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omments13.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filterPrivacy="1" codeName="ThisWorkbook"/>
  <xr:revisionPtr revIDLastSave="0" documentId="13_ncr:1_{4B0FD7A3-46DA-481C-9FAC-831F000FC14D}" xr6:coauthVersionLast="47" xr6:coauthVersionMax="47" xr10:uidLastSave="{00000000-0000-0000-0000-000000000000}"/>
  <bookViews>
    <workbookView xWindow="-120" yWindow="-120" windowWidth="29040" windowHeight="15720" tabRatio="925" xr2:uid="{00000000-000D-0000-FFFF-FFFF00000000}"/>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週休2日報告（現場閉所型）" sheetId="74" r:id="rId18"/>
    <sheet name="週休2日報告（交替制）" sheetId="75" r:id="rId19"/>
    <sheet name="活動報告書" sheetId="55" r:id="rId20"/>
    <sheet name="現場環境改善実施状況" sheetId="61" r:id="rId21"/>
    <sheet name="土砂受領書【様式】" sheetId="138" r:id="rId22"/>
    <sheet name="土砂搬出・受領証明書【様式】" sheetId="139" r:id="rId23"/>
    <sheet name="過積載防止" sheetId="56" r:id="rId24"/>
    <sheet name="地下埋・架空線等事故防止" sheetId="57" r:id="rId25"/>
    <sheet name="創意工夫、地域貢献 一覧表" sheetId="58" r:id="rId26"/>
    <sheet name="創意工夫、地域貢献" sheetId="59" r:id="rId27"/>
    <sheet name="技術提案履行報告表紙" sheetId="62" r:id="rId28"/>
    <sheet name="技術提案履行報告書①" sheetId="63" r:id="rId29"/>
    <sheet name="技術提案履行報告書②添付資料" sheetId="64" r:id="rId30"/>
    <sheet name="（記載例）技術提案履行報告書" sheetId="65" r:id="rId31"/>
    <sheet name="技能者活用履行確認様式" sheetId="66" r:id="rId32"/>
    <sheet name="社内ﾊﾟﾄﾛｰﾙ実施記録" sheetId="68" r:id="rId33"/>
    <sheet name="元請－下請間の完成検査願・引渡書" sheetId="67" r:id="rId34"/>
    <sheet name="出来形管理図表" sheetId="94" r:id="rId35"/>
    <sheet name="出来形合否判定総括表" sheetId="93" r:id="rId36"/>
    <sheet name="品質管理図表" sheetId="92" r:id="rId37"/>
    <sheet name="施工管理図表" sheetId="91" r:id="rId38"/>
    <sheet name="出来形・品質総括表" sheetId="90" r:id="rId39"/>
    <sheet name="能力図付表" sheetId="89" r:id="rId40"/>
    <sheet name="工程能力図" sheetId="88" r:id="rId41"/>
    <sheet name="出来形管理表" sheetId="87" r:id="rId42"/>
    <sheet name="測点間距離表" sheetId="86" r:id="rId43"/>
    <sheet name="出来形管理図表(曲線)" sheetId="85" r:id="rId44"/>
    <sheet name="出来形管理図表(能力図)" sheetId="84" r:id="rId45"/>
    <sheet name="塗装膜厚測定表" sheetId="83" r:id="rId46"/>
    <sheet name="塗装膜厚成績表" sheetId="82" r:id="rId47"/>
    <sheet name="ｺﾝｸﾘｰﾄ圧縮強度試験" sheetId="97" r:id="rId48"/>
    <sheet name="ｺﾝｸﾘｰﾄ圧縮強度試験 (作成例)" sheetId="102" r:id="rId49"/>
    <sheet name="ｺﾝｸﾘｰﾄ打設時間管理表" sheetId="95" r:id="rId50"/>
    <sheet name="推定強度調査票" sheetId="81" r:id="rId51"/>
    <sheet name="ｱｽﾌｧﾙﾄ温度管理表" sheetId="80" r:id="rId52"/>
    <sheet name="採取コアｰ試験総括表" sheetId="79" r:id="rId53"/>
    <sheet name="現場密度試験総括表" sheetId="78" r:id="rId54"/>
    <sheet name="ICT活用計画書一覧" sheetId="134" r:id="rId55"/>
    <sheet name="ICT土工" sheetId="117" r:id="rId56"/>
    <sheet name="ICT作業土工（床掘工）" sheetId="119" r:id="rId57"/>
    <sheet name="ICT法面工" sheetId="120" r:id="rId58"/>
    <sheet name="ICT擁壁工" sheetId="121" r:id="rId59"/>
    <sheet name="ICT地盤改良工" sheetId="122" r:id="rId60"/>
    <sheet name="ICT基礎工" sheetId="129" r:id="rId61"/>
    <sheet name="ICT河川浚渫" sheetId="127" r:id="rId62"/>
    <sheet name="ICT舗装工" sheetId="124" r:id="rId63"/>
    <sheet name="ICT舗装工（修繕）" sheetId="123" r:id="rId64"/>
    <sheet name="ICT構造物工（橋梁上部）" sheetId="125" r:id="rId65"/>
    <sheet name="ICT構造物工（橋脚・橋台）" sheetId="126" r:id="rId66"/>
    <sheet name="ICTコンクリート堰堤工" sheetId="128" r:id="rId67"/>
    <sheet name="ICT港湾浚渫工" sheetId="130" r:id="rId68"/>
    <sheet name="ICT港湾基礎工" sheetId="131" r:id="rId69"/>
    <sheet name="ICT港湾ブロック据付工" sheetId="133" r:id="rId70"/>
    <sheet name="ICT港湾海上地盤改良工" sheetId="132" r:id="rId71"/>
  </sheets>
  <definedNames>
    <definedName name="_2.5" localSheetId="47">OFFSET(ｺﾝｸﾘｰﾄ圧縮強度試験!$CY$6,0,0,COUNT(ｺﾝｸﾘｰﾄ圧縮強度試験!$CY:$CY))</definedName>
    <definedName name="_4.0" localSheetId="47">OFFSET(ｺﾝｸﾘｰﾄ圧縮強度試験!$DA$6,0,0,COUNT(ｺﾝｸﾘｰﾄ圧縮強度試験!$DA:$DA))</definedName>
    <definedName name="_4週強度" localSheetId="47">OFFSET(ｺﾝｸﾘｰﾄ圧縮強度試験!$CW$6,0,0,COUNT(ｺﾝｸﾘｰﾄ圧縮強度試験!$CW:$CW))</definedName>
    <definedName name="_5.0" localSheetId="47">OFFSET(ｺﾝｸﾘｰﾄ圧縮強度試験!$DC$6,0,0,COUNT(ｺﾝｸﾘｰﾄ圧縮強度試験!$DC:$DC))</definedName>
    <definedName name="_xlnm._FilterDatabase" localSheetId="12" hidden="1">【参考】表形式様式案!$A$15:$N$51</definedName>
    <definedName name="△2.5" localSheetId="47">OFFSET(ｺﾝｸﾘｰﾄ圧縮強度試験!$CZ$6,0,0,COUNT(ｺﾝｸﾘｰﾄ圧縮強度試験!$CZ:$CZ))</definedName>
    <definedName name="△4.0" localSheetId="47">OFFSET(ｺﾝｸﾘｰﾄ圧縮強度試験!$DB$6,0,0,COUNT(ｺﾝｸﾘｰﾄ圧縮強度試験!$DB:$DB))</definedName>
    <definedName name="△5.0" localSheetId="47">OFFSET(ｺﾝｸﾘｰﾄ圧縮強度試験!$DD$6,0,0,COUNT(ｺﾝｸﾘｰﾄ圧縮強度試験!$DD:$DD))</definedName>
    <definedName name="_xlnm.Print_Area" localSheetId="30">'（記載例）技術提案履行報告書'!$A$1:$BV$75</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66">ICTコンクリート堰堤工!$A$1:$G$19</definedName>
    <definedName name="_xlnm.Print_Area" localSheetId="61">ICT河川浚渫!$A$1:$G$19</definedName>
    <definedName name="_xlnm.Print_Area" localSheetId="54">ICT活用計画書一覧!$A$1:$D$20</definedName>
    <definedName name="_xlnm.Print_Area" localSheetId="60">ICT基礎工!$A$1:$G$19</definedName>
    <definedName name="_xlnm.Print_Area" localSheetId="65">'ICT構造物工（橋脚・橋台）'!$A$1:$G$19</definedName>
    <definedName name="_xlnm.Print_Area" localSheetId="64">'ICT構造物工（橋梁上部）'!$A$1:$G$19</definedName>
    <definedName name="_xlnm.Print_Area" localSheetId="69">ICT港湾ブロック据付工!$A$1:$I$54</definedName>
    <definedName name="_xlnm.Print_Area" localSheetId="70">ICT港湾海上地盤改良工!$A$1:$I$56</definedName>
    <definedName name="_xlnm.Print_Area" localSheetId="68">ICT港湾基礎工!$A$1:$I$56</definedName>
    <definedName name="_xlnm.Print_Area" localSheetId="67">ICT港湾浚渫工!$A$1:$I$56</definedName>
    <definedName name="_xlnm.Print_Area" localSheetId="56">'ICT作業土工（床掘工）'!$A$1:$G$18</definedName>
    <definedName name="_xlnm.Print_Area" localSheetId="59">ICT地盤改良工!$A$1:$G$19</definedName>
    <definedName name="_xlnm.Print_Area" localSheetId="55">ICT土工!$A$1:$G$21</definedName>
    <definedName name="_xlnm.Print_Area" localSheetId="62">ICT舗装工!$A$1:$G$15</definedName>
    <definedName name="_xlnm.Print_Area" localSheetId="63">'ICT舗装工（修繕）'!$A$1:$G$16</definedName>
    <definedName name="_xlnm.Print_Area" localSheetId="57">ICT法面工!$A$1:$G$19</definedName>
    <definedName name="_xlnm.Print_Area" localSheetId="58">ICT擁壁工!$A$1:$G$19</definedName>
    <definedName name="_xlnm.Print_Area" localSheetId="51">ｱｽﾌｧﾙﾄ温度管理表!$A$1:$N$38</definedName>
    <definedName name="_xlnm.Print_Area" localSheetId="47">ｺﾝｸﾘｰﾄ圧縮強度試験!$A$1:$U$71,ｺﾝｸﾘｰﾄ圧縮強度試験!$W$1:$CS$32</definedName>
    <definedName name="_xlnm.Print_Area" localSheetId="48">'ｺﾝｸﾘｰﾄ圧縮強度試験 (作成例)'!$A$1:$U$72,'ｺﾝｸﾘｰﾄ圧縮強度試験 (作成例)'!$W$1:$CS$32</definedName>
    <definedName name="_xlnm.Print_Area" localSheetId="49">ｺﾝｸﾘｰﾄ打設時間管理表!$A$1:$M$37</definedName>
    <definedName name="_xlnm.Print_Area" localSheetId="0">'一覧表 '!$A$1:$L$88</definedName>
    <definedName name="_xlnm.Print_Area" localSheetId="1">'一覧表(作成例）'!$A$1:$L$88</definedName>
    <definedName name="_xlnm.Print_Area" localSheetId="23">過積載防止!$A$1:$H$43</definedName>
    <definedName name="_xlnm.Print_Area" localSheetId="19">活動報告書!$A$1:$Z$40</definedName>
    <definedName name="_xlnm.Print_Area" localSheetId="28">技術提案履行報告書①!$A$1:$BV$76</definedName>
    <definedName name="_xlnm.Print_Area" localSheetId="29">技術提案履行報告書②添付資料!$A$1:$BV$75</definedName>
    <definedName name="_xlnm.Print_Area" localSheetId="27">技術提案履行報告表紙!$A$1:$BX$64</definedName>
    <definedName name="_xlnm.Print_Area" localSheetId="31">技能者活用履行確認様式!$A$1:$CC$34</definedName>
    <definedName name="_xlnm.Print_Area" localSheetId="33">'元請－下請間の完成検査願・引渡書'!$A$1:$K$45</definedName>
    <definedName name="_xlnm.Print_Area" localSheetId="20">現場環境改善実施状況!$A$1:$H$43</definedName>
    <definedName name="_xlnm.Print_Area" localSheetId="53">現場密度試験総括表!$A$1:$AX$59</definedName>
    <definedName name="_xlnm.Print_Area" localSheetId="40">工程能力図!$A$1:$BM$78</definedName>
    <definedName name="_xlnm.Print_Area" localSheetId="2">合同現地踏査結果!$A$1:$AA$54</definedName>
    <definedName name="_xlnm.Print_Area" localSheetId="52">採取コアｰ試験総括表!$A$1:$N$30</definedName>
    <definedName name="_xlnm.Print_Area" localSheetId="13">'作業員名簿（様式例-6）'!$A$1:$Y$83</definedName>
    <definedName name="_xlnm.Print_Area" localSheetId="15">指示・承諾・協議書!$A$1:$S$54</definedName>
    <definedName name="_xlnm.Print_Area" localSheetId="14">'指示・承諾・協議書 一覧表'!$A$1:$W$39</definedName>
    <definedName name="_xlnm.Print_Area" localSheetId="37">施工管理図表!$A$1:$BB$49</definedName>
    <definedName name="_xlnm.Print_Area" localSheetId="4">施工計画書ﾁｪｯｸﾘｽﾄ!$A$1:$AC$65</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32">社内ﾊﾟﾄﾛｰﾙ実施記録!$A$1:$AL$19</definedName>
    <definedName name="_xlnm.Print_Area" localSheetId="17">'週休2日報告（現場閉所型）'!$A$1:$AE$87</definedName>
    <definedName name="_xlnm.Print_Area" localSheetId="18">'週休2日報告（交替制）'!$A$1:$AF$46</definedName>
    <definedName name="_xlnm.Print_Area" localSheetId="38">出来形・品質総括表!$A$1:$M$36</definedName>
    <definedName name="_xlnm.Print_Area" localSheetId="34">出来形管理図表!$A$1:$P$37</definedName>
    <definedName name="_xlnm.Print_Area" localSheetId="43">'出来形管理図表(曲線)'!$A$1:$S$53</definedName>
    <definedName name="_xlnm.Print_Area" localSheetId="44">'出来形管理図表(能力図)'!$A$1:$CX$46</definedName>
    <definedName name="_xlnm.Print_Area" localSheetId="41">出来形管理表!$A$1:$V$58</definedName>
    <definedName name="_xlnm.Print_Area" localSheetId="35">出来形合否判定総括表!$A$1:$N$34</definedName>
    <definedName name="_xlnm.Print_Area" localSheetId="50">推定強度調査票!$A$1:$M$40</definedName>
    <definedName name="_xlnm.Print_Area" localSheetId="3">設計図書の照査結果!$A$1:$Z$44</definedName>
    <definedName name="_xlnm.Print_Area" localSheetId="26">'創意工夫、地域貢献'!$A$1:$H$43</definedName>
    <definedName name="_xlnm.Print_Area" localSheetId="25">'創意工夫、地域貢献 一覧表'!$A$1:$O$44</definedName>
    <definedName name="_xlnm.Print_Area" localSheetId="42">測点間距離表!$A$1:$S$56</definedName>
    <definedName name="_xlnm.Print_Area" localSheetId="24">地下埋・架空線等事故防止!$A$1:$H$43</definedName>
    <definedName name="_xlnm.Print_Area" localSheetId="46">塗装膜厚成績表!$A$1:$AK$48</definedName>
    <definedName name="_xlnm.Print_Area" localSheetId="45">塗装膜厚測定表!$A$1:$M$42</definedName>
    <definedName name="_xlnm.Print_Area" localSheetId="21">土砂受領書【様式】!$A$9:$H$46</definedName>
    <definedName name="_xlnm.Print_Area" localSheetId="22">土砂搬出・受領証明書【様式】!$A$9:$H$44</definedName>
    <definedName name="_xlnm.Print_Area" localSheetId="39">能力図付表!$A$1:$AA$29</definedName>
    <definedName name="_xlnm.Print_Area" localSheetId="36">品質管理図表!$A$1:$P$32</definedName>
    <definedName name="_xlnm.Print_Area" localSheetId="16">履行報告書!$A$1:$BE$45</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7">OFFSET(ｺﾝｸﾘｰﾄ圧縮強度試験!$CU$6,0,0,COUNT(ｺﾝｸﾘｰﾄ圧縮強度試験!$CU:$CU))</definedName>
    <definedName name="平均" localSheetId="47">OFFSET(ｺﾝｸﾘｰﾄ圧縮強度試験!$CX$6,0,0,COUNT(ｺﾝｸﾘｰﾄ圧縮強度試験!$CX:$CX))</definedName>
    <definedName name="例△2.5" localSheetId="48">OFFSET('ｺﾝｸﾘｰﾄ圧縮強度試験 (作成例)'!$CZ$6,0,0,COUNT('ｺﾝｸﾘｰﾄ圧縮強度試験 (作成例)'!$CZ:$CZ))</definedName>
    <definedName name="例△4.0" localSheetId="48">OFFSET('ｺﾝｸﾘｰﾄ圧縮強度試験 (作成例)'!$DB$6,0,0,COUNT('ｺﾝｸﾘｰﾄ圧縮強度試験 (作成例)'!$DB:$DB))</definedName>
    <definedName name="例△5.0" localSheetId="48">OFFSET('ｺﾝｸﾘｰﾄ圧縮強度試験 (作成例)'!$DD$6,0,0,COUNT('ｺﾝｸﾘｰﾄ圧縮強度試験 (作成例)'!$DD:$DD))</definedName>
    <definedName name="例2.5" localSheetId="48">OFFSET('ｺﾝｸﾘｰﾄ圧縮強度試験 (作成例)'!$CY$6,0,0,COUNT('ｺﾝｸﾘｰﾄ圧縮強度試験 (作成例)'!$CY:$CY))</definedName>
    <definedName name="例4.0" localSheetId="48">OFFSET('ｺﾝｸﾘｰﾄ圧縮強度試験 (作成例)'!$DA$6,0,0,COUNT('ｺﾝｸﾘｰﾄ圧縮強度試験 (作成例)'!$DA:$DA))</definedName>
    <definedName name="例4週強度" localSheetId="48">OFFSET('ｺﾝｸﾘｰﾄ圧縮強度試験 (作成例)'!$CW$6,0,0,COUNT('ｺﾝｸﾘｰﾄ圧縮強度試験 (作成例)'!$CW:$CW))</definedName>
    <definedName name="例5.0" localSheetId="48">OFFSET('ｺﾝｸﾘｰﾄ圧縮強度試験 (作成例)'!$DC$6,0,0,COUNT('ｺﾝｸﾘｰﾄ圧縮強度試験 (作成例)'!$DC:$DC))</definedName>
    <definedName name="例番号" localSheetId="48">OFFSET('ｺﾝｸﾘｰﾄ圧縮強度試験 (作成例)'!$CU$6,0,0,COUNT('ｺﾝｸﾘｰﾄ圧縮強度試験 (作成例)'!$CU:$CU))</definedName>
    <definedName name="例平均" localSheetId="48">OFFSET('ｺﾝｸﾘｰﾄ圧縮強度試験 (作成例)'!$CX$6,0,0,COUNT('ｺﾝｸﾘｰﾄ圧縮強度試験 (作成例)'!$CX:$CX))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08" l="1"/>
  <c r="B17" i="108"/>
  <c r="B18" i="108" s="1"/>
  <c r="B19" i="108" s="1"/>
  <c r="B20" i="108" s="1"/>
  <c r="B21" i="108" s="1"/>
  <c r="B22" i="108" s="1"/>
  <c r="B23" i="108" s="1"/>
  <c r="B24" i="108" s="1"/>
  <c r="B25" i="108" s="1"/>
  <c r="B26" i="108" s="1"/>
  <c r="B27" i="108" s="1"/>
  <c r="B28" i="108" s="1"/>
  <c r="B29" i="108" s="1"/>
  <c r="B33" i="108" l="1"/>
  <c r="B34" i="108" s="1"/>
  <c r="B36" i="108" s="1"/>
  <c r="B37" i="108" s="1"/>
  <c r="B38" i="108" s="1"/>
  <c r="B39" i="108" s="1"/>
  <c r="B40" i="108" s="1"/>
  <c r="B41" i="108" s="1"/>
  <c r="B42" i="108" s="1"/>
  <c r="B43" i="108" s="1"/>
  <c r="B44" i="108" s="1"/>
  <c r="B45" i="108" s="1"/>
  <c r="B46" i="108" s="1"/>
  <c r="B47" i="108" s="1"/>
  <c r="B48" i="108" s="1"/>
  <c r="B49" i="108" s="1"/>
  <c r="B50" i="108" s="1"/>
  <c r="B51" i="108" s="1"/>
  <c r="B52" i="108" s="1"/>
  <c r="B53" i="108" s="1"/>
  <c r="B54" i="108" s="1"/>
  <c r="B55" i="108" s="1"/>
  <c r="B56" i="108" s="1"/>
  <c r="B57" i="108" s="1"/>
  <c r="B58" i="108" s="1"/>
  <c r="B59" i="108" s="1"/>
  <c r="B60"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81" i="108" s="1"/>
  <c r="B17" i="106"/>
  <c r="B18" i="106" s="1"/>
  <c r="B19" i="106" s="1"/>
  <c r="B20" i="106" s="1"/>
  <c r="B21" i="106" s="1"/>
  <c r="B22" i="106" s="1"/>
  <c r="B23" i="106" l="1"/>
  <c r="B24" i="106" s="1"/>
  <c r="B25" i="106" s="1"/>
  <c r="B26" i="106" s="1"/>
  <c r="B27" i="106" s="1"/>
  <c r="B28"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29"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B33" i="106" l="1"/>
  <c r="B34" i="106" s="1"/>
  <c r="B36" i="106" s="1"/>
  <c r="B37" i="106" s="1"/>
  <c r="CY44" i="102"/>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38" i="106" l="1"/>
  <c r="B39" i="106" s="1"/>
  <c r="B40" i="106" s="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0" i="106" s="1"/>
  <c r="B62" i="106" s="1"/>
  <c r="B63" i="106" s="1"/>
  <c r="B64" i="106" s="1"/>
  <c r="B65" i="106" s="1"/>
  <c r="B66" i="106" s="1"/>
  <c r="B67" i="106" s="1"/>
  <c r="B68" i="106" s="1"/>
  <c r="B69" i="106" s="1"/>
  <c r="B70" i="106" s="1"/>
  <c r="B71" i="106" s="1"/>
  <c r="B72" i="106" s="1"/>
  <c r="B73" i="106" s="1"/>
  <c r="B74" i="106" s="1"/>
  <c r="B75" i="106" s="1"/>
  <c r="B76" i="106" s="1"/>
  <c r="B77" i="106" s="1"/>
  <c r="B78" i="106" s="1"/>
  <c r="B79" i="106" s="1"/>
  <c r="B80" i="106" s="1"/>
  <c r="B81" i="106" s="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CX21" i="102" l="1"/>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D43" i="75"/>
  <c r="E42" i="75"/>
  <c r="F42" i="75" s="1"/>
  <c r="F43" i="75" s="1"/>
  <c r="AF36" i="75"/>
  <c r="AF35" i="75"/>
  <c r="D29" i="75"/>
  <c r="E28" i="75"/>
  <c r="F28" i="75" s="1"/>
  <c r="D7" i="75"/>
  <c r="E6" i="75"/>
  <c r="F6" i="75" s="1"/>
  <c r="A30" i="74"/>
  <c r="A59" i="74" s="1"/>
  <c r="C6" i="74"/>
  <c r="D5" i="74"/>
  <c r="E5" i="74" s="1"/>
  <c r="E6" i="74" s="1"/>
  <c r="D6" i="74" l="1"/>
  <c r="E7" i="75"/>
  <c r="F29" i="75"/>
  <c r="G28" i="75"/>
  <c r="G29" i="75" s="1"/>
  <c r="G6" i="75"/>
  <c r="H6" i="75" s="1"/>
  <c r="F7" i="75"/>
  <c r="E43" i="75"/>
  <c r="E29" i="75"/>
  <c r="F5" i="74"/>
  <c r="G7" i="75"/>
  <c r="G42" i="75"/>
  <c r="H45" i="54"/>
  <c r="L45" i="54" s="1"/>
  <c r="G29" i="54"/>
  <c r="H28" i="75" l="1"/>
  <c r="H29" i="75" s="1"/>
  <c r="H7" i="75"/>
  <c r="I6" i="75"/>
  <c r="G43" i="75"/>
  <c r="H42" i="75"/>
  <c r="F6" i="74"/>
  <c r="G5" i="74"/>
  <c r="I28" i="75"/>
  <c r="C31" i="54"/>
  <c r="D31" i="54" s="1"/>
  <c r="E31" i="54" s="1"/>
  <c r="F31" i="54" s="1"/>
  <c r="G31" i="54" s="1"/>
  <c r="H31" i="54" s="1"/>
  <c r="I29" i="75" l="1"/>
  <c r="J28" i="75"/>
  <c r="H5" i="74"/>
  <c r="G6" i="74"/>
  <c r="H43" i="75"/>
  <c r="I42" i="75"/>
  <c r="I7" i="75"/>
  <c r="J6" i="75"/>
  <c r="I31" i="54"/>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 r="K6" i="75" l="1"/>
  <c r="J7" i="75"/>
  <c r="H6" i="74"/>
  <c r="I5" i="74"/>
  <c r="K28" i="75"/>
  <c r="J29" i="75"/>
  <c r="J42" i="75"/>
  <c r="I43" i="75"/>
  <c r="K42" i="75" l="1"/>
  <c r="J43" i="75"/>
  <c r="J5" i="74"/>
  <c r="I6" i="74"/>
  <c r="L28" i="75"/>
  <c r="K29" i="75"/>
  <c r="K7" i="75"/>
  <c r="L6" i="75"/>
  <c r="K43" i="75" l="1"/>
  <c r="L42" i="75"/>
  <c r="L7" i="75"/>
  <c r="M6" i="75"/>
  <c r="K5" i="74"/>
  <c r="J6" i="74"/>
  <c r="L29" i="75"/>
  <c r="M28" i="75"/>
  <c r="N6" i="75" l="1"/>
  <c r="M7" i="75"/>
  <c r="L43" i="75"/>
  <c r="M42" i="75"/>
  <c r="M29" i="75"/>
  <c r="N28" i="75"/>
  <c r="L5" i="74"/>
  <c r="K6" i="74"/>
  <c r="N7" i="75" l="1"/>
  <c r="O6" i="75"/>
  <c r="M5" i="74"/>
  <c r="L6" i="74"/>
  <c r="O28" i="75"/>
  <c r="N29" i="75"/>
  <c r="M43" i="75"/>
  <c r="N42" i="75"/>
  <c r="O7" i="75" l="1"/>
  <c r="P6" i="75"/>
  <c r="N43" i="75"/>
  <c r="O42" i="75"/>
  <c r="O29" i="75"/>
  <c r="P28" i="75"/>
  <c r="M6" i="74"/>
  <c r="N5" i="74"/>
  <c r="O5" i="74" l="1"/>
  <c r="N6" i="74"/>
  <c r="P7" i="75"/>
  <c r="Q6" i="75"/>
  <c r="P29" i="75"/>
  <c r="Q28" i="75"/>
  <c r="O43" i="75"/>
  <c r="P42" i="75"/>
  <c r="Q7" i="75" l="1"/>
  <c r="R6" i="75"/>
  <c r="P43" i="75"/>
  <c r="Q42" i="75"/>
  <c r="Q29" i="75"/>
  <c r="R28" i="75"/>
  <c r="O6" i="74"/>
  <c r="P5" i="74"/>
  <c r="R42" i="75" l="1"/>
  <c r="Q43" i="75"/>
  <c r="S6" i="75"/>
  <c r="R7" i="75"/>
  <c r="P6" i="74"/>
  <c r="Q5" i="74"/>
  <c r="S28" i="75"/>
  <c r="R29" i="75"/>
  <c r="T28" i="75" l="1"/>
  <c r="S29" i="75"/>
  <c r="S7" i="75"/>
  <c r="T6" i="75"/>
  <c r="S42" i="75"/>
  <c r="R43" i="75"/>
  <c r="Q6" i="74"/>
  <c r="R5" i="74"/>
  <c r="S5" i="74" l="1"/>
  <c r="R6" i="74"/>
  <c r="S43" i="75"/>
  <c r="T42" i="75"/>
  <c r="T7" i="75"/>
  <c r="U6" i="75"/>
  <c r="T29" i="75"/>
  <c r="U28" i="75"/>
  <c r="T5" i="74" l="1"/>
  <c r="S6" i="74"/>
  <c r="U29" i="75"/>
  <c r="V28" i="75"/>
  <c r="V6" i="75"/>
  <c r="U7" i="75"/>
  <c r="T43" i="75"/>
  <c r="U42" i="75"/>
  <c r="W28" i="75" l="1"/>
  <c r="V29" i="75"/>
  <c r="U43" i="75"/>
  <c r="V42" i="75"/>
  <c r="V7" i="75"/>
  <c r="W6" i="75"/>
  <c r="T6" i="74"/>
  <c r="U5" i="74"/>
  <c r="W29" i="75" l="1"/>
  <c r="X28" i="75"/>
  <c r="U6" i="74"/>
  <c r="V5" i="74"/>
  <c r="W7" i="75"/>
  <c r="X6" i="75"/>
  <c r="V43" i="75"/>
  <c r="W42" i="75"/>
  <c r="X29" i="75" l="1"/>
  <c r="Y28" i="75"/>
  <c r="W43" i="75"/>
  <c r="X42" i="75"/>
  <c r="X7" i="75"/>
  <c r="Y6" i="75"/>
  <c r="V6" i="74"/>
  <c r="W5" i="74"/>
  <c r="W6" i="74" l="1"/>
  <c r="X5" i="74"/>
  <c r="Y7" i="75"/>
  <c r="Z6" i="75"/>
  <c r="X43" i="75"/>
  <c r="Y42" i="75"/>
  <c r="Y29" i="75"/>
  <c r="Z28" i="75"/>
  <c r="X6" i="74" l="1"/>
  <c r="Y5" i="74"/>
  <c r="AA28" i="75"/>
  <c r="Z29" i="75"/>
  <c r="Z42" i="75"/>
  <c r="Y43" i="75"/>
  <c r="AA6" i="75"/>
  <c r="Z7" i="75"/>
  <c r="AB28" i="75" l="1"/>
  <c r="AA29" i="75"/>
  <c r="Z5" i="74"/>
  <c r="Y6" i="74"/>
  <c r="AA7" i="75"/>
  <c r="AB6" i="75"/>
  <c r="AA42" i="75"/>
  <c r="Z43" i="75"/>
  <c r="AA43" i="75" l="1"/>
  <c r="AB42" i="75"/>
  <c r="AB7" i="75"/>
  <c r="AC6" i="75"/>
  <c r="AA5" i="74"/>
  <c r="Z6" i="74"/>
  <c r="AB29" i="75"/>
  <c r="AC28" i="75"/>
  <c r="AD6" i="75" l="1"/>
  <c r="AC7" i="75"/>
  <c r="AB43" i="75"/>
  <c r="AC42" i="75"/>
  <c r="AC29" i="75"/>
  <c r="AD28" i="75"/>
  <c r="AB5" i="74"/>
  <c r="AA6" i="74"/>
  <c r="AD7" i="75" l="1"/>
  <c r="AE6" i="75"/>
  <c r="AC5" i="74"/>
  <c r="AB6" i="74"/>
  <c r="AE28" i="75"/>
  <c r="AD29" i="75"/>
  <c r="AC43" i="75"/>
  <c r="AD42" i="75"/>
  <c r="AD43" i="75" l="1"/>
  <c r="AE42" i="75"/>
  <c r="AE43" i="75" s="1"/>
  <c r="D33" i="75"/>
  <c r="AE29" i="75"/>
  <c r="AC6" i="74"/>
  <c r="AD5" i="74"/>
  <c r="AE7" i="75"/>
  <c r="D12" i="75"/>
  <c r="D13" i="75" l="1"/>
  <c r="E12" i="75"/>
  <c r="D34" i="75"/>
  <c r="E33" i="75"/>
  <c r="AD6" i="74"/>
  <c r="C10" i="74"/>
  <c r="C11" i="74" l="1"/>
  <c r="D10" i="74"/>
  <c r="E34" i="75"/>
  <c r="F33" i="75"/>
  <c r="F12" i="75"/>
  <c r="E13" i="75"/>
  <c r="F13" i="75" l="1"/>
  <c r="G12" i="75"/>
  <c r="G33" i="75"/>
  <c r="F34" i="75"/>
  <c r="D11" i="74"/>
  <c r="E10" i="74"/>
  <c r="E11" i="74" l="1"/>
  <c r="F10" i="74"/>
  <c r="G34" i="75"/>
  <c r="H33" i="75"/>
  <c r="G13" i="75"/>
  <c r="H12" i="75"/>
  <c r="H13" i="75" l="1"/>
  <c r="I12" i="75"/>
  <c r="H34" i="75"/>
  <c r="I33" i="75"/>
  <c r="G10" i="74"/>
  <c r="F11" i="74"/>
  <c r="H10" i="74" l="1"/>
  <c r="G11" i="74"/>
  <c r="I34" i="75"/>
  <c r="J33" i="75"/>
  <c r="J12" i="75"/>
  <c r="I13" i="75"/>
  <c r="H11" i="74" l="1"/>
  <c r="I10" i="74"/>
  <c r="K12" i="75"/>
  <c r="J13" i="75"/>
  <c r="K33" i="75"/>
  <c r="J34" i="75"/>
  <c r="L33" i="75" l="1"/>
  <c r="K34" i="75"/>
  <c r="K13" i="75"/>
  <c r="L12" i="75"/>
  <c r="J10" i="74"/>
  <c r="I11" i="74"/>
  <c r="L34" i="75" l="1"/>
  <c r="M33" i="75"/>
  <c r="J11" i="74"/>
  <c r="K10" i="74"/>
  <c r="L13" i="75"/>
  <c r="M12" i="75"/>
  <c r="N12" i="75" l="1"/>
  <c r="M13" i="75"/>
  <c r="L10" i="74"/>
  <c r="K11" i="74"/>
  <c r="M34" i="75"/>
  <c r="N33" i="75"/>
  <c r="O33" i="75" l="1"/>
  <c r="N34" i="75"/>
  <c r="L11" i="74"/>
  <c r="M10" i="74"/>
  <c r="N13" i="75"/>
  <c r="O12" i="75"/>
  <c r="O13" i="75" l="1"/>
  <c r="P12" i="75"/>
  <c r="M11" i="74"/>
  <c r="N10" i="74"/>
  <c r="O34" i="75"/>
  <c r="P33" i="75"/>
  <c r="P34" i="75" l="1"/>
  <c r="Q33" i="75"/>
  <c r="N11" i="74"/>
  <c r="O10" i="74"/>
  <c r="P13" i="75"/>
  <c r="Q12" i="75"/>
  <c r="R12" i="75" l="1"/>
  <c r="Q13" i="75"/>
  <c r="O11" i="74"/>
  <c r="P10" i="74"/>
  <c r="Q34" i="75"/>
  <c r="R33" i="75"/>
  <c r="S33" i="75" l="1"/>
  <c r="R34" i="75"/>
  <c r="P11" i="74"/>
  <c r="Q10" i="74"/>
  <c r="S12" i="75"/>
  <c r="R13" i="75"/>
  <c r="S13" i="75" l="1"/>
  <c r="T12" i="75"/>
  <c r="R10" i="74"/>
  <c r="Q11" i="74"/>
  <c r="T33" i="75"/>
  <c r="S34" i="75"/>
  <c r="T34" i="75" l="1"/>
  <c r="U33" i="75"/>
  <c r="S10" i="74"/>
  <c r="R11" i="74"/>
  <c r="T13" i="75"/>
  <c r="U12" i="75"/>
  <c r="V12" i="75" l="1"/>
  <c r="U13" i="75"/>
  <c r="T10" i="74"/>
  <c r="S11" i="74"/>
  <c r="U34" i="75"/>
  <c r="V33" i="75"/>
  <c r="W33" i="75" l="1"/>
  <c r="V34" i="75"/>
  <c r="U10" i="74"/>
  <c r="T11" i="74"/>
  <c r="V13" i="75"/>
  <c r="W12" i="75"/>
  <c r="W13" i="75" l="1"/>
  <c r="X12" i="75"/>
  <c r="U11" i="74"/>
  <c r="V10" i="74"/>
  <c r="W34" i="75"/>
  <c r="X33" i="75"/>
  <c r="X34" i="75" l="1"/>
  <c r="Y33" i="75"/>
  <c r="V11" i="74"/>
  <c r="W10" i="74"/>
  <c r="X13" i="75"/>
  <c r="Y12" i="75"/>
  <c r="Z12" i="75" l="1"/>
  <c r="Y13" i="75"/>
  <c r="W11" i="74"/>
  <c r="X10" i="74"/>
  <c r="Y34" i="75"/>
  <c r="Z33" i="75"/>
  <c r="AA12" i="75" l="1"/>
  <c r="Z13" i="75"/>
  <c r="AA33" i="75"/>
  <c r="Z34" i="75"/>
  <c r="X11" i="74"/>
  <c r="Y10" i="74"/>
  <c r="Y11" i="74" l="1"/>
  <c r="Z10" i="74"/>
  <c r="AB33" i="75"/>
  <c r="AA34" i="75"/>
  <c r="AA13" i="75"/>
  <c r="AB12" i="75"/>
  <c r="AB13" i="75" l="1"/>
  <c r="AC12" i="75"/>
  <c r="AB34" i="75"/>
  <c r="AC33" i="75"/>
  <c r="Z11" i="74"/>
  <c r="AA10" i="74"/>
  <c r="AB10" i="74" l="1"/>
  <c r="AA11" i="74"/>
  <c r="AC34" i="75"/>
  <c r="AD33" i="75"/>
  <c r="AD12" i="75"/>
  <c r="AC13" i="75"/>
  <c r="AC10" i="74" l="1"/>
  <c r="AB11" i="74"/>
  <c r="AD13" i="75"/>
  <c r="AE12" i="75"/>
  <c r="AE33" i="75"/>
  <c r="AE34" i="75" s="1"/>
  <c r="AD34" i="75"/>
  <c r="AC11" i="74" l="1"/>
  <c r="AD10" i="74"/>
  <c r="AE13" i="75"/>
  <c r="D18" i="75"/>
  <c r="D19" i="75" l="1"/>
  <c r="E18" i="75"/>
  <c r="AD11" i="74"/>
  <c r="C15" i="74"/>
  <c r="C16" i="74" l="1"/>
  <c r="D15" i="74"/>
  <c r="F18" i="75"/>
  <c r="E19" i="75"/>
  <c r="F19" i="75" l="1"/>
  <c r="G18" i="75"/>
  <c r="D16" i="74"/>
  <c r="E15" i="74"/>
  <c r="E16" i="74" l="1"/>
  <c r="F15" i="74"/>
  <c r="G19" i="75"/>
  <c r="H18" i="75"/>
  <c r="H19" i="75" l="1"/>
  <c r="I18" i="75"/>
  <c r="F16" i="74"/>
  <c r="G15" i="74"/>
  <c r="H15" i="74" l="1"/>
  <c r="G16" i="74"/>
  <c r="J18" i="75"/>
  <c r="I19" i="75"/>
  <c r="K18" i="75" l="1"/>
  <c r="J19" i="75"/>
  <c r="I15" i="74"/>
  <c r="H16" i="74"/>
  <c r="I16" i="74" l="1"/>
  <c r="J15" i="74"/>
  <c r="K19" i="75"/>
  <c r="L18" i="75"/>
  <c r="L19" i="75" l="1"/>
  <c r="M18" i="75"/>
  <c r="K15" i="74"/>
  <c r="J16" i="74"/>
  <c r="L15" i="74" l="1"/>
  <c r="K16" i="74"/>
  <c r="N18" i="75"/>
  <c r="M19" i="75"/>
  <c r="N19" i="75" l="1"/>
  <c r="O18" i="75"/>
  <c r="L16" i="74"/>
  <c r="M15" i="74"/>
  <c r="N15" i="74" l="1"/>
  <c r="M16" i="74"/>
  <c r="O19" i="75"/>
  <c r="P18" i="75"/>
  <c r="P19" i="75" l="1"/>
  <c r="Q18" i="75"/>
  <c r="N16" i="74"/>
  <c r="O15" i="74"/>
  <c r="R18" i="75" l="1"/>
  <c r="Q19" i="75"/>
  <c r="P15" i="74"/>
  <c r="O16" i="74"/>
  <c r="P16" i="74" l="1"/>
  <c r="Q15" i="74"/>
  <c r="S18" i="75"/>
  <c r="R19" i="75"/>
  <c r="S19" i="75" l="1"/>
  <c r="T18" i="75"/>
  <c r="Q16" i="74"/>
  <c r="R15" i="74"/>
  <c r="S15" i="74" l="1"/>
  <c r="R16" i="74"/>
  <c r="T19" i="75"/>
  <c r="U18" i="75"/>
  <c r="V18" i="75" l="1"/>
  <c r="U19" i="75"/>
  <c r="T15" i="74"/>
  <c r="S16" i="74"/>
  <c r="T16" i="74" l="1"/>
  <c r="U15" i="74"/>
  <c r="V19" i="75"/>
  <c r="W18" i="75"/>
  <c r="W19" i="75" l="1"/>
  <c r="X18" i="75"/>
  <c r="V15" i="74"/>
  <c r="U16" i="74"/>
  <c r="W15" i="74" l="1"/>
  <c r="V16" i="74"/>
  <c r="X19" i="75"/>
  <c r="Y18" i="75"/>
  <c r="Z18" i="75" l="1"/>
  <c r="Y19" i="75"/>
  <c r="X15" i="74"/>
  <c r="W16" i="74"/>
  <c r="X16" i="74" l="1"/>
  <c r="Y15" i="74"/>
  <c r="AA18" i="75"/>
  <c r="Z19" i="75"/>
  <c r="AA19" i="75" l="1"/>
  <c r="AB18" i="75"/>
  <c r="Y16" i="74"/>
  <c r="Z15" i="74"/>
  <c r="Z16" i="74" l="1"/>
  <c r="AA15" i="74"/>
  <c r="AB19" i="75"/>
  <c r="AC18" i="75"/>
  <c r="AD18" i="75" l="1"/>
  <c r="AC19" i="75"/>
  <c r="AA16" i="74"/>
  <c r="AB15" i="74"/>
  <c r="AB16" i="74" l="1"/>
  <c r="AC15" i="74"/>
  <c r="AD19" i="75"/>
  <c r="AE18" i="75"/>
  <c r="AE19" i="75" s="1"/>
  <c r="AC16" i="74" l="1"/>
  <c r="AD15" i="74"/>
  <c r="C20" i="74" l="1"/>
  <c r="AD16" i="74"/>
  <c r="D20" i="74" l="1"/>
  <c r="C21" i="74"/>
  <c r="D21" i="74" l="1"/>
  <c r="E20" i="74"/>
  <c r="F20" i="74" l="1"/>
  <c r="E21" i="74"/>
  <c r="F21" i="74" l="1"/>
  <c r="G20" i="74"/>
  <c r="G21" i="74" l="1"/>
  <c r="H20" i="74"/>
  <c r="H21" i="74" l="1"/>
  <c r="I20" i="74"/>
  <c r="I21" i="74" l="1"/>
  <c r="J20" i="74"/>
  <c r="J21" i="74" l="1"/>
  <c r="K20" i="74"/>
  <c r="L20" i="74" l="1"/>
  <c r="K21" i="74"/>
  <c r="L21" i="74" l="1"/>
  <c r="M20" i="74"/>
  <c r="N20" i="74" l="1"/>
  <c r="M21" i="74"/>
  <c r="N21" i="74" l="1"/>
  <c r="O20" i="74"/>
  <c r="O21" i="74" l="1"/>
  <c r="P20" i="74"/>
  <c r="P21" i="74" l="1"/>
  <c r="Q20" i="74"/>
  <c r="R20" i="74" l="1"/>
  <c r="Q21" i="74"/>
  <c r="R21" i="74" l="1"/>
  <c r="S20" i="74"/>
  <c r="T20" i="74" l="1"/>
  <c r="S21" i="74"/>
  <c r="T21" i="74" l="1"/>
  <c r="U20" i="74"/>
  <c r="V20" i="74" l="1"/>
  <c r="U21" i="74"/>
  <c r="V21" i="74" l="1"/>
  <c r="W20" i="74"/>
  <c r="W21" i="74" l="1"/>
  <c r="X20" i="74"/>
  <c r="X21" i="74" l="1"/>
  <c r="Y20" i="74"/>
  <c r="Y21" i="74" l="1"/>
  <c r="Z20" i="74"/>
  <c r="Z21" i="74" l="1"/>
  <c r="AA20" i="74"/>
  <c r="AB20" i="74" l="1"/>
  <c r="AA21" i="74"/>
  <c r="AB21" i="74" l="1"/>
  <c r="AC20" i="74"/>
  <c r="AD20" i="74" l="1"/>
  <c r="AC21" i="74"/>
  <c r="C25" i="74" l="1"/>
  <c r="AD21" i="74"/>
  <c r="C26" i="74" l="1"/>
  <c r="D25" i="74"/>
  <c r="D26" i="74" l="1"/>
  <c r="E25" i="74"/>
  <c r="E26" i="74" l="1"/>
  <c r="F25" i="74"/>
  <c r="F26" i="74" l="1"/>
  <c r="G25" i="74"/>
  <c r="G26" i="74" l="1"/>
  <c r="H25" i="74"/>
  <c r="I25" i="74" l="1"/>
  <c r="H26" i="74"/>
  <c r="I26" i="74" l="1"/>
  <c r="J25" i="74"/>
  <c r="K25" i="74" l="1"/>
  <c r="J26" i="74"/>
  <c r="K26" i="74" l="1"/>
  <c r="L25" i="74"/>
  <c r="L26" i="74" l="1"/>
  <c r="M25" i="74"/>
  <c r="M26" i="74" l="1"/>
  <c r="N25" i="74"/>
  <c r="N26" i="74" l="1"/>
  <c r="O25" i="74"/>
  <c r="O26" i="74" l="1"/>
  <c r="P25" i="74"/>
  <c r="Q25" i="74" l="1"/>
  <c r="P26" i="74"/>
  <c r="Q26" i="74" l="1"/>
  <c r="R25" i="74"/>
  <c r="S25" i="74" l="1"/>
  <c r="R26" i="74"/>
  <c r="S26" i="74" l="1"/>
  <c r="T25" i="74"/>
  <c r="T26" i="74" l="1"/>
  <c r="U25" i="74"/>
  <c r="U26" i="74" l="1"/>
  <c r="V25" i="74"/>
  <c r="W25" i="74" l="1"/>
  <c r="V26" i="74"/>
  <c r="W26" i="74" l="1"/>
  <c r="X25" i="74"/>
  <c r="Y25" i="74" l="1"/>
  <c r="X26" i="74"/>
  <c r="Y26" i="74" l="1"/>
  <c r="Z25" i="74"/>
  <c r="AA25" i="74" l="1"/>
  <c r="Z26" i="74"/>
  <c r="AA26" i="74" l="1"/>
  <c r="AB25" i="74"/>
  <c r="AB26" i="74" l="1"/>
  <c r="AC25" i="74"/>
  <c r="AC26" i="74" l="1"/>
  <c r="AD25" i="74"/>
  <c r="C34" i="74" l="1"/>
  <c r="AD26" i="74"/>
  <c r="D34" i="74" l="1"/>
  <c r="C35" i="74"/>
  <c r="E34" i="74" l="1"/>
  <c r="D35" i="74"/>
  <c r="E35" i="74" l="1"/>
  <c r="F34" i="74"/>
  <c r="F35" i="74" l="1"/>
  <c r="G34" i="74"/>
  <c r="G35" i="74" l="1"/>
  <c r="H34" i="74"/>
  <c r="I34" i="74" l="1"/>
  <c r="H35" i="74"/>
  <c r="I35" i="74" l="1"/>
  <c r="J34" i="74"/>
  <c r="K34" i="74" l="1"/>
  <c r="J35" i="74"/>
  <c r="K35" i="74" l="1"/>
  <c r="L34" i="74"/>
  <c r="M34" i="74" l="1"/>
  <c r="L35" i="74"/>
  <c r="M35" i="74" l="1"/>
  <c r="N34" i="74"/>
  <c r="O34" i="74" l="1"/>
  <c r="N35" i="74"/>
  <c r="O35" i="74" l="1"/>
  <c r="P34" i="74"/>
  <c r="Q34" i="74" l="1"/>
  <c r="P35" i="74"/>
  <c r="Q35" i="74" l="1"/>
  <c r="R34" i="74"/>
  <c r="S34" i="74" l="1"/>
  <c r="R35" i="74"/>
  <c r="T34" i="74" l="1"/>
  <c r="S35" i="74"/>
  <c r="U34" i="74" l="1"/>
  <c r="T35" i="74"/>
  <c r="U35" i="74" l="1"/>
  <c r="V34" i="74"/>
  <c r="V35" i="74" l="1"/>
  <c r="W34" i="74"/>
  <c r="W35" i="74" l="1"/>
  <c r="X34" i="74"/>
  <c r="Y34" i="74" l="1"/>
  <c r="X35" i="74"/>
  <c r="Y35" i="74" l="1"/>
  <c r="Z34" i="74"/>
  <c r="AA34" i="74" l="1"/>
  <c r="Z35" i="74"/>
  <c r="AB34" i="74" l="1"/>
  <c r="AA35" i="74"/>
  <c r="AC34" i="74" l="1"/>
  <c r="AB35" i="74"/>
  <c r="AC35" i="74" l="1"/>
  <c r="AD34" i="74"/>
  <c r="C39" i="74" l="1"/>
  <c r="AD35" i="74"/>
  <c r="C40" i="74" l="1"/>
  <c r="D39" i="74"/>
  <c r="E39" i="74" l="1"/>
  <c r="D40" i="74"/>
  <c r="E40" i="74" l="1"/>
  <c r="F39" i="74"/>
  <c r="G39" i="74" l="1"/>
  <c r="F40" i="74"/>
  <c r="G40" i="74" l="1"/>
  <c r="H39" i="74"/>
  <c r="I39" i="74" l="1"/>
  <c r="H40" i="74"/>
  <c r="I40" i="74" l="1"/>
  <c r="J39" i="74"/>
  <c r="K39" i="74" l="1"/>
  <c r="J40" i="74"/>
  <c r="K40" i="74" l="1"/>
  <c r="L39" i="74"/>
  <c r="M39" i="74" l="1"/>
  <c r="L40" i="74"/>
  <c r="M40" i="74" l="1"/>
  <c r="N39" i="74"/>
  <c r="O39" i="74" l="1"/>
  <c r="N40" i="74"/>
  <c r="P39" i="74" l="1"/>
  <c r="O40" i="74"/>
  <c r="Q39" i="74" l="1"/>
  <c r="P40" i="74"/>
  <c r="Q40" i="74" l="1"/>
  <c r="R39" i="74"/>
  <c r="S39" i="74" l="1"/>
  <c r="R40" i="74"/>
  <c r="S40" i="74" l="1"/>
  <c r="T39" i="74"/>
  <c r="U39" i="74" l="1"/>
  <c r="T40" i="74"/>
  <c r="U40" i="74" l="1"/>
  <c r="V39" i="74"/>
  <c r="W39" i="74" l="1"/>
  <c r="V40" i="74"/>
  <c r="W40" i="74" l="1"/>
  <c r="X39" i="74"/>
  <c r="Y39" i="74" l="1"/>
  <c r="X40" i="74"/>
  <c r="Y40" i="74" l="1"/>
  <c r="Z39" i="74"/>
  <c r="AA39" i="74" l="1"/>
  <c r="Z40" i="74"/>
  <c r="AA40" i="74" l="1"/>
  <c r="AB39" i="74"/>
  <c r="AC39" i="74" l="1"/>
  <c r="AB40" i="74"/>
  <c r="AC40" i="74" l="1"/>
  <c r="AD39" i="74"/>
  <c r="C44" i="74" l="1"/>
  <c r="AD40" i="74"/>
  <c r="D44" i="74" l="1"/>
  <c r="C45" i="74"/>
  <c r="E44" i="74" l="1"/>
  <c r="D45" i="74"/>
  <c r="E45" i="74" l="1"/>
  <c r="F44" i="74"/>
  <c r="G44" i="74" l="1"/>
  <c r="F45" i="74"/>
  <c r="G45" i="74" l="1"/>
  <c r="H44" i="74"/>
  <c r="I44" i="74" l="1"/>
  <c r="H45" i="74"/>
  <c r="I45" i="74" l="1"/>
  <c r="J44" i="74"/>
  <c r="K44" i="74" l="1"/>
  <c r="J45" i="74"/>
  <c r="K45" i="74" l="1"/>
  <c r="L44" i="74"/>
  <c r="M44" i="74" l="1"/>
  <c r="L45" i="74"/>
  <c r="M45" i="74" l="1"/>
  <c r="N44" i="74"/>
  <c r="O44" i="74" l="1"/>
  <c r="N45" i="74"/>
  <c r="O45" i="74" l="1"/>
  <c r="P44" i="74"/>
  <c r="Q44" i="74" l="1"/>
  <c r="P45" i="74"/>
  <c r="Q45" i="74" l="1"/>
  <c r="R44" i="74"/>
  <c r="S44" i="74" l="1"/>
  <c r="R45" i="74"/>
  <c r="T44" i="74" l="1"/>
  <c r="S45" i="74"/>
  <c r="U44" i="74" l="1"/>
  <c r="T45" i="74"/>
  <c r="U45" i="74" l="1"/>
  <c r="V44" i="74"/>
  <c r="W44" i="74" l="1"/>
  <c r="V45" i="74"/>
  <c r="W45" i="74" l="1"/>
  <c r="X44" i="74"/>
  <c r="Y44" i="74" l="1"/>
  <c r="X45" i="74"/>
  <c r="Y45" i="74" l="1"/>
  <c r="Z44" i="74"/>
  <c r="AA44" i="74" l="1"/>
  <c r="Z45" i="74"/>
  <c r="AA45" i="74" l="1"/>
  <c r="AB44" i="74"/>
  <c r="AC44" i="74" l="1"/>
  <c r="AB45" i="74"/>
  <c r="AC45" i="74" l="1"/>
  <c r="AD44" i="74"/>
  <c r="C49" i="74" l="1"/>
  <c r="AD45" i="74"/>
  <c r="C50" i="74" l="1"/>
  <c r="D49" i="74"/>
  <c r="E49" i="74" l="1"/>
  <c r="D50" i="74"/>
  <c r="E50" i="74" l="1"/>
  <c r="F49" i="74"/>
  <c r="G49" i="74" l="1"/>
  <c r="F50" i="74"/>
  <c r="G50" i="74" l="1"/>
  <c r="H49" i="74"/>
  <c r="I49" i="74" l="1"/>
  <c r="H50" i="74"/>
  <c r="I50" i="74" l="1"/>
  <c r="J49" i="74"/>
  <c r="K49" i="74" l="1"/>
  <c r="J50" i="74"/>
  <c r="K50" i="74" l="1"/>
  <c r="L49" i="74"/>
  <c r="M49" i="74" l="1"/>
  <c r="L50" i="74"/>
  <c r="M50" i="74" l="1"/>
  <c r="N49" i="74"/>
  <c r="O49" i="74" l="1"/>
  <c r="N50" i="74"/>
  <c r="P49" i="74" l="1"/>
  <c r="O50" i="74"/>
  <c r="P50" i="74" l="1"/>
  <c r="Q49" i="74"/>
  <c r="R49" i="74" l="1"/>
  <c r="Q50" i="74"/>
  <c r="R50" i="74" l="1"/>
  <c r="S49" i="74"/>
  <c r="T49" i="74" l="1"/>
  <c r="S50" i="74"/>
  <c r="T50" i="74" l="1"/>
  <c r="U49" i="74"/>
  <c r="U50" i="74" l="1"/>
  <c r="V49" i="74"/>
  <c r="V50" i="74" l="1"/>
  <c r="W49" i="74"/>
  <c r="W50" i="74" l="1"/>
  <c r="X49" i="74"/>
  <c r="X50" i="74" l="1"/>
  <c r="Y49" i="74"/>
  <c r="Z49" i="74" l="1"/>
  <c r="Y50" i="74"/>
  <c r="Z50" i="74" l="1"/>
  <c r="AA49" i="74"/>
  <c r="AA50" i="74" l="1"/>
  <c r="AB49" i="74"/>
  <c r="AC49" i="74" l="1"/>
  <c r="AB50" i="74"/>
  <c r="AC50" i="74" l="1"/>
  <c r="AD49" i="74"/>
  <c r="C54" i="74" l="1"/>
  <c r="AD50" i="74"/>
  <c r="C55" i="74" l="1"/>
  <c r="D54" i="74"/>
  <c r="E54" i="74" l="1"/>
  <c r="D55" i="74"/>
  <c r="E55" i="74" l="1"/>
  <c r="F54" i="74"/>
  <c r="G54" i="74" l="1"/>
  <c r="F55" i="74"/>
  <c r="H54" i="74" l="1"/>
  <c r="G55" i="74"/>
  <c r="I54" i="74" l="1"/>
  <c r="H55" i="74"/>
  <c r="I55" i="74" l="1"/>
  <c r="J54" i="74"/>
  <c r="K54" i="74" l="1"/>
  <c r="J55" i="74"/>
  <c r="K55" i="74" l="1"/>
  <c r="L54" i="74"/>
  <c r="M54" i="74" l="1"/>
  <c r="L55" i="74"/>
  <c r="M55" i="74" l="1"/>
  <c r="N54" i="74"/>
  <c r="N55" i="74" l="1"/>
  <c r="O54" i="74"/>
  <c r="O55" i="74" l="1"/>
  <c r="P54" i="74"/>
  <c r="Q54" i="74" l="1"/>
  <c r="P55" i="74"/>
  <c r="Q55" i="74" l="1"/>
  <c r="R54" i="74"/>
  <c r="R55" i="74" l="1"/>
  <c r="S54" i="74"/>
  <c r="T54" i="74" l="1"/>
  <c r="S55" i="74"/>
  <c r="U54" i="74" l="1"/>
  <c r="T55" i="74"/>
  <c r="U55" i="74" l="1"/>
  <c r="V54" i="74"/>
  <c r="V55" i="74" l="1"/>
  <c r="W54" i="74"/>
  <c r="W55" i="74" l="1"/>
  <c r="X54" i="74"/>
  <c r="Y54" i="74" l="1"/>
  <c r="X55" i="74"/>
  <c r="Y55" i="74" l="1"/>
  <c r="Z54" i="74"/>
  <c r="Z55" i="74" l="1"/>
  <c r="AA54" i="74"/>
  <c r="AB54" i="74" l="1"/>
  <c r="AA55" i="74"/>
  <c r="AC54" i="74" l="1"/>
  <c r="AB55" i="74"/>
  <c r="AC55" i="74" l="1"/>
  <c r="AD54" i="74"/>
  <c r="C63" i="74" l="1"/>
  <c r="AD55" i="74"/>
  <c r="D63" i="74" l="1"/>
  <c r="C64" i="74"/>
  <c r="D64" i="74" l="1"/>
  <c r="E63" i="74"/>
  <c r="F63" i="74" l="1"/>
  <c r="E64" i="74"/>
  <c r="G63" i="74" l="1"/>
  <c r="F64" i="74"/>
  <c r="H63" i="74" l="1"/>
  <c r="G64" i="74"/>
  <c r="H64" i="74" l="1"/>
  <c r="I63" i="74"/>
  <c r="I64" i="74" l="1"/>
  <c r="J63" i="74"/>
  <c r="J64" i="74" l="1"/>
  <c r="K63" i="74"/>
  <c r="L63" i="74" l="1"/>
  <c r="K64" i="74"/>
  <c r="L64" i="74" l="1"/>
  <c r="M63" i="74"/>
  <c r="N63" i="74" l="1"/>
  <c r="M64" i="74"/>
  <c r="O63" i="74" l="1"/>
  <c r="N64" i="74"/>
  <c r="P63" i="74" l="1"/>
  <c r="O64" i="74"/>
  <c r="P64" i="74" l="1"/>
  <c r="Q63" i="74"/>
  <c r="R63" i="74" l="1"/>
  <c r="Q64" i="74"/>
  <c r="R64" i="74" l="1"/>
  <c r="S63" i="74"/>
  <c r="T63" i="74" l="1"/>
  <c r="S64" i="74"/>
  <c r="T64" i="74" l="1"/>
  <c r="U63" i="74"/>
  <c r="U64" i="74" l="1"/>
  <c r="V63" i="74"/>
  <c r="V64" i="74" l="1"/>
  <c r="W63" i="74"/>
  <c r="X63" i="74" l="1"/>
  <c r="W64" i="74"/>
  <c r="X64" i="74" l="1"/>
  <c r="Y63" i="74"/>
  <c r="Y64" i="74" l="1"/>
  <c r="Z63" i="74"/>
  <c r="AA63" i="74" l="1"/>
  <c r="Z64" i="74"/>
  <c r="AB63" i="74" l="1"/>
  <c r="AA64" i="74"/>
  <c r="AB64" i="74" l="1"/>
  <c r="AC63" i="74"/>
  <c r="AC64" i="74" l="1"/>
  <c r="AD63" i="74"/>
  <c r="C68" i="74" l="1"/>
  <c r="AD64" i="74"/>
  <c r="D68" i="74" l="1"/>
  <c r="C69" i="74"/>
  <c r="D69" i="74" l="1"/>
  <c r="E68" i="74"/>
  <c r="E69" i="74" l="1"/>
  <c r="F68" i="74"/>
  <c r="F69" i="74" l="1"/>
  <c r="G68" i="74"/>
  <c r="H68" i="74" l="1"/>
  <c r="G69" i="74"/>
  <c r="H69" i="74" l="1"/>
  <c r="I68" i="74"/>
  <c r="I69" i="74" l="1"/>
  <c r="J68" i="74"/>
  <c r="J69" i="74" l="1"/>
  <c r="K68" i="74"/>
  <c r="L68" i="74" l="1"/>
  <c r="K69" i="74"/>
  <c r="L69" i="74" l="1"/>
  <c r="M68" i="74"/>
  <c r="M69" i="74" l="1"/>
  <c r="N68" i="74"/>
  <c r="N69" i="74" l="1"/>
  <c r="O68" i="74"/>
  <c r="P68" i="74" l="1"/>
  <c r="O69" i="74"/>
  <c r="P69" i="74" l="1"/>
  <c r="Q68" i="74"/>
  <c r="Q69" i="74" l="1"/>
  <c r="R68" i="74"/>
  <c r="R69" i="74" l="1"/>
  <c r="S68" i="74"/>
  <c r="T68" i="74" l="1"/>
  <c r="S69" i="74"/>
  <c r="T69" i="74" l="1"/>
  <c r="U68" i="74"/>
  <c r="U69" i="74" l="1"/>
  <c r="V68" i="74"/>
  <c r="W68" i="74" l="1"/>
  <c r="V69" i="74"/>
  <c r="X68" i="74" l="1"/>
  <c r="W69" i="74"/>
  <c r="X69" i="74" l="1"/>
  <c r="Y68" i="74"/>
  <c r="Y69" i="74" l="1"/>
  <c r="Z68" i="74"/>
  <c r="AA68" i="74" l="1"/>
  <c r="Z69" i="74"/>
  <c r="AB68" i="74" l="1"/>
  <c r="AA69" i="74"/>
  <c r="AB69" i="74" l="1"/>
  <c r="AC68" i="74"/>
  <c r="AC69" i="74" l="1"/>
  <c r="AD68" i="74"/>
  <c r="AD69" i="74" l="1"/>
  <c r="C73" i="74"/>
  <c r="D73" i="74" l="1"/>
  <c r="C74" i="74"/>
  <c r="D74" i="74" l="1"/>
  <c r="E73" i="74"/>
  <c r="E74" i="74" l="1"/>
  <c r="F73" i="74"/>
  <c r="G73" i="74" l="1"/>
  <c r="F74" i="74"/>
  <c r="H73" i="74" l="1"/>
  <c r="G74" i="74"/>
  <c r="H74" i="74" l="1"/>
  <c r="I73" i="74"/>
  <c r="I74" i="74" l="1"/>
  <c r="J73" i="74"/>
  <c r="J74" i="74" l="1"/>
  <c r="K73" i="74"/>
  <c r="L73" i="74" l="1"/>
  <c r="K74" i="74"/>
  <c r="L74" i="74" l="1"/>
  <c r="M73" i="74"/>
  <c r="M74" i="74" l="1"/>
  <c r="N73" i="74"/>
  <c r="N74" i="74" l="1"/>
  <c r="O73" i="74"/>
  <c r="P73" i="74" l="1"/>
  <c r="O74" i="74"/>
  <c r="P74" i="74" l="1"/>
  <c r="Q73" i="74"/>
  <c r="Q74" i="74" l="1"/>
  <c r="R73" i="74"/>
  <c r="R74" i="74" l="1"/>
  <c r="S73" i="74"/>
  <c r="T73" i="74" l="1"/>
  <c r="S74" i="74"/>
  <c r="T74" i="74" l="1"/>
  <c r="U73" i="74"/>
  <c r="U74" i="74" l="1"/>
  <c r="V73" i="74"/>
  <c r="W73" i="74" l="1"/>
  <c r="V74" i="74"/>
  <c r="X73" i="74" l="1"/>
  <c r="W74" i="74"/>
  <c r="X74" i="74" l="1"/>
  <c r="Y73" i="74"/>
  <c r="Y74" i="74" l="1"/>
  <c r="Z73" i="74"/>
  <c r="Z74" i="74" l="1"/>
  <c r="AA73" i="74"/>
  <c r="AB73" i="74" l="1"/>
  <c r="AA74" i="74"/>
  <c r="AB74" i="74" l="1"/>
  <c r="AC73" i="74"/>
  <c r="AC74" i="74" l="1"/>
  <c r="AD73" i="74"/>
  <c r="AD74" i="74" l="1"/>
  <c r="C78" i="74"/>
  <c r="D78" i="74" l="1"/>
  <c r="C79" i="74"/>
  <c r="D79" i="74" l="1"/>
  <c r="E78" i="74"/>
  <c r="E79" i="74" l="1"/>
  <c r="F78" i="74"/>
  <c r="G78" i="74" l="1"/>
  <c r="F79" i="74"/>
  <c r="H78" i="74" l="1"/>
  <c r="G79" i="74"/>
  <c r="H79" i="74" l="1"/>
  <c r="I78" i="74"/>
  <c r="I79" i="74" l="1"/>
  <c r="J78" i="74"/>
  <c r="J79" i="74" l="1"/>
  <c r="K78" i="74"/>
  <c r="L78" i="74" l="1"/>
  <c r="K79" i="74"/>
  <c r="L79" i="74" l="1"/>
  <c r="M78" i="74"/>
  <c r="M79" i="74" l="1"/>
  <c r="N78" i="74"/>
  <c r="O78" i="74" l="1"/>
  <c r="N79" i="74"/>
  <c r="P78" i="74" l="1"/>
  <c r="O79" i="74"/>
  <c r="P79" i="74" l="1"/>
  <c r="Q78" i="74"/>
  <c r="Q79" i="74" l="1"/>
  <c r="R78" i="74"/>
  <c r="R79" i="74" l="1"/>
  <c r="S78" i="74"/>
  <c r="T78" i="74" l="1"/>
  <c r="S79" i="74"/>
  <c r="T79" i="74" l="1"/>
  <c r="U78" i="74"/>
  <c r="U79" i="74" l="1"/>
  <c r="V78" i="74"/>
  <c r="W78" i="74" l="1"/>
  <c r="V79" i="74"/>
  <c r="X78" i="74" l="1"/>
  <c r="W79" i="74"/>
  <c r="X79" i="74" l="1"/>
  <c r="Y78" i="74"/>
  <c r="Y79" i="74" l="1"/>
  <c r="Z78" i="74"/>
  <c r="Z79" i="74" l="1"/>
  <c r="AA78" i="74"/>
  <c r="AB78" i="74" l="1"/>
  <c r="AA79" i="74"/>
  <c r="AB79" i="74" l="1"/>
  <c r="AC78" i="74"/>
  <c r="AC79" i="74" l="1"/>
  <c r="AD78" i="74"/>
  <c r="C83" i="74" l="1"/>
  <c r="AD79" i="74"/>
  <c r="D83" i="74" l="1"/>
  <c r="C84" i="74"/>
  <c r="E83" i="74" l="1"/>
  <c r="D84" i="74"/>
  <c r="E84" i="74" l="1"/>
  <c r="F83" i="74"/>
  <c r="F84" i="74" l="1"/>
  <c r="G83" i="74"/>
  <c r="G84" i="74" l="1"/>
  <c r="H83" i="74"/>
  <c r="I83" i="74" l="1"/>
  <c r="H84" i="74"/>
  <c r="I84" i="74" l="1"/>
  <c r="J83" i="74"/>
  <c r="J84" i="74" l="1"/>
  <c r="K83" i="74"/>
  <c r="L83" i="74" l="1"/>
  <c r="K84" i="74"/>
  <c r="M83" i="74" l="1"/>
  <c r="L84" i="74"/>
  <c r="M84" i="74" l="1"/>
  <c r="N83" i="74"/>
  <c r="N84" i="74" l="1"/>
  <c r="O83" i="74"/>
  <c r="O84" i="74" l="1"/>
  <c r="P83" i="74"/>
  <c r="Q83" i="74" l="1"/>
  <c r="P84" i="74"/>
  <c r="Q84" i="74" l="1"/>
  <c r="R83" i="74"/>
  <c r="R84" i="74" l="1"/>
  <c r="S83" i="74"/>
  <c r="T83" i="74" l="1"/>
  <c r="S84" i="74"/>
  <c r="U83" i="74" l="1"/>
  <c r="T84" i="74"/>
  <c r="U84" i="74" l="1"/>
  <c r="V83" i="74"/>
  <c r="V84" i="74" l="1"/>
  <c r="W83" i="74"/>
  <c r="W84" i="74" l="1"/>
  <c r="X83" i="74"/>
  <c r="Y83" i="74" l="1"/>
  <c r="X84" i="74"/>
  <c r="Y84" i="74" l="1"/>
  <c r="Z83" i="74"/>
  <c r="Z84" i="74" l="1"/>
  <c r="AA83" i="74"/>
  <c r="AB83" i="74" l="1"/>
  <c r="AA84" i="74"/>
  <c r="AC83" i="74" l="1"/>
  <c r="AB84" i="74"/>
  <c r="AC84" i="74" l="1"/>
  <c r="AD83" i="74"/>
  <c r="AD8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0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I8" authorId="0" shapeId="0" xr:uid="{A766A477-3D19-446A-AFB0-B25FF501308F}">
      <text>
        <r>
          <rPr>
            <b/>
            <sz val="8"/>
            <color indexed="81"/>
            <rFont val="MS P ゴシック"/>
            <family val="3"/>
            <charset val="128"/>
          </rPr>
          <t>施工計画書は原則紙提出</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5" authorId="0" shapeId="0" xr:uid="{00000000-0006-0000-0E00-000001000000}">
      <text>
        <r>
          <rPr>
            <b/>
            <sz val="9"/>
            <color indexed="81"/>
            <rFont val="ＭＳ Ｐゴシック"/>
            <family val="3"/>
            <charset val="128"/>
          </rPr>
          <t>「工事着手日」を入力（西暦）</t>
        </r>
      </text>
    </comment>
    <comment ref="L7" authorId="0" shapeId="0" xr:uid="{00000000-0006-0000-0E00-000002000000}">
      <text>
        <r>
          <rPr>
            <b/>
            <sz val="9"/>
            <color indexed="81"/>
            <rFont val="ＭＳ Ｐゴシック"/>
            <family val="3"/>
            <charset val="128"/>
          </rPr>
          <t>計画の現場閉所日に「休」を入力</t>
        </r>
      </text>
    </comment>
    <comment ref="AE7" authorId="0" shapeId="0" xr:uid="{00000000-0006-0000-0E00-000003000000}">
      <text>
        <r>
          <rPr>
            <b/>
            <sz val="9"/>
            <color indexed="81"/>
            <rFont val="ＭＳ Ｐゴシック"/>
            <family val="3"/>
            <charset val="128"/>
          </rPr>
          <t>合計を入力</t>
        </r>
      </text>
    </comment>
    <comment ref="L8" authorId="0" shapeId="0" xr:uid="{00000000-0006-0000-0E00-000004000000}">
      <text>
        <r>
          <rPr>
            <b/>
            <sz val="9"/>
            <color indexed="81"/>
            <rFont val="ＭＳ Ｐゴシック"/>
            <family val="3"/>
            <charset val="128"/>
          </rPr>
          <t>実際の現場閉所日に「休」を入力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F00-000001000000}">
      <text>
        <r>
          <rPr>
            <b/>
            <sz val="9"/>
            <color indexed="81"/>
            <rFont val="ＭＳ Ｐゴシック"/>
            <family val="3"/>
            <charset val="128"/>
          </rPr>
          <t>「工事着手日」を入力（西暦）</t>
        </r>
      </text>
    </comment>
    <comment ref="N8" authorId="0" shapeId="0" xr:uid="{00000000-0006-0000-0F00-000002000000}">
      <text>
        <r>
          <rPr>
            <b/>
            <sz val="9"/>
            <color indexed="81"/>
            <rFont val="MS P ゴシック"/>
            <family val="3"/>
            <charset val="128"/>
          </rPr>
          <t>休んだ日に「休」を入力</t>
        </r>
      </text>
    </comment>
    <comment ref="AF8" authorId="0" shapeId="0" xr:uid="{00000000-0006-0000-0F00-000003000000}">
      <text>
        <r>
          <rPr>
            <b/>
            <sz val="9"/>
            <color indexed="81"/>
            <rFont val="MS P ゴシック"/>
            <family val="3"/>
            <charset val="128"/>
          </rPr>
          <t>合計を入力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3" authorId="0" shapeId="0" xr:uid="{00000000-0006-0000-2A00-000001000000}">
      <text>
        <r>
          <rPr>
            <sz val="11"/>
            <color indexed="14"/>
            <rFont val="MS P ゴシック"/>
            <family val="3"/>
            <charset val="128"/>
          </rPr>
          <t>データの入力はこの数値の上から上書きしてください。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7" authorId="0" shapeId="0" xr:uid="{00000000-0006-0000-2D00-00000100000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xr:uid="{00000000-0006-0000-2D00-000002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1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400-00000100000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500-000001000000}">
      <text>
        <r>
          <rPr>
            <b/>
            <sz val="9"/>
            <color indexed="81"/>
            <rFont val="ＭＳ Ｐゴシック"/>
            <family val="3"/>
            <charset val="128"/>
          </rPr>
          <t>「YYYY/MM/DD」形式で入力する。
入力例：2003/06/06
表示は「平成15年6月6日」となる。</t>
        </r>
      </text>
    </comment>
    <comment ref="Z12" authorId="0" shapeId="0" xr:uid="{00000000-0006-0000-0500-000002000000}">
      <text>
        <r>
          <rPr>
            <b/>
            <sz val="9"/>
            <color indexed="81"/>
            <rFont val="ＭＳ Ｐゴシック"/>
            <family val="3"/>
            <charset val="128"/>
          </rPr>
          <t>「YYYY/MM/DD」形式で入力する。
入力例：2003/06/06
表示は「平成15年6月6日」となる。</t>
        </r>
      </text>
    </comment>
    <comment ref="W22" authorId="0" shapeId="0" xr:uid="{00000000-0006-0000-0500-000003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600-000001000000}">
      <text>
        <r>
          <rPr>
            <b/>
            <sz val="9"/>
            <color indexed="81"/>
            <rFont val="ＭＳ Ｐゴシック"/>
            <family val="3"/>
            <charset val="128"/>
          </rPr>
          <t>「YYYY/MM/DD」形式で入力する。
入力例：2003/06/06
表示は「平成15年6月6日」となる。</t>
        </r>
      </text>
    </comment>
    <comment ref="Z16" authorId="0" shapeId="0" xr:uid="{00000000-0006-0000-0600-000002000000}">
      <text>
        <r>
          <rPr>
            <b/>
            <sz val="9"/>
            <color indexed="81"/>
            <rFont val="ＭＳ Ｐゴシック"/>
            <family val="3"/>
            <charset val="128"/>
          </rPr>
          <t>「YYYY/MM/DD」形式で入力する。
入力例：2003/06/06
表示は「平成15年6月6日」となる。</t>
        </r>
      </text>
    </comment>
    <comment ref="Z19" authorId="0" shapeId="0" xr:uid="{00000000-0006-0000-0600-000003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700-000001000000}">
      <text>
        <r>
          <rPr>
            <b/>
            <sz val="9"/>
            <color indexed="81"/>
            <rFont val="ＭＳ Ｐゴシック"/>
            <family val="3"/>
            <charset val="128"/>
          </rPr>
          <t>「YYYY/MM/DD」形式で入力する。
入力例：2003/06/06
表示は「平成15年6月6日」となる。</t>
        </r>
      </text>
    </comment>
    <comment ref="W19" authorId="0" shapeId="0" xr:uid="{00000000-0006-0000-0700-000002000000}">
      <text>
        <r>
          <rPr>
            <b/>
            <sz val="9"/>
            <color indexed="81"/>
            <rFont val="ＭＳ Ｐゴシック"/>
            <family val="3"/>
            <charset val="128"/>
          </rPr>
          <t>「YYYY/MM/DD」形式で入力する。
入力例：2003/06/06
表示は「平成15年6月6日」となる。</t>
        </r>
      </text>
    </comment>
    <comment ref="Z23" authorId="0" shapeId="0" xr:uid="{00000000-0006-0000-0700-000003000000}">
      <text>
        <r>
          <rPr>
            <b/>
            <sz val="9"/>
            <color indexed="81"/>
            <rFont val="ＭＳ Ｐゴシック"/>
            <family val="3"/>
            <charset val="128"/>
          </rPr>
          <t>「YYYY/MM/DD」形式で入力する。
入力例：2003/06/06
表示は「平成15年6月6日」となる。</t>
        </r>
      </text>
    </comment>
    <comment ref="Z26" authorId="0" shapeId="0" xr:uid="{00000000-0006-0000-0700-000004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800-000001000000}">
      <text>
        <r>
          <rPr>
            <b/>
            <sz val="9"/>
            <color indexed="81"/>
            <rFont val="ＭＳ Ｐゴシック"/>
            <family val="3"/>
            <charset val="128"/>
          </rPr>
          <t>「YYYY/MM/DD」形式で入力する。
入力例：2003/06/06
表示は「平成15年6月6日」となる。</t>
        </r>
      </text>
    </comment>
    <comment ref="Z16" authorId="0" shapeId="0" xr:uid="{00000000-0006-0000-0800-000002000000}">
      <text>
        <r>
          <rPr>
            <b/>
            <sz val="9"/>
            <color indexed="81"/>
            <rFont val="ＭＳ Ｐゴシック"/>
            <family val="3"/>
            <charset val="128"/>
          </rPr>
          <t>「YYYY/MM/DD」形式で入力する。
入力例：2003/06/06
表示は「平成15年6月6日」となる。</t>
        </r>
      </text>
    </comment>
    <comment ref="Z19" authorId="0" shapeId="0" xr:uid="{00000000-0006-0000-0800-000003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0900-000001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9" authorId="0" shapeId="0" xr:uid="{00000000-0006-0000-0D00-000001000000}">
      <text>
        <r>
          <rPr>
            <b/>
            <sz val="9"/>
            <color indexed="81"/>
            <rFont val="MS P ゴシック"/>
            <family val="3"/>
            <charset val="128"/>
          </rPr>
          <t>西暦を入力</t>
        </r>
      </text>
    </comment>
    <comment ref="G29" authorId="0" shapeId="0" xr:uid="{00000000-0006-0000-0D00-000002000000}">
      <text>
        <r>
          <rPr>
            <b/>
            <sz val="9"/>
            <color indexed="81"/>
            <rFont val="MS P ゴシック"/>
            <family val="3"/>
            <charset val="128"/>
          </rPr>
          <t>自動（あたらない！）</t>
        </r>
      </text>
    </comment>
    <comment ref="I31" authorId="0" shapeId="0" xr:uid="{00000000-0006-0000-0D00-000003000000}">
      <text>
        <r>
          <rPr>
            <b/>
            <sz val="9"/>
            <color indexed="81"/>
            <rFont val="MS P ゴシック"/>
            <family val="3"/>
            <charset val="128"/>
          </rPr>
          <t>自動（あたらない！）</t>
        </r>
      </text>
    </comment>
    <comment ref="I34" authorId="0" shapeId="0" xr:uid="{00000000-0006-0000-0D00-000004000000}">
      <text>
        <r>
          <rPr>
            <b/>
            <sz val="9"/>
            <color indexed="81"/>
            <rFont val="MS P ゴシック"/>
            <family val="3"/>
            <charset val="128"/>
          </rPr>
          <t>現場閉所日に「休」を入力</t>
        </r>
      </text>
    </comment>
    <comment ref="H45" authorId="0" shapeId="0" xr:uid="{00000000-0006-0000-0D00-000005000000}">
      <text>
        <r>
          <rPr>
            <b/>
            <sz val="9"/>
            <color indexed="81"/>
            <rFont val="MS P ゴシック"/>
            <family val="3"/>
            <charset val="128"/>
          </rPr>
          <t>自動（あたらない！）</t>
        </r>
      </text>
    </comment>
    <comment ref="L45" authorId="0" shapeId="0" xr:uid="{00000000-0006-0000-0D00-00000600000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<sst xmlns="http://schemas.openxmlformats.org/spreadsheetml/2006/main" count="5193" uniqueCount="1796">
  <si>
    <t>作成
時期</t>
    <rPh sb="0" eb="2">
      <t>サクセイ</t>
    </rPh>
    <rPh sb="3" eb="5">
      <t>ジキ</t>
    </rPh>
    <phoneticPr fontId="12"/>
  </si>
  <si>
    <t>受注者
保管</t>
    <rPh sb="0" eb="3">
      <t>ジュチュウシャ</t>
    </rPh>
    <rPh sb="4" eb="6">
      <t>ホカン</t>
    </rPh>
    <phoneticPr fontId="12"/>
  </si>
  <si>
    <t>工　事　着　手　前</t>
    <rPh sb="0" eb="1">
      <t>コウ</t>
    </rPh>
    <rPh sb="2" eb="3">
      <t>コト</t>
    </rPh>
    <rPh sb="4" eb="5">
      <t>キ</t>
    </rPh>
    <rPh sb="6" eb="7">
      <t>テ</t>
    </rPh>
    <rPh sb="8" eb="9">
      <t>マエ</t>
    </rPh>
    <phoneticPr fontId="18"/>
  </si>
  <si>
    <t>施　工　中</t>
    <rPh sb="0" eb="1">
      <t>シ</t>
    </rPh>
    <rPh sb="2" eb="3">
      <t>コウ</t>
    </rPh>
    <rPh sb="4" eb="5">
      <t>ナカ</t>
    </rPh>
    <phoneticPr fontId="18"/>
  </si>
  <si>
    <t>〇</t>
    <phoneticPr fontId="18"/>
  </si>
  <si>
    <t>工事履行報告書（状況写真含む）</t>
    <rPh sb="0" eb="2">
      <t>コウジ</t>
    </rPh>
    <rPh sb="2" eb="4">
      <t>リコウ</t>
    </rPh>
    <rPh sb="4" eb="7">
      <t>ホウコクショ</t>
    </rPh>
    <rPh sb="8" eb="10">
      <t>ジョウキョウ</t>
    </rPh>
    <rPh sb="10" eb="12">
      <t>シャシン</t>
    </rPh>
    <rPh sb="12" eb="13">
      <t>フク</t>
    </rPh>
    <phoneticPr fontId="11"/>
  </si>
  <si>
    <t>番
号</t>
    <rPh sb="0" eb="1">
      <t>バン</t>
    </rPh>
    <rPh sb="2" eb="3">
      <t>ゴウ</t>
    </rPh>
    <phoneticPr fontId="12"/>
  </si>
  <si>
    <t>備　　　　考</t>
    <phoneticPr fontId="12"/>
  </si>
  <si>
    <t>工　事　完　成　時</t>
    <rPh sb="0" eb="1">
      <t>コウ</t>
    </rPh>
    <rPh sb="2" eb="3">
      <t>コト</t>
    </rPh>
    <rPh sb="4" eb="5">
      <t>カン</t>
    </rPh>
    <rPh sb="6" eb="7">
      <t>シゲル</t>
    </rPh>
    <rPh sb="8" eb="9">
      <t>ジ</t>
    </rPh>
    <phoneticPr fontId="11"/>
  </si>
  <si>
    <t>工　事　完　成　時</t>
    <rPh sb="0" eb="1">
      <t>コウ</t>
    </rPh>
    <rPh sb="2" eb="3">
      <t>コト</t>
    </rPh>
    <rPh sb="4" eb="5">
      <t>カン</t>
    </rPh>
    <rPh sb="6" eb="7">
      <t>シゲル</t>
    </rPh>
    <rPh sb="8" eb="9">
      <t>ジ</t>
    </rPh>
    <phoneticPr fontId="18"/>
  </si>
  <si>
    <t>工 事 書 類 一 覧 表</t>
    <rPh sb="4" eb="5">
      <t>ショ</t>
    </rPh>
    <phoneticPr fontId="12"/>
  </si>
  <si>
    <t>工事書類の種類</t>
    <rPh sb="0" eb="2">
      <t>コウジ</t>
    </rPh>
    <rPh sb="2" eb="4">
      <t>ショルイ</t>
    </rPh>
    <rPh sb="5" eb="7">
      <t>シュルイ</t>
    </rPh>
    <phoneticPr fontId="12"/>
  </si>
  <si>
    <t>書類名称</t>
    <rPh sb="0" eb="2">
      <t>ショルイ</t>
    </rPh>
    <rPh sb="2" eb="4">
      <t>メイショウ</t>
    </rPh>
    <phoneticPr fontId="12"/>
  </si>
  <si>
    <t>工程管理資料
＜実施工程表＞</t>
    <rPh sb="0" eb="2">
      <t>コウテイ</t>
    </rPh>
    <rPh sb="2" eb="4">
      <t>カンリ</t>
    </rPh>
    <rPh sb="4" eb="6">
      <t>シリョウ</t>
    </rPh>
    <rPh sb="8" eb="10">
      <t>ジッシ</t>
    </rPh>
    <rPh sb="10" eb="13">
      <t>コウテイヒョウ</t>
    </rPh>
    <phoneticPr fontId="11"/>
  </si>
  <si>
    <t>その他資料
＜過積載防止取組み＞</t>
    <rPh sb="2" eb="3">
      <t>タ</t>
    </rPh>
    <rPh sb="3" eb="5">
      <t>シリョウ</t>
    </rPh>
    <rPh sb="7" eb="10">
      <t>カセキサイ</t>
    </rPh>
    <rPh sb="10" eb="12">
      <t>ボウシ</t>
    </rPh>
    <rPh sb="12" eb="14">
      <t>トリク</t>
    </rPh>
    <phoneticPr fontId="11"/>
  </si>
  <si>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1"/>
  </si>
  <si>
    <t>その他資料
＜創意工夫、地域への貢献等＞</t>
    <rPh sb="2" eb="3">
      <t>タ</t>
    </rPh>
    <rPh sb="3" eb="5">
      <t>シリョウ</t>
    </rPh>
    <rPh sb="7" eb="9">
      <t>ソウイ</t>
    </rPh>
    <rPh sb="9" eb="11">
      <t>クフウ</t>
    </rPh>
    <rPh sb="12" eb="14">
      <t>チイキ</t>
    </rPh>
    <rPh sb="16" eb="18">
      <t>コウケン</t>
    </rPh>
    <rPh sb="18" eb="19">
      <t>ナド</t>
    </rPh>
    <phoneticPr fontId="11"/>
  </si>
  <si>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1"/>
  </si>
  <si>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1"/>
  </si>
  <si>
    <t>安全管理資料
＜安全巡視、ＴＢＭ、ＫＹ記録＞</t>
    <rPh sb="0" eb="2">
      <t>アンゼン</t>
    </rPh>
    <rPh sb="2" eb="4">
      <t>カンリ</t>
    </rPh>
    <rPh sb="4" eb="6">
      <t>シリョウ</t>
    </rPh>
    <rPh sb="8" eb="10">
      <t>アンゼン</t>
    </rPh>
    <rPh sb="10" eb="12">
      <t>ジュンシ</t>
    </rPh>
    <rPh sb="19" eb="21">
      <t>キロク</t>
    </rPh>
    <phoneticPr fontId="11"/>
  </si>
  <si>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1"/>
  </si>
  <si>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1"/>
  </si>
  <si>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1"/>
  </si>
  <si>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1"/>
  </si>
  <si>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1"/>
  </si>
  <si>
    <t>建設副産物資料
＜計量伝票、マニフェスト＞</t>
    <rPh sb="0" eb="2">
      <t>ケンセツ</t>
    </rPh>
    <rPh sb="2" eb="5">
      <t>フクサンブツ</t>
    </rPh>
    <rPh sb="5" eb="7">
      <t>シリョウ</t>
    </rPh>
    <rPh sb="9" eb="11">
      <t>ケイリョウ</t>
    </rPh>
    <rPh sb="11" eb="13">
      <t>デンピョウ</t>
    </rPh>
    <phoneticPr fontId="11"/>
  </si>
  <si>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1"/>
  </si>
  <si>
    <t>その他資料
＜関係機関協議＞</t>
    <rPh sb="2" eb="3">
      <t>タ</t>
    </rPh>
    <rPh sb="3" eb="5">
      <t>シリョウ</t>
    </rPh>
    <rPh sb="7" eb="9">
      <t>カンケイ</t>
    </rPh>
    <rPh sb="9" eb="11">
      <t>キカン</t>
    </rPh>
    <rPh sb="11" eb="13">
      <t>キョウギ</t>
    </rPh>
    <phoneticPr fontId="11"/>
  </si>
  <si>
    <t>その他資料
＜地元説明等＞</t>
    <rPh sb="2" eb="3">
      <t>タ</t>
    </rPh>
    <rPh sb="3" eb="5">
      <t>シリョウ</t>
    </rPh>
    <rPh sb="7" eb="9">
      <t>ジモト</t>
    </rPh>
    <rPh sb="9" eb="11">
      <t>セツメイ</t>
    </rPh>
    <rPh sb="11" eb="12">
      <t>ナド</t>
    </rPh>
    <phoneticPr fontId="11"/>
  </si>
  <si>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1"/>
  </si>
  <si>
    <t>〇</t>
    <phoneticPr fontId="11"/>
  </si>
  <si>
    <t>特記仕様書</t>
    <rPh sb="0" eb="2">
      <t>トッキ</t>
    </rPh>
    <rPh sb="2" eb="5">
      <t>シヨウショ</t>
    </rPh>
    <phoneticPr fontId="11"/>
  </si>
  <si>
    <t>共1-1-1-3</t>
    <rPh sb="0" eb="1">
      <t>トモ</t>
    </rPh>
    <phoneticPr fontId="11"/>
  </si>
  <si>
    <t>共1-1-1-37</t>
    <rPh sb="0" eb="1">
      <t>トモ</t>
    </rPh>
    <phoneticPr fontId="11"/>
  </si>
  <si>
    <t>共1-1-1-4</t>
    <rPh sb="0" eb="1">
      <t>トモ</t>
    </rPh>
    <phoneticPr fontId="11"/>
  </si>
  <si>
    <t>共1-1-1-18</t>
    <rPh sb="0" eb="1">
      <t>トモ</t>
    </rPh>
    <phoneticPr fontId="11"/>
  </si>
  <si>
    <t>共1-1-1-10</t>
    <rPh sb="0" eb="1">
      <t>トモ</t>
    </rPh>
    <phoneticPr fontId="11"/>
  </si>
  <si>
    <t>共2-1-2-4</t>
    <rPh sb="0" eb="1">
      <t>トモ</t>
    </rPh>
    <phoneticPr fontId="11"/>
  </si>
  <si>
    <t>共1-1-1-2</t>
    <rPh sb="0" eb="1">
      <t>トモ</t>
    </rPh>
    <phoneticPr fontId="11"/>
  </si>
  <si>
    <t>共1-1-1-24</t>
    <rPh sb="0" eb="1">
      <t>トモ</t>
    </rPh>
    <phoneticPr fontId="11"/>
  </si>
  <si>
    <t>共1-1-1-26</t>
    <rPh sb="0" eb="1">
      <t>トモ</t>
    </rPh>
    <phoneticPr fontId="11"/>
  </si>
  <si>
    <t>共1-1-1-35</t>
    <rPh sb="0" eb="1">
      <t>トモ</t>
    </rPh>
    <phoneticPr fontId="11"/>
  </si>
  <si>
    <t>許可後速やかに</t>
    <rPh sb="0" eb="2">
      <t>キョカ</t>
    </rPh>
    <rPh sb="2" eb="3">
      <t>ゴ</t>
    </rPh>
    <rPh sb="3" eb="4">
      <t>スミ</t>
    </rPh>
    <phoneticPr fontId="11"/>
  </si>
  <si>
    <t>共1-1-1-23</t>
    <rPh sb="0" eb="1">
      <t>トモ</t>
    </rPh>
    <phoneticPr fontId="11"/>
  </si>
  <si>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1"/>
  </si>
  <si>
    <t>ー</t>
    <phoneticPr fontId="11"/>
  </si>
  <si>
    <t>書類作成
の根拠</t>
    <rPh sb="0" eb="2">
      <t>ショルイ</t>
    </rPh>
    <rPh sb="2" eb="4">
      <t>サクセイ</t>
    </rPh>
    <rPh sb="6" eb="8">
      <t>コンキョ</t>
    </rPh>
    <phoneticPr fontId="12"/>
  </si>
  <si>
    <t>安衛則
第167～170条</t>
    <rPh sb="0" eb="1">
      <t>ヤス</t>
    </rPh>
    <rPh sb="4" eb="5">
      <t>ダイ</t>
    </rPh>
    <rPh sb="12" eb="13">
      <t>ジョウ</t>
    </rPh>
    <phoneticPr fontId="11"/>
  </si>
  <si>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1"/>
  </si>
  <si>
    <r>
      <rPr>
        <sz val="5"/>
        <rFont val="HGｺﾞｼｯｸM"/>
        <family val="3"/>
        <charset val="128"/>
      </rPr>
      <t>※</t>
    </r>
    <r>
      <rPr>
        <sz val="7"/>
        <rFont val="HGｺﾞｼｯｸM"/>
        <family val="3"/>
        <charset val="128"/>
      </rPr>
      <t xml:space="preserve">
様
式</t>
    </r>
    <rPh sb="2" eb="3">
      <t>サマ</t>
    </rPh>
    <rPh sb="4" eb="5">
      <t>シキ</t>
    </rPh>
    <phoneticPr fontId="18"/>
  </si>
  <si>
    <t>紙</t>
    <rPh sb="0" eb="1">
      <t>カミ</t>
    </rPh>
    <phoneticPr fontId="11"/>
  </si>
  <si>
    <t>電子</t>
    <rPh sb="0" eb="2">
      <t>デンシ</t>
    </rPh>
    <phoneticPr fontId="11"/>
  </si>
  <si>
    <t>ASP</t>
    <phoneticPr fontId="12"/>
  </si>
  <si>
    <t>ASP
以外</t>
    <rPh sb="4" eb="6">
      <t>イガイ</t>
    </rPh>
    <phoneticPr fontId="12"/>
  </si>
  <si>
    <t>監督員</t>
    <rPh sb="0" eb="2">
      <t>カントク</t>
    </rPh>
    <rPh sb="2" eb="3">
      <t>イン</t>
    </rPh>
    <phoneticPr fontId="11"/>
  </si>
  <si>
    <t>提出</t>
    <rPh sb="0" eb="2">
      <t>テイシュツ</t>
    </rPh>
    <phoneticPr fontId="11"/>
  </si>
  <si>
    <t>提示</t>
    <rPh sb="0" eb="2">
      <t>テイジ</t>
    </rPh>
    <phoneticPr fontId="11"/>
  </si>
  <si>
    <t>☆</t>
    <phoneticPr fontId="18"/>
  </si>
  <si>
    <t>位置付け</t>
    <rPh sb="0" eb="3">
      <t>イチヅ</t>
    </rPh>
    <phoneticPr fontId="11"/>
  </si>
  <si>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1"/>
  </si>
  <si>
    <t>写真管理資料</t>
    <rPh sb="0" eb="2">
      <t>シャシン</t>
    </rPh>
    <rPh sb="2" eb="4">
      <t>カンリ</t>
    </rPh>
    <rPh sb="4" eb="6">
      <t>シリョウ</t>
    </rPh>
    <phoneticPr fontId="11"/>
  </si>
  <si>
    <t>★</t>
    <phoneticPr fontId="11"/>
  </si>
  <si>
    <t>品質証明資料
＜社内検査記録＞</t>
    <rPh sb="0" eb="2">
      <t>ヒンシツ</t>
    </rPh>
    <rPh sb="2" eb="4">
      <t>ショウメイ</t>
    </rPh>
    <rPh sb="4" eb="6">
      <t>シリョウ</t>
    </rPh>
    <rPh sb="8" eb="10">
      <t>シャナイ</t>
    </rPh>
    <rPh sb="10" eb="12">
      <t>ケンサ</t>
    </rPh>
    <rPh sb="12" eb="14">
      <t>キロク</t>
    </rPh>
    <phoneticPr fontId="11"/>
  </si>
  <si>
    <t>毎月（翌月の5日まで）</t>
    <rPh sb="0" eb="2">
      <t>マイツキ</t>
    </rPh>
    <rPh sb="3" eb="4">
      <t>ヨク</t>
    </rPh>
    <rPh sb="4" eb="5">
      <t>ツキ</t>
    </rPh>
    <rPh sb="7" eb="8">
      <t>ニチ</t>
    </rPh>
    <phoneticPr fontId="11"/>
  </si>
  <si>
    <t>実施日　：</t>
    <rPh sb="0" eb="2">
      <t>ジッシ</t>
    </rPh>
    <rPh sb="2" eb="3">
      <t>ニチ</t>
    </rPh>
    <phoneticPr fontId="32"/>
  </si>
  <si>
    <t>令和</t>
    <rPh sb="0" eb="2">
      <t>レイワ</t>
    </rPh>
    <phoneticPr fontId="32"/>
  </si>
  <si>
    <t>年</t>
    <rPh sb="0" eb="1">
      <t>ネン</t>
    </rPh>
    <phoneticPr fontId="32"/>
  </si>
  <si>
    <t>月</t>
    <rPh sb="0" eb="1">
      <t>ガツ</t>
    </rPh>
    <phoneticPr fontId="32"/>
  </si>
  <si>
    <t>日</t>
    <rPh sb="0" eb="1">
      <t>ニチ</t>
    </rPh>
    <phoneticPr fontId="32"/>
  </si>
  <si>
    <t>番号</t>
    <rPh sb="0" eb="2">
      <t>バンゴウ</t>
    </rPh>
    <phoneticPr fontId="32"/>
  </si>
  <si>
    <t>現地確認事項</t>
    <rPh sb="0" eb="2">
      <t>ゲンチ</t>
    </rPh>
    <rPh sb="2" eb="4">
      <t>カクニン</t>
    </rPh>
    <rPh sb="4" eb="6">
      <t>ジコウ</t>
    </rPh>
    <phoneticPr fontId="32"/>
  </si>
  <si>
    <t>受発注者確認結果</t>
    <rPh sb="0" eb="3">
      <t>ジュハッチュウ</t>
    </rPh>
    <rPh sb="3" eb="4">
      <t>シャ</t>
    </rPh>
    <rPh sb="4" eb="6">
      <t>カクニン</t>
    </rPh>
    <rPh sb="6" eb="8">
      <t>ケッカ</t>
    </rPh>
    <phoneticPr fontId="32"/>
  </si>
  <si>
    <t>（例）起終点位置確認</t>
    <rPh sb="1" eb="2">
      <t>レイ</t>
    </rPh>
    <rPh sb="3" eb="6">
      <t>キシュウテン</t>
    </rPh>
    <rPh sb="6" eb="8">
      <t>イチ</t>
    </rPh>
    <rPh sb="8" eb="10">
      <t>カクニン</t>
    </rPh>
    <phoneticPr fontId="32"/>
  </si>
  <si>
    <t>－</t>
    <phoneticPr fontId="32"/>
  </si>
  <si>
    <t>（例）No.23付近の電柱の移転時期</t>
    <rPh sb="1" eb="2">
      <t>レイ</t>
    </rPh>
    <rPh sb="8" eb="10">
      <t>フキン</t>
    </rPh>
    <rPh sb="11" eb="13">
      <t>デンチュウ</t>
    </rPh>
    <rPh sb="14" eb="16">
      <t>イテン</t>
    </rPh>
    <rPh sb="16" eb="18">
      <t>ジキ</t>
    </rPh>
    <phoneticPr fontId="32"/>
  </si>
  <si>
    <t>発：</t>
    <rPh sb="0" eb="1">
      <t>ハツ</t>
    </rPh>
    <phoneticPr fontId="32"/>
  </si>
  <si>
    <t>九電に確認→11月中旬予定</t>
    <rPh sb="0" eb="2">
      <t>キュウデン</t>
    </rPh>
    <rPh sb="3" eb="5">
      <t>カクニン</t>
    </rPh>
    <rPh sb="8" eb="9">
      <t>ガツ</t>
    </rPh>
    <rPh sb="9" eb="11">
      <t>チュウジュン</t>
    </rPh>
    <rPh sb="11" eb="13">
      <t>ヨテイ</t>
    </rPh>
    <phoneticPr fontId="32"/>
  </si>
  <si>
    <t>（例）No.50付近店舗前の施工方法</t>
    <rPh sb="1" eb="2">
      <t>レイ</t>
    </rPh>
    <rPh sb="8" eb="10">
      <t>フキン</t>
    </rPh>
    <rPh sb="10" eb="12">
      <t>テンポ</t>
    </rPh>
    <rPh sb="12" eb="13">
      <t>マエ</t>
    </rPh>
    <rPh sb="14" eb="16">
      <t>セコウ</t>
    </rPh>
    <rPh sb="16" eb="18">
      <t>ホウホウ</t>
    </rPh>
    <phoneticPr fontId="32"/>
  </si>
  <si>
    <t>受：</t>
    <rPh sb="0" eb="1">
      <t>ジュ</t>
    </rPh>
    <phoneticPr fontId="32"/>
  </si>
  <si>
    <t>監督員</t>
    <rPh sb="0" eb="2">
      <t>カントク</t>
    </rPh>
    <rPh sb="2" eb="3">
      <t>イン</t>
    </rPh>
    <phoneticPr fontId="32"/>
  </si>
  <si>
    <t>（課長）</t>
    <rPh sb="1" eb="3">
      <t>カチョウ</t>
    </rPh>
    <phoneticPr fontId="32"/>
  </si>
  <si>
    <t>（総括）</t>
    <rPh sb="1" eb="3">
      <t>ソウカツ</t>
    </rPh>
    <phoneticPr fontId="32"/>
  </si>
  <si>
    <t>照査項目</t>
    <rPh sb="0" eb="2">
      <t>ショウサ</t>
    </rPh>
    <rPh sb="2" eb="4">
      <t>コウモク</t>
    </rPh>
    <phoneticPr fontId="32"/>
  </si>
  <si>
    <t>照査結果</t>
    <rPh sb="0" eb="2">
      <t>ショウサ</t>
    </rPh>
    <rPh sb="2" eb="4">
      <t>ケッカ</t>
    </rPh>
    <phoneticPr fontId="32"/>
  </si>
  <si>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2"/>
  </si>
  <si>
    <t>該当</t>
    <rPh sb="0" eb="2">
      <t>ガイトウ</t>
    </rPh>
    <phoneticPr fontId="32"/>
  </si>
  <si>
    <t>非該当</t>
    <rPh sb="0" eb="1">
      <t>ヒ</t>
    </rPh>
    <rPh sb="1" eb="3">
      <t>ガイトウ</t>
    </rPh>
    <phoneticPr fontId="32"/>
  </si>
  <si>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2"/>
  </si>
  <si>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2"/>
  </si>
  <si>
    <t>※1</t>
    <phoneticPr fontId="32"/>
  </si>
  <si>
    <t>掘削する地山の高さ、埋立てるべき水面の深さ等の地表面の凹凸等の形状、地質、湧水の有無又は量、地下水の水位、立木等の除去すべき物の有無　など</t>
    <phoneticPr fontId="32"/>
  </si>
  <si>
    <t>※2</t>
    <phoneticPr fontId="32"/>
  </si>
  <si>
    <t>地下埋設物、地下工作物、土取（捨）場、工事用道路、通行道路、工事に関係する法令　など</t>
    <phoneticPr fontId="32"/>
  </si>
  <si>
    <t>※3</t>
    <phoneticPr fontId="32"/>
  </si>
  <si>
    <t>一部に軟弱地盤や転石がある、酸欠又は有毒ガスの噴出等がある、予想し得なかった騒音規制、交通規制、埋蔵文化財の発見、住民運動、環境運動　など</t>
    <phoneticPr fontId="32"/>
  </si>
  <si>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2"/>
  </si>
  <si>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2"/>
  </si>
  <si>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2"/>
  </si>
  <si>
    <t>工事名　：</t>
    <rPh sb="0" eb="3">
      <t>コウジメイ</t>
    </rPh>
    <phoneticPr fontId="32"/>
  </si>
  <si>
    <t>番
号</t>
    <rPh sb="0" eb="1">
      <t>バン</t>
    </rPh>
    <rPh sb="2" eb="3">
      <t>ゴウ</t>
    </rPh>
    <phoneticPr fontId="32"/>
  </si>
  <si>
    <t>確認事項</t>
    <rPh sb="0" eb="2">
      <t>カクニン</t>
    </rPh>
    <rPh sb="2" eb="4">
      <t>ジコウ</t>
    </rPh>
    <phoneticPr fontId="32"/>
  </si>
  <si>
    <t>確認欄</t>
    <rPh sb="0" eb="2">
      <t>カクニン</t>
    </rPh>
    <rPh sb="2" eb="3">
      <t>ラン</t>
    </rPh>
    <phoneticPr fontId="32"/>
  </si>
  <si>
    <t>備考</t>
    <rPh sb="0" eb="2">
      <t>ビコウ</t>
    </rPh>
    <phoneticPr fontId="32"/>
  </si>
  <si>
    <t>受注者</t>
    <rPh sb="0" eb="3">
      <t>ジュチュウシャ</t>
    </rPh>
    <phoneticPr fontId="32"/>
  </si>
  <si>
    <t>発注者</t>
    <rPh sb="0" eb="3">
      <t>ハッチュウシャ</t>
    </rPh>
    <phoneticPr fontId="32"/>
  </si>
  <si>
    <t>□</t>
    <phoneticPr fontId="32"/>
  </si>
  <si>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2"/>
  </si>
  <si>
    <t xml:space="preserve">現地着手前に提出されているか
</t>
    <phoneticPr fontId="32"/>
  </si>
  <si>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2"/>
  </si>
  <si>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2"/>
  </si>
  <si>
    <t>「大分県週休2日試行工事実施要領」に基づき、実施の有無を決定するもの。また、実施する場合は、計画工程表が週休2日を考慮したものとなっているか確認するもの。</t>
    <rPh sb="1" eb="4">
      <t>オオイタケン</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2"/>
  </si>
  <si>
    <t>品質管理計画について、</t>
    <phoneticPr fontId="32"/>
  </si>
  <si>
    <t>・</t>
    <phoneticPr fontId="32"/>
  </si>
  <si>
    <t xml:space="preserve">必要な工種が記載されているか
</t>
    <phoneticPr fontId="32"/>
  </si>
  <si>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2"/>
  </si>
  <si>
    <t>※原則、基準で定められた頻度</t>
    <rPh sb="1" eb="3">
      <t>ゲンソク</t>
    </rPh>
    <rPh sb="4" eb="6">
      <t>キジュン</t>
    </rPh>
    <rPh sb="7" eb="8">
      <t>サダ</t>
    </rPh>
    <rPh sb="12" eb="14">
      <t>ヒンド</t>
    </rPh>
    <phoneticPr fontId="32"/>
  </si>
  <si>
    <t>基準にないものについて、監督員と協議により定めたか</t>
    <rPh sb="16" eb="18">
      <t>キョウギ</t>
    </rPh>
    <rPh sb="21" eb="22">
      <t>サダ</t>
    </rPh>
    <phoneticPr fontId="32"/>
  </si>
  <si>
    <t xml:space="preserve">出来形管理計画について、
</t>
    <phoneticPr fontId="32"/>
  </si>
  <si>
    <t>必要な工種、項目が記載されているか</t>
    <rPh sb="6" eb="8">
      <t>コウモク</t>
    </rPh>
    <phoneticPr fontId="32"/>
  </si>
  <si>
    <t xml:space="preserve">写真管理計画について、
</t>
    <phoneticPr fontId="32"/>
  </si>
  <si>
    <t xml:space="preserve">段階確認の内容、予定時期、立会の連絡方法等について、監督員の確認を受けたか
</t>
    <phoneticPr fontId="32"/>
  </si>
  <si>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2"/>
  </si>
  <si>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2"/>
  </si>
  <si>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2"/>
  </si>
  <si>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2"/>
  </si>
  <si>
    <t xml:space="preserve">環境対策について、騒音振動やほこり対策、事業損失対策等について、監督員の確認を受けたか
</t>
    <phoneticPr fontId="32"/>
  </si>
  <si>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2"/>
  </si>
  <si>
    <t>大分県「現場環境改善 取扱要領」（案）に基づき、実施の有無を決定するもの。また、実施する場合は、具体的な実施内容が記載されているか確認するもの。</t>
    <rPh sb="0" eb="3">
      <t>オオイタケン</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2"/>
  </si>
  <si>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2"/>
  </si>
  <si>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2"/>
  </si>
  <si>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2"/>
  </si>
  <si>
    <t>その他（　　　　　　　　　　　　　　　　　　　　　　　　　　　　　）</t>
    <phoneticPr fontId="32"/>
  </si>
  <si>
    <t>監督員</t>
    <rPh sb="0" eb="2">
      <t>カントク</t>
    </rPh>
    <rPh sb="2" eb="3">
      <t>イン</t>
    </rPh>
    <phoneticPr fontId="12"/>
  </si>
  <si>
    <t>現　場
代理人</t>
    <rPh sb="0" eb="1">
      <t>ウツツ</t>
    </rPh>
    <rPh sb="2" eb="3">
      <t>バ</t>
    </rPh>
    <rPh sb="4" eb="7">
      <t>ダイリニン</t>
    </rPh>
    <phoneticPr fontId="12"/>
  </si>
  <si>
    <t>主　任
（監理）
技術者</t>
    <rPh sb="0" eb="1">
      <t>シュ</t>
    </rPh>
    <rPh sb="2" eb="3">
      <t>ニン</t>
    </rPh>
    <rPh sb="5" eb="6">
      <t>ラン</t>
    </rPh>
    <rPh sb="6" eb="7">
      <t>リ</t>
    </rPh>
    <rPh sb="9" eb="12">
      <t>ギジュツシャ</t>
    </rPh>
    <phoneticPr fontId="12"/>
  </si>
  <si>
    <t>《参　考》</t>
    <rPh sb="1" eb="2">
      <t>サン</t>
    </rPh>
    <rPh sb="3" eb="4">
      <t>コウ</t>
    </rPh>
    <phoneticPr fontId="47"/>
  </si>
  <si>
    <t>年月日：</t>
    <rPh sb="0" eb="3">
      <t>ネンガッピ</t>
    </rPh>
    <phoneticPr fontId="12"/>
  </si>
  <si>
    <t>施工体制台帳　様式例-1</t>
    <rPh sb="0" eb="2">
      <t>セコウ</t>
    </rPh>
    <rPh sb="2" eb="4">
      <t>タイセイ</t>
    </rPh>
    <rPh sb="4" eb="6">
      <t>ダイチョウ</t>
    </rPh>
    <rPh sb="7" eb="9">
      <t>ヨウシキ</t>
    </rPh>
    <rPh sb="9" eb="10">
      <t>レイ</t>
    </rPh>
    <phoneticPr fontId="47"/>
  </si>
  <si>
    <t>施　工　体　制　台　帳</t>
    <rPh sb="0" eb="1">
      <t>シ</t>
    </rPh>
    <rPh sb="2" eb="3">
      <t>コウ</t>
    </rPh>
    <rPh sb="4" eb="5">
      <t>カラダ</t>
    </rPh>
    <rPh sb="6" eb="7">
      <t>セイ</t>
    </rPh>
    <rPh sb="8" eb="9">
      <t>ダイ</t>
    </rPh>
    <rPh sb="10" eb="11">
      <t>トバリ</t>
    </rPh>
    <phoneticPr fontId="47"/>
  </si>
  <si>
    <t>建設業の
許　可</t>
    <rPh sb="0" eb="3">
      <t>ケンセツギョウ</t>
    </rPh>
    <rPh sb="5" eb="6">
      <t>モト</t>
    </rPh>
    <rPh sb="7" eb="8">
      <t>カ</t>
    </rPh>
    <phoneticPr fontId="47"/>
  </si>
  <si>
    <t>許可業種</t>
    <rPh sb="0" eb="2">
      <t>キョカ</t>
    </rPh>
    <rPh sb="2" eb="4">
      <t>ギョウシュ</t>
    </rPh>
    <phoneticPr fontId="47"/>
  </si>
  <si>
    <t>許可番号</t>
    <rPh sb="0" eb="2">
      <t>キョカ</t>
    </rPh>
    <rPh sb="2" eb="4">
      <t>バンゴウ</t>
    </rPh>
    <phoneticPr fontId="47"/>
  </si>
  <si>
    <t>許可（更新）年月日</t>
    <rPh sb="0" eb="2">
      <t>キョカ</t>
    </rPh>
    <rPh sb="3" eb="5">
      <t>コウシン</t>
    </rPh>
    <rPh sb="6" eb="9">
      <t>ネンガッピ</t>
    </rPh>
    <phoneticPr fontId="47"/>
  </si>
  <si>
    <t>大臣　特定</t>
    <rPh sb="0" eb="2">
      <t>ダイジン</t>
    </rPh>
    <rPh sb="3" eb="5">
      <t>トクテイ</t>
    </rPh>
    <phoneticPr fontId="12"/>
  </si>
  <si>
    <t>第</t>
    <rPh sb="0" eb="1">
      <t>ダイ</t>
    </rPh>
    <phoneticPr fontId="47"/>
  </si>
  <si>
    <t>号</t>
    <rPh sb="0" eb="1">
      <t>ゴウ</t>
    </rPh>
    <phoneticPr fontId="47"/>
  </si>
  <si>
    <t>年　　月　　日　</t>
    <rPh sb="0" eb="1">
      <t>ネン</t>
    </rPh>
    <rPh sb="3" eb="4">
      <t>ツキ</t>
    </rPh>
    <rPh sb="6" eb="7">
      <t>ヒ</t>
    </rPh>
    <phoneticPr fontId="12"/>
  </si>
  <si>
    <t>工事業</t>
    <rPh sb="0" eb="3">
      <t>コウジギョウ</t>
    </rPh>
    <phoneticPr fontId="47"/>
  </si>
  <si>
    <t>知事　一般</t>
    <rPh sb="0" eb="2">
      <t>チジ</t>
    </rPh>
    <rPh sb="3" eb="5">
      <t>イッパン</t>
    </rPh>
    <phoneticPr fontId="12"/>
  </si>
  <si>
    <t>工事名称
及　び
工事内容</t>
    <rPh sb="0" eb="2">
      <t>コウジ</t>
    </rPh>
    <rPh sb="2" eb="4">
      <t>メイショウ</t>
    </rPh>
    <rPh sb="5" eb="6">
      <t>オヨ</t>
    </rPh>
    <rPh sb="9" eb="11">
      <t>コウジ</t>
    </rPh>
    <rPh sb="11" eb="13">
      <t>ナイヨウ</t>
    </rPh>
    <phoneticPr fontId="47"/>
  </si>
  <si>
    <t>発注者名
及　び
住　所</t>
    <rPh sb="0" eb="3">
      <t>ハッチュウシャ</t>
    </rPh>
    <rPh sb="3" eb="4">
      <t>メイ</t>
    </rPh>
    <rPh sb="5" eb="6">
      <t>オヨ</t>
    </rPh>
    <rPh sb="9" eb="10">
      <t>ジュウ</t>
    </rPh>
    <rPh sb="11" eb="12">
      <t>ショ</t>
    </rPh>
    <phoneticPr fontId="47"/>
  </si>
  <si>
    <t>〒</t>
    <phoneticPr fontId="47"/>
  </si>
  <si>
    <t>工　期</t>
    <rPh sb="0" eb="1">
      <t>コウ</t>
    </rPh>
    <rPh sb="2" eb="3">
      <t>キ</t>
    </rPh>
    <phoneticPr fontId="47"/>
  </si>
  <si>
    <t>自</t>
    <rPh sb="0" eb="1">
      <t>ジ</t>
    </rPh>
    <phoneticPr fontId="47"/>
  </si>
  <si>
    <t>契約日</t>
    <rPh sb="0" eb="2">
      <t>ケイヤク</t>
    </rPh>
    <rPh sb="2" eb="3">
      <t>ヒ</t>
    </rPh>
    <phoneticPr fontId="47"/>
  </si>
  <si>
    <t>年　　　月　　　日　</t>
    <rPh sb="0" eb="1">
      <t>ネン</t>
    </rPh>
    <rPh sb="4" eb="5">
      <t>ツキ</t>
    </rPh>
    <rPh sb="8" eb="9">
      <t>ヒ</t>
    </rPh>
    <phoneticPr fontId="12"/>
  </si>
  <si>
    <t>至</t>
    <rPh sb="0" eb="1">
      <t>イタル</t>
    </rPh>
    <phoneticPr fontId="47"/>
  </si>
  <si>
    <t>契　約
営業所</t>
    <rPh sb="0" eb="1">
      <t>チギリ</t>
    </rPh>
    <rPh sb="2" eb="3">
      <t>ヤク</t>
    </rPh>
    <rPh sb="4" eb="7">
      <t>エイギョウショ</t>
    </rPh>
    <phoneticPr fontId="47"/>
  </si>
  <si>
    <t>区分</t>
    <rPh sb="0" eb="2">
      <t>クブン</t>
    </rPh>
    <phoneticPr fontId="47"/>
  </si>
  <si>
    <t>名　　　称</t>
    <rPh sb="0" eb="1">
      <t>メイ</t>
    </rPh>
    <rPh sb="4" eb="5">
      <t>ショウ</t>
    </rPh>
    <phoneticPr fontId="47"/>
  </si>
  <si>
    <t>住　　　所</t>
    <rPh sb="0" eb="1">
      <t>ジュウ</t>
    </rPh>
    <rPh sb="4" eb="5">
      <t>ショ</t>
    </rPh>
    <phoneticPr fontId="47"/>
  </si>
  <si>
    <t>元請契約</t>
    <rPh sb="0" eb="1">
      <t>モト</t>
    </rPh>
    <rPh sb="1" eb="2">
      <t>ウ</t>
    </rPh>
    <rPh sb="2" eb="4">
      <t>ケイヤク</t>
    </rPh>
    <phoneticPr fontId="47"/>
  </si>
  <si>
    <t>下請契約</t>
    <rPh sb="0" eb="1">
      <t>シタ</t>
    </rPh>
    <rPh sb="1" eb="2">
      <t>ウ</t>
    </rPh>
    <rPh sb="2" eb="4">
      <t>ケイヤク</t>
    </rPh>
    <phoneticPr fontId="47"/>
  </si>
  <si>
    <t>健康保険等の加入状況</t>
    <rPh sb="0" eb="2">
      <t>ケンコウ</t>
    </rPh>
    <rPh sb="2" eb="5">
      <t>ホケントウ</t>
    </rPh>
    <rPh sb="6" eb="8">
      <t>カニュウ</t>
    </rPh>
    <rPh sb="8" eb="10">
      <t>ジョウキョウ</t>
    </rPh>
    <phoneticPr fontId="12"/>
  </si>
  <si>
    <t>保険加入
の有無</t>
    <rPh sb="0" eb="2">
      <t>ホケン</t>
    </rPh>
    <rPh sb="2" eb="4">
      <t>カニュウ</t>
    </rPh>
    <rPh sb="6" eb="8">
      <t>ウム</t>
    </rPh>
    <phoneticPr fontId="12"/>
  </si>
  <si>
    <t>健康保険</t>
    <rPh sb="0" eb="2">
      <t>ケンコウ</t>
    </rPh>
    <rPh sb="2" eb="4">
      <t>ホケン</t>
    </rPh>
    <phoneticPr fontId="12"/>
  </si>
  <si>
    <t>厚生年金保険</t>
    <rPh sb="0" eb="2">
      <t>コウセイ</t>
    </rPh>
    <rPh sb="2" eb="4">
      <t>ネンキン</t>
    </rPh>
    <rPh sb="4" eb="6">
      <t>ホケン</t>
    </rPh>
    <phoneticPr fontId="12"/>
  </si>
  <si>
    <t>雇用保険</t>
    <rPh sb="0" eb="2">
      <t>コヨウ</t>
    </rPh>
    <rPh sb="2" eb="4">
      <t>ホケン</t>
    </rPh>
    <phoneticPr fontId="12"/>
  </si>
  <si>
    <t>加入　　未加入
適用除外</t>
    <rPh sb="0" eb="2">
      <t>カニュウ</t>
    </rPh>
    <rPh sb="4" eb="5">
      <t>ミ</t>
    </rPh>
    <rPh sb="5" eb="7">
      <t>カニュウ</t>
    </rPh>
    <rPh sb="8" eb="10">
      <t>テキヨウ</t>
    </rPh>
    <rPh sb="10" eb="12">
      <t>ジョガイ</t>
    </rPh>
    <phoneticPr fontId="12"/>
  </si>
  <si>
    <t>事業所
整理記号
等</t>
    <rPh sb="0" eb="3">
      <t>ジギョウショ</t>
    </rPh>
    <rPh sb="4" eb="5">
      <t>タダシ</t>
    </rPh>
    <rPh sb="5" eb="6">
      <t>リ</t>
    </rPh>
    <rPh sb="6" eb="8">
      <t>キゴウ</t>
    </rPh>
    <rPh sb="9" eb="10">
      <t>ナド</t>
    </rPh>
    <phoneticPr fontId="12"/>
  </si>
  <si>
    <t>区　分</t>
    <rPh sb="0" eb="1">
      <t>ク</t>
    </rPh>
    <rPh sb="2" eb="3">
      <t>ブン</t>
    </rPh>
    <phoneticPr fontId="12"/>
  </si>
  <si>
    <t>営業所の名称</t>
    <rPh sb="0" eb="3">
      <t>エイギョウショ</t>
    </rPh>
    <rPh sb="4" eb="6">
      <t>メイショウ</t>
    </rPh>
    <phoneticPr fontId="12"/>
  </si>
  <si>
    <t>元請契約</t>
    <rPh sb="0" eb="1">
      <t>モト</t>
    </rPh>
    <rPh sb="1" eb="2">
      <t>ウ</t>
    </rPh>
    <rPh sb="2" eb="4">
      <t>ケイヤク</t>
    </rPh>
    <phoneticPr fontId="12"/>
  </si>
  <si>
    <t>下請契約</t>
    <rPh sb="0" eb="2">
      <t>シタウ</t>
    </rPh>
    <rPh sb="2" eb="4">
      <t>ケイヤク</t>
    </rPh>
    <phoneticPr fontId="12"/>
  </si>
  <si>
    <t>発注者の
監督員名</t>
    <rPh sb="0" eb="3">
      <t>ハッチュウシャ</t>
    </rPh>
    <rPh sb="5" eb="8">
      <t>カントクイン</t>
    </rPh>
    <rPh sb="8" eb="9">
      <t>メイ</t>
    </rPh>
    <phoneticPr fontId="47"/>
  </si>
  <si>
    <t>権限及び意見
申出方法</t>
    <rPh sb="0" eb="2">
      <t>ケンゲン</t>
    </rPh>
    <rPh sb="2" eb="3">
      <t>オヨ</t>
    </rPh>
    <rPh sb="4" eb="6">
      <t>イケン</t>
    </rPh>
    <rPh sb="7" eb="9">
      <t>モウシデ</t>
    </rPh>
    <rPh sb="9" eb="11">
      <t>ホウホウ</t>
    </rPh>
    <phoneticPr fontId="47"/>
  </si>
  <si>
    <t>監督員名</t>
    <rPh sb="0" eb="3">
      <t>カントクイン</t>
    </rPh>
    <rPh sb="3" eb="4">
      <t>メイ</t>
    </rPh>
    <phoneticPr fontId="47"/>
  </si>
  <si>
    <t>現　場
代理人名</t>
    <rPh sb="0" eb="1">
      <t>ウツツ</t>
    </rPh>
    <rPh sb="2" eb="3">
      <t>バ</t>
    </rPh>
    <rPh sb="4" eb="7">
      <t>ダイリニン</t>
    </rPh>
    <rPh sb="7" eb="8">
      <t>ナ</t>
    </rPh>
    <phoneticPr fontId="47"/>
  </si>
  <si>
    <t>監理技術者名
主任技術者名</t>
    <rPh sb="0" eb="1">
      <t>ラン</t>
    </rPh>
    <rPh sb="1" eb="2">
      <t>リ</t>
    </rPh>
    <rPh sb="2" eb="5">
      <t>ギジュツシャ</t>
    </rPh>
    <rPh sb="5" eb="6">
      <t>メイ</t>
    </rPh>
    <rPh sb="7" eb="9">
      <t>シュニン</t>
    </rPh>
    <rPh sb="9" eb="12">
      <t>ギジュツシャ</t>
    </rPh>
    <rPh sb="12" eb="13">
      <t>メイ</t>
    </rPh>
    <phoneticPr fontId="47"/>
  </si>
  <si>
    <t>専任
非専任</t>
    <rPh sb="0" eb="2">
      <t>センニン</t>
    </rPh>
    <rPh sb="3" eb="4">
      <t>ヒ</t>
    </rPh>
    <rPh sb="4" eb="6">
      <t>センニン</t>
    </rPh>
    <phoneticPr fontId="12"/>
  </si>
  <si>
    <t>資格内容</t>
    <rPh sb="0" eb="2">
      <t>シカク</t>
    </rPh>
    <rPh sb="2" eb="4">
      <t>ナイヨウ</t>
    </rPh>
    <phoneticPr fontId="47"/>
  </si>
  <si>
    <t>専　門
技術者名</t>
    <rPh sb="0" eb="1">
      <t>アツム</t>
    </rPh>
    <rPh sb="2" eb="3">
      <t>モン</t>
    </rPh>
    <rPh sb="4" eb="6">
      <t>ギジュツ</t>
    </rPh>
    <rPh sb="6" eb="7">
      <t>シャ</t>
    </rPh>
    <rPh sb="7" eb="8">
      <t>メイ</t>
    </rPh>
    <phoneticPr fontId="47"/>
  </si>
  <si>
    <t>専　門
技術者名</t>
    <phoneticPr fontId="47"/>
  </si>
  <si>
    <t>担　当
工事内容</t>
    <rPh sb="0" eb="1">
      <t>タン</t>
    </rPh>
    <rPh sb="2" eb="3">
      <t>トウ</t>
    </rPh>
    <rPh sb="4" eb="6">
      <t>コウジ</t>
    </rPh>
    <rPh sb="6" eb="8">
      <t>ナイヨウ</t>
    </rPh>
    <phoneticPr fontId="47"/>
  </si>
  <si>
    <t>担　当
工事内容</t>
    <phoneticPr fontId="47"/>
  </si>
  <si>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2"/>
  </si>
  <si>
    <t>有　　無</t>
    <rPh sb="0" eb="1">
      <t>ユウ</t>
    </rPh>
    <rPh sb="3" eb="4">
      <t>ム</t>
    </rPh>
    <phoneticPr fontId="12"/>
  </si>
  <si>
    <t>外国人建設就労者の
従事の状況（有無）</t>
    <phoneticPr fontId="1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</si>
  <si>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2"/>
  </si>
  <si>
    <t>（記入要領）</t>
    <rPh sb="1" eb="3">
      <t>キニュウ</t>
    </rPh>
    <rPh sb="3" eb="5">
      <t>ヨウリョウ</t>
    </rPh>
    <phoneticPr fontId="47"/>
  </si>
  <si>
    <t>上記の記載事項が発注者との請負契約書や下請負契約書に記載ある場合は、その写しを添付することにより記載を省略することができる。</t>
    <phoneticPr fontId="47"/>
  </si>
  <si>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4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</si>
  <si>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4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</si>
  <si>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2"/>
  </si>
  <si>
    <t>①</t>
    <phoneticPr fontId="12"/>
  </si>
  <si>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2"/>
  </si>
  <si>
    <t>②</t>
    <phoneticPr fontId="12"/>
  </si>
  <si>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2"/>
  </si>
  <si>
    <t>③</t>
    <phoneticPr fontId="12"/>
  </si>
  <si>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2"/>
  </si>
  <si>
    <t>④</t>
    <phoneticPr fontId="12"/>
  </si>
  <si>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2"/>
  </si>
  <si>
    <t>⑤</t>
    <phoneticPr fontId="12"/>
  </si>
  <si>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2"/>
  </si>
  <si>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</si>
  <si>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</si>
  <si>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外国人建設就労者の従事の状況について</t>
    <rPh sb="0" eb="3">
      <t>ガイコクジン</t>
    </rPh>
    <rPh sb="3" eb="5">
      <t>ケンセツ</t>
    </rPh>
    <rPh sb="5" eb="8">
      <t>シュウロウシャ</t>
    </rPh>
    <rPh sb="9" eb="11">
      <t>ジュウジ</t>
    </rPh>
    <rPh sb="12" eb="14">
      <t>ジョウキョウ</t>
    </rPh>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</si>
  <si>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2"/>
  </si>
  <si>
    <t>外国人技能実習生の従事の状況について</t>
    <rPh sb="0" eb="3">
      <t>ガイコクジン</t>
    </rPh>
    <rPh sb="3" eb="5">
      <t>ギノウ</t>
    </rPh>
    <rPh sb="5" eb="8">
      <t>ジッシュウセイ</t>
    </rPh>
    <rPh sb="9" eb="11">
      <t>ジュウジ</t>
    </rPh>
    <rPh sb="12" eb="14">
      <t>ジョウキョウ</t>
    </rPh>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</si>
  <si>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2"/>
  </si>
  <si>
    <t>施工体制台帳　様式例-2</t>
    <rPh sb="0" eb="2">
      <t>セコウ</t>
    </rPh>
    <rPh sb="2" eb="4">
      <t>タイセイ</t>
    </rPh>
    <rPh sb="4" eb="6">
      <t>ダイチョウ</t>
    </rPh>
    <rPh sb="7" eb="9">
      <t>ヨウシキ</t>
    </rPh>
    <rPh sb="9" eb="10">
      <t>レイ</t>
    </rPh>
    <phoneticPr fontId="47"/>
  </si>
  <si>
    <t>&lt;&lt;下請負人に関する事項&gt;&gt;</t>
    <rPh sb="2" eb="3">
      <t>シタ</t>
    </rPh>
    <rPh sb="3" eb="5">
      <t>ウケオイ</t>
    </rPh>
    <rPh sb="5" eb="6">
      <t>ニン</t>
    </rPh>
    <rPh sb="7" eb="8">
      <t>カン</t>
    </rPh>
    <rPh sb="10" eb="12">
      <t>ジコウ</t>
    </rPh>
    <phoneticPr fontId="47"/>
  </si>
  <si>
    <t>代表者名</t>
    <rPh sb="0" eb="2">
      <t>ダイヒョウ</t>
    </rPh>
    <rPh sb="2" eb="3">
      <t>シャ</t>
    </rPh>
    <rPh sb="3" eb="4">
      <t>メイ</t>
    </rPh>
    <phoneticPr fontId="47"/>
  </si>
  <si>
    <t>住　　所
電話番号</t>
    <rPh sb="0" eb="1">
      <t>ジュウ</t>
    </rPh>
    <rPh sb="3" eb="4">
      <t>ショ</t>
    </rPh>
    <rPh sb="5" eb="7">
      <t>デンワ</t>
    </rPh>
    <rPh sb="7" eb="9">
      <t>バンゴウ</t>
    </rPh>
    <phoneticPr fontId="47"/>
  </si>
  <si>
    <t>（TEL</t>
    <phoneticPr fontId="47"/>
  </si>
  <si>
    <t>－</t>
    <phoneticPr fontId="47"/>
  </si>
  <si>
    <t>)</t>
    <phoneticPr fontId="12"/>
  </si>
  <si>
    <t>工事名称
及び
工事内容</t>
    <rPh sb="0" eb="2">
      <t>コウジ</t>
    </rPh>
    <rPh sb="2" eb="4">
      <t>メイショウ</t>
    </rPh>
    <rPh sb="5" eb="6">
      <t>オヨ</t>
    </rPh>
    <rPh sb="8" eb="10">
      <t>コウジ</t>
    </rPh>
    <rPh sb="10" eb="12">
      <t>ナイヨウ</t>
    </rPh>
    <phoneticPr fontId="47"/>
  </si>
  <si>
    <t>施工に必要な許可業種</t>
    <rPh sb="0" eb="2">
      <t>セコウ</t>
    </rPh>
    <rPh sb="3" eb="5">
      <t>ヒツヨウ</t>
    </rPh>
    <rPh sb="6" eb="8">
      <t>キョカ</t>
    </rPh>
    <rPh sb="8" eb="10">
      <t>ギョウシュ</t>
    </rPh>
    <phoneticPr fontId="47"/>
  </si>
  <si>
    <t>事業所
整理記号等</t>
    <rPh sb="0" eb="3">
      <t>ジギョウショ</t>
    </rPh>
    <rPh sb="4" eb="5">
      <t>タダシ</t>
    </rPh>
    <rPh sb="5" eb="6">
      <t>リ</t>
    </rPh>
    <rPh sb="6" eb="8">
      <t>キゴウ</t>
    </rPh>
    <rPh sb="8" eb="9">
      <t>ナド</t>
    </rPh>
    <phoneticPr fontId="12"/>
  </si>
  <si>
    <t>現場代理人名</t>
    <rPh sb="0" eb="2">
      <t>ゲンバ</t>
    </rPh>
    <rPh sb="2" eb="5">
      <t>ダイリニン</t>
    </rPh>
    <rPh sb="5" eb="6">
      <t>メイ</t>
    </rPh>
    <phoneticPr fontId="47"/>
  </si>
  <si>
    <t>安全衛生責任者名</t>
    <rPh sb="0" eb="2">
      <t>アンゼン</t>
    </rPh>
    <rPh sb="2" eb="4">
      <t>エイセイ</t>
    </rPh>
    <rPh sb="4" eb="6">
      <t>セキニン</t>
    </rPh>
    <rPh sb="6" eb="7">
      <t>シャ</t>
    </rPh>
    <rPh sb="7" eb="8">
      <t>メイ</t>
    </rPh>
    <phoneticPr fontId="47"/>
  </si>
  <si>
    <t>権限及び
意見申出方法</t>
    <rPh sb="0" eb="2">
      <t>ケンゲン</t>
    </rPh>
    <rPh sb="2" eb="3">
      <t>オヨ</t>
    </rPh>
    <rPh sb="5" eb="7">
      <t>イケン</t>
    </rPh>
    <rPh sb="7" eb="9">
      <t>モウシデ</t>
    </rPh>
    <rPh sb="9" eb="11">
      <t>ホウホウ</t>
    </rPh>
    <phoneticPr fontId="47"/>
  </si>
  <si>
    <t>安全衛生推進者名</t>
    <rPh sb="0" eb="2">
      <t>アンゼン</t>
    </rPh>
    <rPh sb="2" eb="4">
      <t>エイセイ</t>
    </rPh>
    <rPh sb="4" eb="6">
      <t>スイシン</t>
    </rPh>
    <rPh sb="6" eb="7">
      <t>シャ</t>
    </rPh>
    <rPh sb="7" eb="8">
      <t>メイ</t>
    </rPh>
    <phoneticPr fontId="47"/>
  </si>
  <si>
    <t>※主任技術者名</t>
    <rPh sb="1" eb="3">
      <t>シュニン</t>
    </rPh>
    <rPh sb="3" eb="6">
      <t>ギジュツシャ</t>
    </rPh>
    <rPh sb="6" eb="7">
      <t>メイ</t>
    </rPh>
    <phoneticPr fontId="47"/>
  </si>
  <si>
    <t>専　任
非専任</t>
    <rPh sb="0" eb="1">
      <t>セン</t>
    </rPh>
    <rPh sb="2" eb="3">
      <t>ニン</t>
    </rPh>
    <rPh sb="4" eb="5">
      <t>ヒ</t>
    </rPh>
    <rPh sb="5" eb="7">
      <t>センニン</t>
    </rPh>
    <phoneticPr fontId="12"/>
  </si>
  <si>
    <t>雇用管理責任者名</t>
    <rPh sb="0" eb="2">
      <t>コヨウ</t>
    </rPh>
    <rPh sb="2" eb="4">
      <t>カンリ</t>
    </rPh>
    <rPh sb="4" eb="6">
      <t>セキニン</t>
    </rPh>
    <rPh sb="6" eb="7">
      <t>シャ</t>
    </rPh>
    <rPh sb="7" eb="8">
      <t>メイ</t>
    </rPh>
    <phoneticPr fontId="47"/>
  </si>
  <si>
    <t>資 格 内 容</t>
    <rPh sb="0" eb="1">
      <t>シ</t>
    </rPh>
    <rPh sb="2" eb="3">
      <t>カク</t>
    </rPh>
    <rPh sb="4" eb="5">
      <t>ナイ</t>
    </rPh>
    <rPh sb="6" eb="7">
      <t>カタチ</t>
    </rPh>
    <phoneticPr fontId="47"/>
  </si>
  <si>
    <t>※専門技術者名</t>
    <rPh sb="1" eb="3">
      <t>センモン</t>
    </rPh>
    <rPh sb="3" eb="5">
      <t>ギジュツ</t>
    </rPh>
    <rPh sb="5" eb="6">
      <t>シャ</t>
    </rPh>
    <rPh sb="6" eb="7">
      <t>メイ</t>
    </rPh>
    <phoneticPr fontId="47"/>
  </si>
  <si>
    <t>担当工事内容</t>
    <rPh sb="0" eb="2">
      <t>タントウ</t>
    </rPh>
    <rPh sb="2" eb="4">
      <t>コウジ</t>
    </rPh>
    <rPh sb="4" eb="6">
      <t>ナイヨウ</t>
    </rPh>
    <phoneticPr fontId="4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</si>
  <si>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4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</si>
  <si>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47"/>
  </si>
  <si>
    <t>※［健康保険等の加入状況の記入要領］</t>
    <phoneticPr fontId="12"/>
  </si>
  <si>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2"/>
  </si>
  <si>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2"/>
  </si>
  <si>
    <t>※［一号特定技能外国人の従事の状況の記入要領］</t>
    <rPh sb="2" eb="4">
      <t>イチゴウ</t>
    </rPh>
    <rPh sb="4" eb="6">
      <t>トクテイ</t>
    </rPh>
    <rPh sb="6" eb="8">
      <t>ギノウ</t>
    </rPh>
    <rPh sb="8" eb="11">
      <t>ガイコクジン</t>
    </rPh>
    <rPh sb="12" eb="14">
      <t>ジュウジ</t>
    </rPh>
    <phoneticPr fontId="12"/>
  </si>
  <si>
    <t>※［外国人建設就労者の従事の状況の記入要領］</t>
    <rPh sb="2" eb="5">
      <t>ガイコクジン</t>
    </rPh>
    <rPh sb="5" eb="7">
      <t>ケンセツ</t>
    </rPh>
    <rPh sb="7" eb="10">
      <t>シュウロウシャ</t>
    </rPh>
    <rPh sb="11" eb="13">
      <t>ジュウジ</t>
    </rPh>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</si>
  <si>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2"/>
  </si>
  <si>
    <t>※［外国人技能実習生の従事の状況の記入要領］</t>
    <rPh sb="5" eb="7">
      <t>ギノウ</t>
    </rPh>
    <rPh sb="7" eb="10">
      <t>ジッシュウセイ</t>
    </rPh>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</si>
  <si>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2"/>
  </si>
  <si>
    <t>施工体制台帳　様式例-3</t>
    <rPh sb="0" eb="2">
      <t>セコウ</t>
    </rPh>
    <rPh sb="2" eb="4">
      <t>タイセイ</t>
    </rPh>
    <rPh sb="4" eb="6">
      <t>ダイチョウ</t>
    </rPh>
    <rPh sb="7" eb="9">
      <t>ヨウシキ</t>
    </rPh>
    <rPh sb="9" eb="10">
      <t>レイ</t>
    </rPh>
    <phoneticPr fontId="47"/>
  </si>
  <si>
    <t>再　下　請　通　知　書</t>
    <rPh sb="0" eb="1">
      <t>サイ</t>
    </rPh>
    <rPh sb="2" eb="3">
      <t>シタ</t>
    </rPh>
    <rPh sb="4" eb="5">
      <t>ショウ</t>
    </rPh>
    <rPh sb="6" eb="7">
      <t>ツウ</t>
    </rPh>
    <rPh sb="8" eb="9">
      <t>チ</t>
    </rPh>
    <rPh sb="10" eb="11">
      <t>ショ</t>
    </rPh>
    <phoneticPr fontId="12"/>
  </si>
  <si>
    <t>直近上位
注文者名</t>
    <rPh sb="0" eb="2">
      <t>チョッキン</t>
    </rPh>
    <rPh sb="2" eb="4">
      <t>ジョウイ</t>
    </rPh>
    <rPh sb="5" eb="8">
      <t>チュウモンシャ</t>
    </rPh>
    <rPh sb="8" eb="9">
      <t>メイ</t>
    </rPh>
    <phoneticPr fontId="12"/>
  </si>
  <si>
    <t>　【報告下請負業者】</t>
    <rPh sb="2" eb="4">
      <t>ホウコク</t>
    </rPh>
    <rPh sb="4" eb="7">
      <t>シタウケオイ</t>
    </rPh>
    <rPh sb="7" eb="9">
      <t>ギョウシャ</t>
    </rPh>
    <phoneticPr fontId="12"/>
  </si>
  <si>
    <t>住　　所</t>
    <rPh sb="0" eb="1">
      <t>ジュウ</t>
    </rPh>
    <rPh sb="3" eb="4">
      <t>ショ</t>
    </rPh>
    <phoneticPr fontId="12"/>
  </si>
  <si>
    <t>代表者名</t>
    <rPh sb="0" eb="3">
      <t>ダイヒョウシャ</t>
    </rPh>
    <rPh sb="3" eb="4">
      <t>メイ</t>
    </rPh>
    <phoneticPr fontId="12"/>
  </si>
  <si>
    <t>&lt;&lt;自社に関する事項&gt;&gt;</t>
    <rPh sb="2" eb="4">
      <t>ジシャ</t>
    </rPh>
    <rPh sb="5" eb="6">
      <t>カン</t>
    </rPh>
    <rPh sb="8" eb="10">
      <t>ジコウ</t>
    </rPh>
    <phoneticPr fontId="47"/>
  </si>
  <si>
    <t>注文者との
契　約　日</t>
    <rPh sb="0" eb="2">
      <t>チュウモン</t>
    </rPh>
    <rPh sb="2" eb="3">
      <t>シャ</t>
    </rPh>
    <rPh sb="6" eb="7">
      <t>チギリ</t>
    </rPh>
    <rPh sb="8" eb="9">
      <t>ヤク</t>
    </rPh>
    <rPh sb="10" eb="11">
      <t>ヒ</t>
    </rPh>
    <phoneticPr fontId="47"/>
  </si>
  <si>
    <t>監 督 員 名</t>
    <rPh sb="0" eb="1">
      <t>カン</t>
    </rPh>
    <rPh sb="2" eb="3">
      <t>トク</t>
    </rPh>
    <rPh sb="4" eb="5">
      <t>イン</t>
    </rPh>
    <rPh sb="6" eb="7">
      <t>メイ</t>
    </rPh>
    <phoneticPr fontId="47"/>
  </si>
  <si>
    <t>現場代理人名</t>
    <phoneticPr fontId="12"/>
  </si>
  <si>
    <t>外国人建設就労者の
従事の状況（有無）</t>
    <phoneticPr fontId="12"/>
  </si>
  <si>
    <t>※［健康保険等の加入状況の記入要領］</t>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</si>
  <si>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</si>
  <si>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2"/>
  </si>
  <si>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2"/>
  </si>
  <si>
    <t>施工体制台帳　様式例-4</t>
    <rPh sb="0" eb="2">
      <t>セコウ</t>
    </rPh>
    <rPh sb="2" eb="4">
      <t>タイセイ</t>
    </rPh>
    <rPh sb="4" eb="6">
      <t>ダイチョウ</t>
    </rPh>
    <rPh sb="7" eb="9">
      <t>ヨウシキ</t>
    </rPh>
    <rPh sb="9" eb="10">
      <t>レイ</t>
    </rPh>
    <phoneticPr fontId="47"/>
  </si>
  <si>
    <t>&lt;&lt;再下請負関係&gt;&gt;</t>
    <rPh sb="2" eb="3">
      <t>サイ</t>
    </rPh>
    <rPh sb="3" eb="4">
      <t>シタ</t>
    </rPh>
    <rPh sb="4" eb="6">
      <t>ウケオイ</t>
    </rPh>
    <rPh sb="6" eb="8">
      <t>カンケイ</t>
    </rPh>
    <phoneticPr fontId="47"/>
  </si>
  <si>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2"/>
  </si>
  <si>
    <t>－</t>
    <phoneticPr fontId="47"/>
  </si>
  <si>
    <t>※［健康保険等の加入状況の記入要領］</t>
    <phoneticPr fontId="12"/>
  </si>
  <si>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2"/>
  </si>
  <si>
    <t>工期</t>
    <rPh sb="0" eb="1">
      <t>コウ</t>
    </rPh>
    <rPh sb="1" eb="2">
      <t>キ</t>
    </rPh>
    <phoneticPr fontId="47"/>
  </si>
  <si>
    <t>日付</t>
    <rPh sb="0" eb="2">
      <t>ヒヅケ</t>
    </rPh>
    <phoneticPr fontId="32"/>
  </si>
  <si>
    <t>内容</t>
    <rPh sb="0" eb="2">
      <t>ナイヨウ</t>
    </rPh>
    <phoneticPr fontId="32"/>
  </si>
  <si>
    <t>指示</t>
    <rPh sb="0" eb="2">
      <t>シジ</t>
    </rPh>
    <phoneticPr fontId="32"/>
  </si>
  <si>
    <t>協議</t>
    <rPh sb="0" eb="2">
      <t>キョウギ</t>
    </rPh>
    <phoneticPr fontId="32"/>
  </si>
  <si>
    <t>通知</t>
    <rPh sb="0" eb="2">
      <t>ツウチ</t>
    </rPh>
    <phoneticPr fontId="32"/>
  </si>
  <si>
    <t>承諾</t>
    <rPh sb="0" eb="2">
      <t>ショウダク</t>
    </rPh>
    <phoneticPr fontId="32"/>
  </si>
  <si>
    <t>提出</t>
    <rPh sb="0" eb="2">
      <t>テイシュツ</t>
    </rPh>
    <phoneticPr fontId="32"/>
  </si>
  <si>
    <t>届出</t>
    <rPh sb="0" eb="1">
      <t>トド</t>
    </rPh>
    <rPh sb="1" eb="2">
      <t>デ</t>
    </rPh>
    <phoneticPr fontId="32"/>
  </si>
  <si>
    <t>他</t>
    <rPh sb="0" eb="1">
      <t>タ</t>
    </rPh>
    <phoneticPr fontId="32"/>
  </si>
  <si>
    <t>○</t>
    <phoneticPr fontId="32"/>
  </si>
  <si>
    <t>○</t>
    <phoneticPr fontId="32"/>
  </si>
  <si>
    <t>合同現地踏査結果について</t>
    <rPh sb="0" eb="2">
      <t>ゴウドウ</t>
    </rPh>
    <rPh sb="2" eb="4">
      <t>ゲンチ</t>
    </rPh>
    <rPh sb="4" eb="6">
      <t>トウサ</t>
    </rPh>
    <rPh sb="6" eb="8">
      <t>ケッカ</t>
    </rPh>
    <phoneticPr fontId="32"/>
  </si>
  <si>
    <t>設計図書の照査結果について</t>
    <rPh sb="0" eb="2">
      <t>セッケイ</t>
    </rPh>
    <rPh sb="2" eb="4">
      <t>トショ</t>
    </rPh>
    <rPh sb="5" eb="7">
      <t>ショウサ</t>
    </rPh>
    <rPh sb="7" eb="9">
      <t>ケッカ</t>
    </rPh>
    <phoneticPr fontId="32"/>
  </si>
  <si>
    <t>○</t>
    <phoneticPr fontId="32"/>
  </si>
  <si>
    <t>着工前測量結果について</t>
    <rPh sb="0" eb="3">
      <t>チャッコウマエ</t>
    </rPh>
    <rPh sb="3" eb="5">
      <t>ソクリョウ</t>
    </rPh>
    <rPh sb="5" eb="7">
      <t>ケッカ</t>
    </rPh>
    <phoneticPr fontId="32"/>
  </si>
  <si>
    <t>工事で使用する材料の承認について</t>
    <rPh sb="0" eb="2">
      <t>コウジ</t>
    </rPh>
    <rPh sb="3" eb="5">
      <t>シヨウ</t>
    </rPh>
    <rPh sb="7" eb="9">
      <t>ザイリョウ</t>
    </rPh>
    <rPh sb="10" eb="12">
      <t>ショウニン</t>
    </rPh>
    <phoneticPr fontId="32"/>
  </si>
  <si>
    <t>施工体制台帳の提出について</t>
    <rPh sb="0" eb="2">
      <t>セコウ</t>
    </rPh>
    <rPh sb="2" eb="4">
      <t>タイセイ</t>
    </rPh>
    <rPh sb="4" eb="6">
      <t>ダイチョウ</t>
    </rPh>
    <rPh sb="7" eb="9">
      <t>テイシュツ</t>
    </rPh>
    <phoneticPr fontId="32"/>
  </si>
  <si>
    <t>※情報共有システムを利用する場合は、この限りでない。</t>
    <rPh sb="1" eb="3">
      <t>ジョウホウ</t>
    </rPh>
    <rPh sb="3" eb="5">
      <t>キョウユウ</t>
    </rPh>
    <rPh sb="10" eb="12">
      <t>リヨウ</t>
    </rPh>
    <rPh sb="14" eb="16">
      <t>バアイ</t>
    </rPh>
    <rPh sb="20" eb="21">
      <t>カギ</t>
    </rPh>
    <phoneticPr fontId="32"/>
  </si>
  <si>
    <t>発議年月日</t>
    <rPh sb="0" eb="2">
      <t>ハツギ</t>
    </rPh>
    <rPh sb="2" eb="5">
      <t>ネンガッピ</t>
    </rPh>
    <phoneticPr fontId="12"/>
  </si>
  <si>
    <t>発議事項</t>
    <rPh sb="0" eb="2">
      <t>ハツギ</t>
    </rPh>
    <rPh sb="2" eb="4">
      <t>ジコウ</t>
    </rPh>
    <phoneticPr fontId="12"/>
  </si>
  <si>
    <t>）</t>
    <phoneticPr fontId="12"/>
  </si>
  <si>
    <t>発注者</t>
    <rPh sb="0" eb="3">
      <t>ハッチュウシャ</t>
    </rPh>
    <phoneticPr fontId="12"/>
  </si>
  <si>
    <t>工　事　履　行　報　告　書</t>
    <rPh sb="0" eb="1">
      <t>コウ</t>
    </rPh>
    <rPh sb="2" eb="3">
      <t>コト</t>
    </rPh>
    <rPh sb="4" eb="5">
      <t>クツ</t>
    </rPh>
    <rPh sb="6" eb="7">
      <t>ギョウ</t>
    </rPh>
    <rPh sb="8" eb="9">
      <t>ホウ</t>
    </rPh>
    <rPh sb="10" eb="11">
      <t>コク</t>
    </rPh>
    <rPh sb="12" eb="13">
      <t>ショ</t>
    </rPh>
    <phoneticPr fontId="47"/>
  </si>
  <si>
    <t>工事名</t>
    <rPh sb="0" eb="2">
      <t>コウジ</t>
    </rPh>
    <rPh sb="2" eb="3">
      <t>メイ</t>
    </rPh>
    <phoneticPr fontId="47"/>
  </si>
  <si>
    <t>～</t>
    <phoneticPr fontId="47"/>
  </si>
  <si>
    <t>日付</t>
    <rPh sb="0" eb="1">
      <t>ヒ</t>
    </rPh>
    <rPh sb="1" eb="2">
      <t>ヅケ</t>
    </rPh>
    <phoneticPr fontId="47"/>
  </si>
  <si>
    <t>（</t>
    <phoneticPr fontId="47"/>
  </si>
  <si>
    <t>月分）</t>
    <rPh sb="0" eb="1">
      <t>ツキ</t>
    </rPh>
    <rPh sb="1" eb="2">
      <t>ブン</t>
    </rPh>
    <phoneticPr fontId="47"/>
  </si>
  <si>
    <t>月　　別</t>
    <rPh sb="0" eb="1">
      <t>ツキ</t>
    </rPh>
    <rPh sb="3" eb="4">
      <t>ベツ</t>
    </rPh>
    <phoneticPr fontId="47"/>
  </si>
  <si>
    <t>予定工程　％
（　）は工程変更後</t>
    <rPh sb="0" eb="2">
      <t>ヨテイ</t>
    </rPh>
    <rPh sb="2" eb="4">
      <t>コウテイ</t>
    </rPh>
    <rPh sb="11" eb="13">
      <t>コウテイ</t>
    </rPh>
    <rPh sb="13" eb="15">
      <t>ヘンコウ</t>
    </rPh>
    <rPh sb="15" eb="16">
      <t>ゴ</t>
    </rPh>
    <phoneticPr fontId="47"/>
  </si>
  <si>
    <t>実施工程　％</t>
    <rPh sb="0" eb="2">
      <t>ジッシ</t>
    </rPh>
    <rPh sb="2" eb="4">
      <t>コウテイ</t>
    </rPh>
    <phoneticPr fontId="47"/>
  </si>
  <si>
    <t>備　　考</t>
    <rPh sb="0" eb="1">
      <t>ソナエ</t>
    </rPh>
    <rPh sb="3" eb="4">
      <t>コウ</t>
    </rPh>
    <phoneticPr fontId="47"/>
  </si>
  <si>
    <t>（記事欄）</t>
    <rPh sb="1" eb="3">
      <t>キジ</t>
    </rPh>
    <rPh sb="3" eb="4">
      <t>ラン</t>
    </rPh>
    <phoneticPr fontId="47"/>
  </si>
  <si>
    <t>休日確認欄</t>
    <rPh sb="0" eb="2">
      <t>キュウジツ</t>
    </rPh>
    <rPh sb="2" eb="4">
      <t>カクニン</t>
    </rPh>
    <rPh sb="4" eb="5">
      <t>ラン</t>
    </rPh>
    <phoneticPr fontId="32"/>
  </si>
  <si>
    <t>月</t>
    <rPh sb="0" eb="1">
      <t>ツキ</t>
    </rPh>
    <phoneticPr fontId="32"/>
  </si>
  <si>
    <t>月</t>
    <rPh sb="0" eb="1">
      <t>ゲツ</t>
    </rPh>
    <phoneticPr fontId="32"/>
  </si>
  <si>
    <t>火</t>
    <rPh sb="0" eb="1">
      <t>ヒ</t>
    </rPh>
    <phoneticPr fontId="32"/>
  </si>
  <si>
    <t>水</t>
  </si>
  <si>
    <t>木</t>
  </si>
  <si>
    <t>金</t>
  </si>
  <si>
    <t>土</t>
  </si>
  <si>
    <t>休</t>
    <rPh sb="0" eb="1">
      <t>ヤス</t>
    </rPh>
    <phoneticPr fontId="32"/>
  </si>
  <si>
    <t>現　地　状　況　写　真</t>
    <rPh sb="0" eb="1">
      <t>ゲン</t>
    </rPh>
    <rPh sb="2" eb="3">
      <t>チ</t>
    </rPh>
    <rPh sb="4" eb="5">
      <t>ジョウ</t>
    </rPh>
    <rPh sb="6" eb="7">
      <t>キョウ</t>
    </rPh>
    <rPh sb="8" eb="9">
      <t>シャ</t>
    </rPh>
    <rPh sb="10" eb="11">
      <t>シン</t>
    </rPh>
    <phoneticPr fontId="47"/>
  </si>
  <si>
    <t>工事名</t>
    <rPh sb="0" eb="3">
      <t>コウジナ</t>
    </rPh>
    <phoneticPr fontId="18"/>
  </si>
  <si>
    <t>実施日</t>
    <rPh sb="0" eb="2">
      <t>ジッシ</t>
    </rPh>
    <rPh sb="2" eb="3">
      <t>ヒ</t>
    </rPh>
    <phoneticPr fontId="18"/>
  </si>
  <si>
    <t>実施時間</t>
    <rPh sb="0" eb="2">
      <t>ジッシ</t>
    </rPh>
    <rPh sb="2" eb="4">
      <t>ジカン</t>
    </rPh>
    <phoneticPr fontId="18"/>
  </si>
  <si>
    <t>実施場所</t>
    <rPh sb="0" eb="2">
      <t>ジッシ</t>
    </rPh>
    <rPh sb="2" eb="4">
      <t>バショ</t>
    </rPh>
    <phoneticPr fontId="18"/>
  </si>
  <si>
    <t>実施者</t>
    <rPh sb="0" eb="3">
      <t>ジッシシャ</t>
    </rPh>
    <phoneticPr fontId="18"/>
  </si>
  <si>
    <t>○○　△太郎</t>
    <rPh sb="4" eb="6">
      <t>タロウ</t>
    </rPh>
    <phoneticPr fontId="18"/>
  </si>
  <si>
    <t>出席者
（××名）</t>
    <rPh sb="0" eb="3">
      <t>シュッセキシャ</t>
    </rPh>
    <rPh sb="7" eb="8">
      <t>ナ</t>
    </rPh>
    <phoneticPr fontId="18"/>
  </si>
  <si>
    <t>会社名</t>
    <rPh sb="0" eb="2">
      <t>カイシャ</t>
    </rPh>
    <rPh sb="2" eb="3">
      <t>ナ</t>
    </rPh>
    <phoneticPr fontId="18"/>
  </si>
  <si>
    <t>参加者氏名</t>
    <rPh sb="0" eb="3">
      <t>サンカシャ</t>
    </rPh>
    <rPh sb="3" eb="5">
      <t>シメイ</t>
    </rPh>
    <phoneticPr fontId="18"/>
  </si>
  <si>
    <t>□建設</t>
    <rPh sb="1" eb="3">
      <t>ケンセツ</t>
    </rPh>
    <phoneticPr fontId="18"/>
  </si>
  <si>
    <t>○○　○○</t>
    <phoneticPr fontId="18"/>
  </si>
  <si>
    <t>○組</t>
    <rPh sb="1" eb="2">
      <t>クミ</t>
    </rPh>
    <phoneticPr fontId="18"/>
  </si>
  <si>
    <t>◇◇　◇◇</t>
    <phoneticPr fontId="18"/>
  </si>
  <si>
    <t>〃</t>
    <phoneticPr fontId="18"/>
  </si>
  <si>
    <t>□□　□□</t>
    <phoneticPr fontId="18"/>
  </si>
  <si>
    <t>〃</t>
    <phoneticPr fontId="18"/>
  </si>
  <si>
    <t>××　××</t>
    <phoneticPr fontId="18"/>
  </si>
  <si>
    <t>△工業</t>
    <rPh sb="1" eb="3">
      <t>コウギョウ</t>
    </rPh>
    <phoneticPr fontId="18"/>
  </si>
  <si>
    <t>☆☆　☆☆</t>
    <phoneticPr fontId="18"/>
  </si>
  <si>
    <t>◎◎　◎◎</t>
    <phoneticPr fontId="18"/>
  </si>
  <si>
    <t>【実施内容の概要】</t>
    <rPh sb="1" eb="3">
      <t>ジッシ</t>
    </rPh>
    <rPh sb="3" eb="5">
      <t>ナイヨウ</t>
    </rPh>
    <rPh sb="6" eb="8">
      <t>ガイヨウ</t>
    </rPh>
    <phoneticPr fontId="18"/>
  </si>
  <si>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2"/>
  </si>
  <si>
    <t>【実施状況写真】</t>
    <rPh sb="1" eb="3">
      <t>ジッシ</t>
    </rPh>
    <rPh sb="3" eb="5">
      <t>ジョウキョウ</t>
    </rPh>
    <rPh sb="5" eb="7">
      <t>シャシン</t>
    </rPh>
    <phoneticPr fontId="18"/>
  </si>
  <si>
    <t>※実施状況が分かる写真を１枚程度貼り付ける。</t>
    <rPh sb="1" eb="3">
      <t>ジッシ</t>
    </rPh>
    <rPh sb="3" eb="5">
      <t>ジョウキョウ</t>
    </rPh>
    <rPh sb="6" eb="7">
      <t>ワ</t>
    </rPh>
    <rPh sb="9" eb="11">
      <t>シャシン</t>
    </rPh>
    <rPh sb="13" eb="14">
      <t>マイ</t>
    </rPh>
    <rPh sb="14" eb="16">
      <t>テイド</t>
    </rPh>
    <rPh sb="16" eb="17">
      <t>ハ</t>
    </rPh>
    <rPh sb="18" eb="19">
      <t>ツ</t>
    </rPh>
    <phoneticPr fontId="32"/>
  </si>
  <si>
    <t>【備考】</t>
    <rPh sb="1" eb="3">
      <t>ビコウ</t>
    </rPh>
    <phoneticPr fontId="18"/>
  </si>
  <si>
    <t>1.</t>
    <phoneticPr fontId="32"/>
  </si>
  <si>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</si>
  <si>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18"/>
  </si>
  <si>
    <t>過積載防止の取組みに関する実施状況</t>
    <rPh sb="0" eb="3">
      <t>カセキサイ</t>
    </rPh>
    <rPh sb="3" eb="5">
      <t>ボウシ</t>
    </rPh>
    <rPh sb="6" eb="8">
      <t>トリク</t>
    </rPh>
    <phoneticPr fontId="12"/>
  </si>
  <si>
    <t>工事名</t>
    <rPh sb="0" eb="3">
      <t>コウジメイ</t>
    </rPh>
    <phoneticPr fontId="12"/>
  </si>
  <si>
    <t>（説明）</t>
    <phoneticPr fontId="32"/>
  </si>
  <si>
    <t>（添付図、写真等）</t>
    <rPh sb="1" eb="3">
      <t>テンプ</t>
    </rPh>
    <rPh sb="3" eb="4">
      <t>ズ</t>
    </rPh>
    <rPh sb="5" eb="7">
      <t>シャシン</t>
    </rPh>
    <rPh sb="7" eb="8">
      <t>トウ</t>
    </rPh>
    <phoneticPr fontId="12"/>
  </si>
  <si>
    <t>　説明資料は簡潔に作成するものとする。</t>
    <rPh sb="1" eb="3">
      <t>セツメイ</t>
    </rPh>
    <rPh sb="3" eb="5">
      <t>シリョウ</t>
    </rPh>
    <rPh sb="6" eb="8">
      <t>カンケツ</t>
    </rPh>
    <rPh sb="9" eb="11">
      <t>サクセイ</t>
    </rPh>
    <phoneticPr fontId="12"/>
  </si>
  <si>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2"/>
  </si>
  <si>
    <t>（説明）</t>
    <phoneticPr fontId="32"/>
  </si>
  <si>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2"/>
  </si>
  <si>
    <t>項目</t>
    <rPh sb="0" eb="2">
      <t>コウモク</t>
    </rPh>
    <phoneticPr fontId="12"/>
  </si>
  <si>
    <t>評価内容</t>
    <rPh sb="0" eb="2">
      <t>ヒョウカ</t>
    </rPh>
    <rPh sb="2" eb="4">
      <t>ナイヨウ</t>
    </rPh>
    <phoneticPr fontId="12"/>
  </si>
  <si>
    <t>対応事項等</t>
    <rPh sb="0" eb="2">
      <t>タイオウ</t>
    </rPh>
    <rPh sb="2" eb="4">
      <t>ジコウ</t>
    </rPh>
    <rPh sb="4" eb="5">
      <t>トウ</t>
    </rPh>
    <phoneticPr fontId="12"/>
  </si>
  <si>
    <t>創意工夫</t>
    <rPh sb="0" eb="2">
      <t>ソウイ</t>
    </rPh>
    <rPh sb="2" eb="4">
      <t>クフウ</t>
    </rPh>
    <phoneticPr fontId="12"/>
  </si>
  <si>
    <t>施工</t>
    <rPh sb="0" eb="2">
      <t>セコウ</t>
    </rPh>
    <phoneticPr fontId="12"/>
  </si>
  <si>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2"/>
  </si>
  <si>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2"/>
  </si>
  <si>
    <t>土工、地盤改良、橋梁架設、舗装、コンクリート打設等の施工に関する工夫</t>
    <phoneticPr fontId="12"/>
  </si>
  <si>
    <t>部材並びに機材等の運搬及び吊り方式などの施工方法に関する工夫</t>
    <phoneticPr fontId="12"/>
  </si>
  <si>
    <t>設備工事における加工や組立等又は電気工事における配線や配管等に関する工夫</t>
    <phoneticPr fontId="12"/>
  </si>
  <si>
    <t>給排水工事や衛生設備工事等における配管又はポンプ類の凍結防止、配管のつなぎ等に関する工夫</t>
    <phoneticPr fontId="12"/>
  </si>
  <si>
    <t>照明などの視界の確保に関する工夫</t>
    <phoneticPr fontId="12"/>
  </si>
  <si>
    <t>仮排水、仮道路、迂回路等の計画的な施工に関する工夫</t>
    <phoneticPr fontId="12"/>
  </si>
  <si>
    <t>運搬車両、施工機械等に関する工夫</t>
    <phoneticPr fontId="12"/>
  </si>
  <si>
    <t>支保工、型枠工、足場工、仮桟橋、覆工板、山留め等の仮設工に関する工夫</t>
    <phoneticPr fontId="12"/>
  </si>
  <si>
    <t>盛土の締固度、杭の施工高さ等の管理に関する工夫</t>
    <phoneticPr fontId="12"/>
  </si>
  <si>
    <t>施工計画書の作成、写真の管理等に関する工夫</t>
    <phoneticPr fontId="12"/>
  </si>
  <si>
    <t>出来形又は品質の計測、集計、管理図等に関する工夫</t>
    <phoneticPr fontId="12"/>
  </si>
  <si>
    <t>施工管理ソフト、土量管理システム等の活用に関する工夫</t>
    <phoneticPr fontId="12"/>
  </si>
  <si>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2"/>
  </si>
  <si>
    <t>特殊な工法や材料を用いた工事</t>
    <rPh sb="0" eb="2">
      <t>トクシュ</t>
    </rPh>
    <rPh sb="3" eb="5">
      <t>コウホウ</t>
    </rPh>
    <rPh sb="6" eb="8">
      <t>ザイリョウ</t>
    </rPh>
    <rPh sb="9" eb="10">
      <t>モチ</t>
    </rPh>
    <rPh sb="12" eb="14">
      <t>コウジ</t>
    </rPh>
    <phoneticPr fontId="12"/>
  </si>
  <si>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2"/>
  </si>
  <si>
    <t>品質</t>
    <rPh sb="0" eb="2">
      <t>ヒンシツ</t>
    </rPh>
    <phoneticPr fontId="12"/>
  </si>
  <si>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2"/>
  </si>
  <si>
    <t>コンクリート材料、打設、養生に関する工夫</t>
    <rPh sb="6" eb="8">
      <t>ザイリョウ</t>
    </rPh>
    <rPh sb="9" eb="11">
      <t>ダセツ</t>
    </rPh>
    <rPh sb="12" eb="14">
      <t>ヨウジョウ</t>
    </rPh>
    <rPh sb="15" eb="16">
      <t>カン</t>
    </rPh>
    <rPh sb="18" eb="20">
      <t>クフウ</t>
    </rPh>
    <phoneticPr fontId="12"/>
  </si>
  <si>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2"/>
  </si>
  <si>
    <t>配筋、溶接作業等に関する工夫</t>
    <rPh sb="0" eb="2">
      <t>ハイキン</t>
    </rPh>
    <rPh sb="3" eb="5">
      <t>ヨウセツ</t>
    </rPh>
    <rPh sb="5" eb="7">
      <t>サギョウ</t>
    </rPh>
    <rPh sb="7" eb="8">
      <t>トウ</t>
    </rPh>
    <rPh sb="9" eb="10">
      <t>カン</t>
    </rPh>
    <rPh sb="12" eb="14">
      <t>クフウ</t>
    </rPh>
    <phoneticPr fontId="12"/>
  </si>
  <si>
    <t>安全衛生</t>
    <rPh sb="0" eb="2">
      <t>アンゼン</t>
    </rPh>
    <rPh sb="2" eb="4">
      <t>エイセイ</t>
    </rPh>
    <phoneticPr fontId="12"/>
  </si>
  <si>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2"/>
  </si>
  <si>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2"/>
  </si>
  <si>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2"/>
  </si>
  <si>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2"/>
  </si>
  <si>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2"/>
  </si>
  <si>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2"/>
  </si>
  <si>
    <t>厳しい作業環境の改善に関する工夫</t>
    <rPh sb="0" eb="1">
      <t>キビ</t>
    </rPh>
    <rPh sb="3" eb="5">
      <t>サギョウ</t>
    </rPh>
    <rPh sb="5" eb="7">
      <t>カンキョウ</t>
    </rPh>
    <rPh sb="8" eb="10">
      <t>カイゼン</t>
    </rPh>
    <rPh sb="11" eb="12">
      <t>カン</t>
    </rPh>
    <rPh sb="14" eb="16">
      <t>クフウ</t>
    </rPh>
    <phoneticPr fontId="12"/>
  </si>
  <si>
    <t>環境保全に関する工夫</t>
    <rPh sb="0" eb="2">
      <t>カンキョウ</t>
    </rPh>
    <rPh sb="2" eb="4">
      <t>ホゼン</t>
    </rPh>
    <rPh sb="5" eb="6">
      <t>カン</t>
    </rPh>
    <rPh sb="8" eb="10">
      <t>クフウ</t>
    </rPh>
    <phoneticPr fontId="12"/>
  </si>
  <si>
    <t>その他</t>
    <rPh sb="0" eb="3">
      <t>ソノタ</t>
    </rPh>
    <phoneticPr fontId="12"/>
  </si>
  <si>
    <t>その他</t>
    <rPh sb="2" eb="3">
      <t>タ</t>
    </rPh>
    <phoneticPr fontId="12"/>
  </si>
  <si>
    <t>地域への</t>
    <rPh sb="0" eb="2">
      <t>チイキ</t>
    </rPh>
    <phoneticPr fontId="12"/>
  </si>
  <si>
    <t>周辺環境への配慮に積極的に取り組んだ</t>
    <rPh sb="0" eb="2">
      <t>シュウヘン</t>
    </rPh>
    <rPh sb="2" eb="4">
      <t>カンキョウ</t>
    </rPh>
    <rPh sb="6" eb="8">
      <t>ハイリョ</t>
    </rPh>
    <rPh sb="9" eb="12">
      <t>セッキョクテキ</t>
    </rPh>
    <rPh sb="13" eb="14">
      <t>ト</t>
    </rPh>
    <rPh sb="15" eb="16">
      <t>ク</t>
    </rPh>
    <phoneticPr fontId="12"/>
  </si>
  <si>
    <t>貢献等</t>
    <rPh sb="0" eb="2">
      <t>コウケン</t>
    </rPh>
    <rPh sb="2" eb="3">
      <t>ナド</t>
    </rPh>
    <phoneticPr fontId="32"/>
  </si>
  <si>
    <t>現場事務所や作業現場の環境を周辺地域との景観に合わせるなど、積極的に周辺地域との調和を図った</t>
    <phoneticPr fontId="12"/>
  </si>
  <si>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2"/>
  </si>
  <si>
    <t>道路清掃などを積極的に実施し、地域に貢献した</t>
    <phoneticPr fontId="32"/>
  </si>
  <si>
    <t>地域が主催するイベントへ積極的に参加し、地域とのコミュニケーションを図った</t>
    <phoneticPr fontId="32"/>
  </si>
  <si>
    <t>災害時などにおいて、地域への支援又は行政などによる救援活動への積極的な協力を行った</t>
    <phoneticPr fontId="32"/>
  </si>
  <si>
    <t>その他</t>
    <rPh sb="2" eb="3">
      <t>タ</t>
    </rPh>
    <phoneticPr fontId="32"/>
  </si>
  <si>
    <t>１．該当する項目の□にレマークを記入。</t>
    <rPh sb="2" eb="4">
      <t>ガイトウ</t>
    </rPh>
    <rPh sb="6" eb="8">
      <t>コウモク</t>
    </rPh>
    <rPh sb="16" eb="18">
      <t>キニュウ</t>
    </rPh>
    <phoneticPr fontId="12"/>
  </si>
  <si>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2"/>
  </si>
  <si>
    <t>創意工夫、地域への貢献等に関する実施状況</t>
    <rPh sb="0" eb="2">
      <t>ソウイ</t>
    </rPh>
    <rPh sb="5" eb="7">
      <t>チイキ</t>
    </rPh>
    <rPh sb="9" eb="11">
      <t>コウケン</t>
    </rPh>
    <phoneticPr fontId="12"/>
  </si>
  <si>
    <t>／</t>
    <phoneticPr fontId="12"/>
  </si>
  <si>
    <t>提案内容</t>
    <rPh sb="0" eb="2">
      <t>テイアン</t>
    </rPh>
    <rPh sb="2" eb="4">
      <t>ナイヨウ</t>
    </rPh>
    <phoneticPr fontId="12"/>
  </si>
  <si>
    <t>（説明）</t>
    <rPh sb="1" eb="3">
      <t>セツメイ</t>
    </rPh>
    <phoneticPr fontId="12"/>
  </si>
  <si>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2"/>
  </si>
  <si>
    <t>計上費目</t>
    <rPh sb="0" eb="2">
      <t>ケイジョウ</t>
    </rPh>
    <rPh sb="2" eb="4">
      <t>ヒモク</t>
    </rPh>
    <phoneticPr fontId="12"/>
  </si>
  <si>
    <t>実施内容</t>
    <rPh sb="0" eb="2">
      <t>ジッシ</t>
    </rPh>
    <rPh sb="2" eb="4">
      <t>ナイヨウ</t>
    </rPh>
    <phoneticPr fontId="12"/>
  </si>
  <si>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2"/>
  </si>
  <si>
    <t>工 事 名</t>
    <rPh sb="0" eb="1">
      <t>コウ</t>
    </rPh>
    <rPh sb="2" eb="3">
      <t>コト</t>
    </rPh>
    <rPh sb="4" eb="5">
      <t>ナ</t>
    </rPh>
    <phoneticPr fontId="12"/>
  </si>
  <si>
    <t>現場環境改善実施状況</t>
    <rPh sb="0" eb="2">
      <t>ゲンバ</t>
    </rPh>
    <rPh sb="2" eb="4">
      <t>カンキョウ</t>
    </rPh>
    <rPh sb="4" eb="6">
      <t>カイゼン</t>
    </rPh>
    <rPh sb="6" eb="8">
      <t>ジッシ</t>
    </rPh>
    <phoneticPr fontId="12"/>
  </si>
  <si>
    <t>技　術　提　案　履　行　報　告　書　　（課題毎）　</t>
    <rPh sb="0" eb="1">
      <t>ワザ</t>
    </rPh>
    <rPh sb="2" eb="3">
      <t>ジュツ</t>
    </rPh>
    <rPh sb="4" eb="5">
      <t>ツツミ</t>
    </rPh>
    <rPh sb="6" eb="7">
      <t>アン</t>
    </rPh>
    <rPh sb="8" eb="9">
      <t>クツ</t>
    </rPh>
    <rPh sb="10" eb="11">
      <t>ギョウ</t>
    </rPh>
    <rPh sb="12" eb="13">
      <t>ホウ</t>
    </rPh>
    <rPh sb="14" eb="15">
      <t>コク</t>
    </rPh>
    <rPh sb="16" eb="17">
      <t>ショ</t>
    </rPh>
    <rPh sb="20" eb="22">
      <t>カダイ</t>
    </rPh>
    <rPh sb="22" eb="23">
      <t>ゴト</t>
    </rPh>
    <phoneticPr fontId="18"/>
  </si>
  <si>
    <t>工事名</t>
    <rPh sb="0" eb="3">
      <t>コウジメイ</t>
    </rPh>
    <phoneticPr fontId="18"/>
  </si>
  <si>
    <t>○○第○号○○工事</t>
    <phoneticPr fontId="18"/>
  </si>
  <si>
    <t>会社名</t>
    <rPh sb="0" eb="3">
      <t>カイシャメイ</t>
    </rPh>
    <phoneticPr fontId="18"/>
  </si>
  <si>
    <t>課題名</t>
    <rPh sb="0" eb="2">
      <t>カダイ</t>
    </rPh>
    <rPh sb="2" eb="3">
      <t>メイ</t>
    </rPh>
    <phoneticPr fontId="12"/>
  </si>
  <si>
    <t>発注者
評価の
有無</t>
    <rPh sb="0" eb="3">
      <t>ハッチュウシャ</t>
    </rPh>
    <rPh sb="4" eb="6">
      <t>ヒョウカ</t>
    </rPh>
    <rPh sb="8" eb="10">
      <t>ウム</t>
    </rPh>
    <phoneticPr fontId="18"/>
  </si>
  <si>
    <t>監督員
確認
状況</t>
    <rPh sb="0" eb="2">
      <t>カントク</t>
    </rPh>
    <rPh sb="2" eb="3">
      <t>イン</t>
    </rPh>
    <rPh sb="4" eb="6">
      <t>カクニン</t>
    </rPh>
    <rPh sb="7" eb="9">
      <t>ジョウキョウ</t>
    </rPh>
    <phoneticPr fontId="18"/>
  </si>
  <si>
    <t>履行の
可否</t>
    <rPh sb="0" eb="2">
      <t>リコウ</t>
    </rPh>
    <rPh sb="4" eb="6">
      <t>カヒ</t>
    </rPh>
    <phoneticPr fontId="18"/>
  </si>
  <si>
    <t>提
案
項
目
（１）</t>
  </si>
  <si>
    <t>（タイトル）</t>
  </si>
  <si>
    <t>提案費用
（精算額）</t>
    <rPh sb="0" eb="2">
      <t>テイアン</t>
    </rPh>
    <rPh sb="2" eb="4">
      <t>ヒヨウ</t>
    </rPh>
    <rPh sb="6" eb="9">
      <t>セイサンガク</t>
    </rPh>
    <phoneticPr fontId="18"/>
  </si>
  <si>
    <t>万円</t>
    <rPh sb="0" eb="2">
      <t>マンエン</t>
    </rPh>
    <phoneticPr fontId="18"/>
  </si>
  <si>
    <t>（具体的な内容・説明等）</t>
  </si>
  <si>
    <t>提
案
項
目
（２）</t>
  </si>
  <si>
    <t>提
案
項
目
（３）</t>
  </si>
  <si>
    <t>提 
案
項
目
（４）</t>
  </si>
  <si>
    <t>提 
案
項
目
（５）</t>
  </si>
  <si>
    <t>・「発注者評価の有無」については、技術提案が応札時に発注者から評価され履行義務がある場合は「○」、評価されておらず履行義務が無い場合は「×」とする。</t>
    <rPh sb="2" eb="5">
      <t>ハッチュウシャ</t>
    </rPh>
    <rPh sb="5" eb="7">
      <t>ヒョウカ</t>
    </rPh>
    <rPh sb="8" eb="10">
      <t>ウム</t>
    </rPh>
    <rPh sb="17" eb="19">
      <t>ギジュツ</t>
    </rPh>
    <rPh sb="19" eb="21">
      <t>テイアン</t>
    </rPh>
    <rPh sb="22" eb="24">
      <t>オウサツ</t>
    </rPh>
    <rPh sb="24" eb="25">
      <t>ジ</t>
    </rPh>
    <rPh sb="26" eb="29">
      <t>ハッチュウシャ</t>
    </rPh>
    <rPh sb="31" eb="33">
      <t>ヒョウカ</t>
    </rPh>
    <rPh sb="35" eb="37">
      <t>リコウ</t>
    </rPh>
    <rPh sb="37" eb="39">
      <t>ギム</t>
    </rPh>
    <rPh sb="42" eb="44">
      <t>バアイ</t>
    </rPh>
    <rPh sb="49" eb="51">
      <t>ヒョウカ</t>
    </rPh>
    <rPh sb="57" eb="59">
      <t>リコウ</t>
    </rPh>
    <rPh sb="59" eb="61">
      <t>ギム</t>
    </rPh>
    <rPh sb="62" eb="63">
      <t>ナ</t>
    </rPh>
    <rPh sb="64" eb="66">
      <t>バアイ</t>
    </rPh>
    <phoneticPr fontId="18"/>
  </si>
  <si>
    <t>・「監督員の確認状況」については、履行状況を監督員に確認してもらっている場合は「○」、確認してもらっていない場合は「×」、評価されておらず履行確認の対象外は「－」とする。</t>
    <rPh sb="2" eb="4">
      <t>カントク</t>
    </rPh>
    <rPh sb="4" eb="5">
      <t>イン</t>
    </rPh>
    <rPh sb="6" eb="8">
      <t>カクニン</t>
    </rPh>
    <rPh sb="8" eb="10">
      <t>ジョウキョウ</t>
    </rPh>
    <rPh sb="17" eb="19">
      <t>リコウ</t>
    </rPh>
    <rPh sb="19" eb="21">
      <t>ジョウキョウ</t>
    </rPh>
    <rPh sb="22" eb="24">
      <t>カントク</t>
    </rPh>
    <rPh sb="24" eb="25">
      <t>イン</t>
    </rPh>
    <rPh sb="26" eb="28">
      <t>カクニン</t>
    </rPh>
    <rPh sb="36" eb="38">
      <t>バアイ</t>
    </rPh>
    <rPh sb="43" eb="45">
      <t>カクニン</t>
    </rPh>
    <rPh sb="54" eb="56">
      <t>バアイ</t>
    </rPh>
    <rPh sb="61" eb="63">
      <t>ヒョウカ</t>
    </rPh>
    <rPh sb="69" eb="71">
      <t>リコウ</t>
    </rPh>
    <rPh sb="71" eb="73">
      <t>カクニン</t>
    </rPh>
    <rPh sb="74" eb="77">
      <t>タイショウガイ</t>
    </rPh>
    <phoneticPr fontId="18"/>
  </si>
  <si>
    <t>・「履行の可否」については請負者による履行可否の判断とする。応札時と同じ提案内容で履行している場合は「◎」、応札時から提案内容を変更して履行している場合は「○」　、履行していない場合は「×」、評価されておらず履行義務が無い場合は「－」とする。</t>
    <rPh sb="2" eb="4">
      <t>リコウ</t>
    </rPh>
    <rPh sb="5" eb="7">
      <t>カヒ</t>
    </rPh>
    <rPh sb="13" eb="15">
      <t>ウケオイ</t>
    </rPh>
    <rPh sb="15" eb="16">
      <t>シャ</t>
    </rPh>
    <rPh sb="19" eb="21">
      <t>リコウ</t>
    </rPh>
    <rPh sb="21" eb="23">
      <t>カヒ</t>
    </rPh>
    <rPh sb="24" eb="26">
      <t>ハンダン</t>
    </rPh>
    <rPh sb="30" eb="32">
      <t>オウサツ</t>
    </rPh>
    <rPh sb="32" eb="33">
      <t>ジ</t>
    </rPh>
    <rPh sb="34" eb="35">
      <t>オナ</t>
    </rPh>
    <rPh sb="36" eb="38">
      <t>テイアン</t>
    </rPh>
    <rPh sb="38" eb="40">
      <t>ナイヨウ</t>
    </rPh>
    <rPh sb="41" eb="43">
      <t>リコウ</t>
    </rPh>
    <rPh sb="47" eb="49">
      <t>バアイ</t>
    </rPh>
    <rPh sb="54" eb="56">
      <t>オウサツ</t>
    </rPh>
    <rPh sb="56" eb="57">
      <t>ジ</t>
    </rPh>
    <rPh sb="59" eb="61">
      <t>テイアン</t>
    </rPh>
    <rPh sb="61" eb="63">
      <t>ナイヨウ</t>
    </rPh>
    <rPh sb="64" eb="66">
      <t>ヘンコウ</t>
    </rPh>
    <rPh sb="106" eb="108">
      <t>ギム</t>
    </rPh>
    <rPh sb="109" eb="110">
      <t>ナ</t>
    </rPh>
    <rPh sb="111" eb="113">
      <t>バアイ</t>
    </rPh>
    <phoneticPr fontId="18"/>
  </si>
  <si>
    <t>・履行報告確認書①は履行義務がある提案毎に作成する。必要に応じて応札時の補足説明資料及び写真やデータなどを添付する。（添付資料様式有）。</t>
    <rPh sb="3" eb="5">
      <t>ホウコク</t>
    </rPh>
    <rPh sb="5" eb="7">
      <t>カクニン</t>
    </rPh>
    <rPh sb="7" eb="8">
      <t>ショ</t>
    </rPh>
    <rPh sb="10" eb="12">
      <t>リコウ</t>
    </rPh>
    <rPh sb="12" eb="14">
      <t>ギム</t>
    </rPh>
    <rPh sb="17" eb="19">
      <t>テイアン</t>
    </rPh>
    <rPh sb="19" eb="20">
      <t>ゴト</t>
    </rPh>
    <rPh sb="21" eb="23">
      <t>サクセイ</t>
    </rPh>
    <rPh sb="26" eb="28">
      <t>ヒツヨウ</t>
    </rPh>
    <rPh sb="29" eb="30">
      <t>オウ</t>
    </rPh>
    <rPh sb="32" eb="34">
      <t>オウサツ</t>
    </rPh>
    <rPh sb="34" eb="35">
      <t>ジ</t>
    </rPh>
    <rPh sb="36" eb="38">
      <t>ホソク</t>
    </rPh>
    <rPh sb="38" eb="40">
      <t>セツメイ</t>
    </rPh>
    <rPh sb="40" eb="42">
      <t>シリョウ</t>
    </rPh>
    <rPh sb="42" eb="43">
      <t>オヨ</t>
    </rPh>
    <rPh sb="44" eb="46">
      <t>シャシン</t>
    </rPh>
    <rPh sb="53" eb="55">
      <t>テンプ</t>
    </rPh>
    <rPh sb="59" eb="61">
      <t>テンプ</t>
    </rPh>
    <rPh sb="61" eb="63">
      <t>シリョウ</t>
    </rPh>
    <rPh sb="63" eb="65">
      <t>ヨウシキ</t>
    </rPh>
    <rPh sb="65" eb="66">
      <t>アリ</t>
    </rPh>
    <phoneticPr fontId="18"/>
  </si>
  <si>
    <t>・技術提案履行報告書は完成検査時に検査員に写しを提出する。</t>
    <rPh sb="1" eb="3">
      <t>ギジュツ</t>
    </rPh>
    <rPh sb="3" eb="5">
      <t>テイアン</t>
    </rPh>
    <rPh sb="5" eb="7">
      <t>リコウ</t>
    </rPh>
    <rPh sb="7" eb="10">
      <t>ホウコクショ</t>
    </rPh>
    <rPh sb="11" eb="13">
      <t>カンセイ</t>
    </rPh>
    <rPh sb="13" eb="16">
      <t>ケンサジ</t>
    </rPh>
    <rPh sb="17" eb="20">
      <t>ケンサイン</t>
    </rPh>
    <rPh sb="21" eb="22">
      <t>ウツ</t>
    </rPh>
    <rPh sb="24" eb="26">
      <t>テイシュツ</t>
    </rPh>
    <phoneticPr fontId="18"/>
  </si>
  <si>
    <t>技　術　提　案　履　行　報　告　書　（提案毎）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phoneticPr fontId="18"/>
  </si>
  <si>
    <t>工事名：</t>
  </si>
  <si>
    <t>○○第○号○○工事</t>
    <phoneticPr fontId="18"/>
  </si>
  <si>
    <t>会社名：</t>
  </si>
  <si>
    <t>「□□対策」</t>
    <phoneticPr fontId="12"/>
  </si>
  <si>
    <t>提案番号</t>
    <rPh sb="0" eb="2">
      <t>テイアン</t>
    </rPh>
    <rPh sb="2" eb="4">
      <t>バンゴウ</t>
    </rPh>
    <phoneticPr fontId="12"/>
  </si>
  <si>
    <t>△</t>
    <phoneticPr fontId="12"/>
  </si>
  <si>
    <t xml:space="preserve">提
案
項
目
</t>
    <phoneticPr fontId="18"/>
  </si>
  <si>
    <t>補足説明</t>
    <rPh sb="0" eb="2">
      <t>ホソク</t>
    </rPh>
    <rPh sb="2" eb="4">
      <t>セツメイ</t>
    </rPh>
    <phoneticPr fontId="18"/>
  </si>
  <si>
    <t>《内容説明》</t>
    <rPh sb="1" eb="3">
      <t>ナイヨウ</t>
    </rPh>
    <rPh sb="3" eb="5">
      <t>セツメイ</t>
    </rPh>
    <phoneticPr fontId="18"/>
  </si>
  <si>
    <t>変更</t>
    <rPh sb="0" eb="2">
      <t>ヘンコウ</t>
    </rPh>
    <phoneticPr fontId="18"/>
  </si>
  <si>
    <t>《現場条件の変更による内容変更等》</t>
    <rPh sb="1" eb="3">
      <t>ゲンバ</t>
    </rPh>
    <rPh sb="3" eb="5">
      <t>ジョウケン</t>
    </rPh>
    <rPh sb="6" eb="8">
      <t>ヘンコウ</t>
    </rPh>
    <rPh sb="11" eb="13">
      <t>ナイヨウ</t>
    </rPh>
    <rPh sb="13" eb="15">
      <t>ヘンコウ</t>
    </rPh>
    <rPh sb="15" eb="16">
      <t>トウ</t>
    </rPh>
    <phoneticPr fontId="18"/>
  </si>
  <si>
    <t>履行状況</t>
    <rPh sb="0" eb="2">
      <t>リコウ</t>
    </rPh>
    <rPh sb="2" eb="4">
      <t>ジョウキョウ</t>
    </rPh>
    <phoneticPr fontId="18"/>
  </si>
  <si>
    <t>《提案項目の確認状況及び確認内容等》</t>
    <rPh sb="1" eb="3">
      <t>テイアン</t>
    </rPh>
    <rPh sb="3" eb="5">
      <t>コウモク</t>
    </rPh>
    <rPh sb="6" eb="8">
      <t>カクニン</t>
    </rPh>
    <rPh sb="8" eb="10">
      <t>ジョウキョウ</t>
    </rPh>
    <rPh sb="10" eb="11">
      <t>オヨ</t>
    </rPh>
    <rPh sb="12" eb="14">
      <t>カクニン</t>
    </rPh>
    <rPh sb="14" eb="16">
      <t>ナイヨウ</t>
    </rPh>
    <rPh sb="16" eb="17">
      <t>トウ</t>
    </rPh>
    <phoneticPr fontId="18"/>
  </si>
  <si>
    <t>効果等</t>
    <rPh sb="0" eb="3">
      <t>コウカトウ</t>
    </rPh>
    <phoneticPr fontId="18"/>
  </si>
  <si>
    <t>受注者の評価</t>
    <rPh sb="0" eb="3">
      <t>ジュチュウシャ</t>
    </rPh>
    <rPh sb="4" eb="6">
      <t>ヒョウカ</t>
    </rPh>
    <phoneticPr fontId="18"/>
  </si>
  <si>
    <t>発注者の評価</t>
    <rPh sb="0" eb="3">
      <t>ハッチュウシャ</t>
    </rPh>
    <rPh sb="4" eb="6">
      <t>ヒョウカ</t>
    </rPh>
    <phoneticPr fontId="18"/>
  </si>
  <si>
    <t>※完成検査時点で効果の判断ができない場合（将来しかわからないもの等）は評価困難を選択する。</t>
    <rPh sb="1" eb="3">
      <t>カンセイ</t>
    </rPh>
    <rPh sb="3" eb="5">
      <t>ケンサ</t>
    </rPh>
    <rPh sb="5" eb="7">
      <t>ジテン</t>
    </rPh>
    <rPh sb="8" eb="10">
      <t>コウカ</t>
    </rPh>
    <rPh sb="11" eb="13">
      <t>ハンダン</t>
    </rPh>
    <rPh sb="18" eb="20">
      <t>バアイ</t>
    </rPh>
    <rPh sb="21" eb="23">
      <t>ショウライ</t>
    </rPh>
    <rPh sb="32" eb="33">
      <t>ナド</t>
    </rPh>
    <rPh sb="35" eb="37">
      <t>ヒョウカ</t>
    </rPh>
    <rPh sb="37" eb="39">
      <t>コンナン</t>
    </rPh>
    <rPh sb="40" eb="42">
      <t>センタク</t>
    </rPh>
    <phoneticPr fontId="18"/>
  </si>
  <si>
    <t>《履行状況写真及びデータ等》</t>
    <rPh sb="1" eb="3">
      <t>リコウ</t>
    </rPh>
    <rPh sb="3" eb="5">
      <t>ジョウキョウ</t>
    </rPh>
    <rPh sb="5" eb="7">
      <t>シャシン</t>
    </rPh>
    <rPh sb="7" eb="8">
      <t>オヨ</t>
    </rPh>
    <rPh sb="12" eb="13">
      <t>トウ</t>
    </rPh>
    <phoneticPr fontId="18"/>
  </si>
  <si>
    <t>技　術　提　案　履　行　報　告　書　（提案毎：添付資料）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rPh sb="23" eb="25">
      <t>テンプ</t>
    </rPh>
    <rPh sb="25" eb="27">
      <t>シリョウ</t>
    </rPh>
    <phoneticPr fontId="18"/>
  </si>
  <si>
    <t>○○第○号○○工事</t>
    <phoneticPr fontId="18"/>
  </si>
  <si>
    <t>「□□対策」</t>
    <phoneticPr fontId="12"/>
  </si>
  <si>
    <t>△</t>
    <phoneticPr fontId="12"/>
  </si>
  <si>
    <t>「□□コンクリート品質確保対策」</t>
    <rPh sb="9" eb="11">
      <t>ヒンシツ</t>
    </rPh>
    <rPh sb="11" eb="13">
      <t>カクホ</t>
    </rPh>
    <phoneticPr fontId="12"/>
  </si>
  <si>
    <t>△</t>
    <phoneticPr fontId="12"/>
  </si>
  <si>
    <t>□□コンクリートに○○○○を混入し剥離・剥落の防止</t>
    <rPh sb="14" eb="16">
      <t>コンニュウ</t>
    </rPh>
    <rPh sb="17" eb="19">
      <t>ハクリ</t>
    </rPh>
    <rPh sb="20" eb="22">
      <t>ハクラク</t>
    </rPh>
    <rPh sb="23" eb="25">
      <t>ボウシ</t>
    </rPh>
    <phoneticPr fontId="18"/>
  </si>
  <si>
    <t>本コンクリートは○○部分に亀裂が多く、特に背面の岩質が軟化しており、地山の緩みが想定されることから、□□コンクリートの剥離や剥落が懸念される。
弱部になることが想定される○○部分に□□コンクリートの剥離や剥落を防止する目的で　No.×～No.××の間で□□コンクリート用○○○○（製品名：▲▲▲▲▲）を1m3あたり、××kgを混入する。
効果としては、□□コンクリートに○○○○を混入することにより、コンクリートの引張り力や靱性が向上し、施工直後のみではなく、将来に渡る剥離や剥落の防止に繋がる。</t>
    <rPh sb="0" eb="1">
      <t>ホン</t>
    </rPh>
    <rPh sb="10" eb="12">
      <t>ブブン</t>
    </rPh>
    <rPh sb="13" eb="15">
      <t>キレツ</t>
    </rPh>
    <rPh sb="16" eb="17">
      <t>オオ</t>
    </rPh>
    <rPh sb="19" eb="20">
      <t>トク</t>
    </rPh>
    <rPh sb="21" eb="23">
      <t>ハイメン</t>
    </rPh>
    <rPh sb="24" eb="25">
      <t>ガン</t>
    </rPh>
    <rPh sb="25" eb="26">
      <t>シツ</t>
    </rPh>
    <rPh sb="27" eb="29">
      <t>ナンカ</t>
    </rPh>
    <rPh sb="34" eb="36">
      <t>ジヤマ</t>
    </rPh>
    <rPh sb="37" eb="38">
      <t>ユル</t>
    </rPh>
    <rPh sb="40" eb="42">
      <t>ソウテイ</t>
    </rPh>
    <rPh sb="59" eb="61">
      <t>ハクリ</t>
    </rPh>
    <rPh sb="62" eb="64">
      <t>ハクラク</t>
    </rPh>
    <rPh sb="65" eb="67">
      <t>ケネン</t>
    </rPh>
    <rPh sb="72" eb="73">
      <t>ジャク</t>
    </rPh>
    <rPh sb="73" eb="74">
      <t>ブ</t>
    </rPh>
    <rPh sb="80" eb="82">
      <t>ソウテイ</t>
    </rPh>
    <rPh sb="87" eb="89">
      <t>ブブン</t>
    </rPh>
    <rPh sb="99" eb="101">
      <t>ハクリ</t>
    </rPh>
    <rPh sb="102" eb="104">
      <t>ハクラク</t>
    </rPh>
    <rPh sb="105" eb="107">
      <t>ボウシ</t>
    </rPh>
    <rPh sb="109" eb="111">
      <t>モクテキ</t>
    </rPh>
    <rPh sb="124" eb="125">
      <t>アイダ</t>
    </rPh>
    <rPh sb="134" eb="135">
      <t>ヨウ</t>
    </rPh>
    <rPh sb="140" eb="142">
      <t>セイヒン</t>
    </rPh>
    <rPh sb="142" eb="143">
      <t>メイ</t>
    </rPh>
    <rPh sb="163" eb="165">
      <t>コンニュウ</t>
    </rPh>
    <rPh sb="169" eb="171">
      <t>コウカ</t>
    </rPh>
    <rPh sb="190" eb="192">
      <t>コンニュウ</t>
    </rPh>
    <rPh sb="207" eb="208">
      <t>ヒ</t>
    </rPh>
    <rPh sb="208" eb="209">
      <t>ハ</t>
    </rPh>
    <rPh sb="210" eb="211">
      <t>リョク</t>
    </rPh>
    <rPh sb="212" eb="214">
      <t>ジンセイ</t>
    </rPh>
    <rPh sb="215" eb="217">
      <t>コウジョウ</t>
    </rPh>
    <rPh sb="219" eb="221">
      <t>セコウ</t>
    </rPh>
    <rPh sb="221" eb="223">
      <t>チョクゴ</t>
    </rPh>
    <rPh sb="230" eb="232">
      <t>ショウライ</t>
    </rPh>
    <rPh sb="233" eb="234">
      <t>ワタ</t>
    </rPh>
    <rPh sb="235" eb="237">
      <t>ハクリ</t>
    </rPh>
    <rPh sb="238" eb="240">
      <t>ハクラク</t>
    </rPh>
    <rPh sb="241" eb="243">
      <t>ボウシ</t>
    </rPh>
    <rPh sb="244" eb="245">
      <t>ツナ</t>
    </rPh>
    <phoneticPr fontId="18"/>
  </si>
  <si>
    <t>《内容説明》
□□コンクリート用○○○○　製品名▲▲▲▲▲　　使用範囲及び数量　No.×～No.××　，□□コンクリート××m3－××kg
配合（案）　セメント量○○○、水○○○○、細骨材○○○、粗骨材○○○、混和剤○○○、補強繊維○○○</t>
    <rPh sb="1" eb="3">
      <t>ナイヨウ</t>
    </rPh>
    <rPh sb="3" eb="5">
      <t>セツメイ</t>
    </rPh>
    <rPh sb="16" eb="17">
      <t>ヨウ</t>
    </rPh>
    <rPh sb="22" eb="25">
      <t>セイヒンメイ</t>
    </rPh>
    <rPh sb="32" eb="34">
      <t>シヨウ</t>
    </rPh>
    <rPh sb="34" eb="36">
      <t>ハンイ</t>
    </rPh>
    <rPh sb="36" eb="37">
      <t>オヨ</t>
    </rPh>
    <rPh sb="38" eb="40">
      <t>スウリョウ</t>
    </rPh>
    <rPh sb="71" eb="73">
      <t>ハイゴウ</t>
    </rPh>
    <rPh sb="74" eb="75">
      <t>アン</t>
    </rPh>
    <rPh sb="81" eb="82">
      <t>リョウ</t>
    </rPh>
    <rPh sb="86" eb="87">
      <t>ミズ</t>
    </rPh>
    <rPh sb="92" eb="95">
      <t>サイコツザイ</t>
    </rPh>
    <rPh sb="99" eb="102">
      <t>ソコツザイ</t>
    </rPh>
    <rPh sb="106" eb="109">
      <t>コンワザイ</t>
    </rPh>
    <rPh sb="113" eb="115">
      <t>ホキョウ</t>
    </rPh>
    <rPh sb="115" eb="117">
      <t>センイ</t>
    </rPh>
    <phoneticPr fontId="18"/>
  </si>
  <si>
    <t>《現場条件の変更による内容変更等》
掘削の結果、岩級区分が☆級→★級に変更となり、No.××～No.×××の間の□□パターンも変更となったことから変更。
　当初使用範囲及び数量　No.×～No.××　，□□コンクリート××m3－▲▲▲▲▲××kg
　変更使用敗因及び数量　No.×～No.××　，□□コンクリート××m3－▲▲▲▲▲××kg</t>
    <rPh sb="1" eb="3">
      <t>ゲンバ</t>
    </rPh>
    <rPh sb="3" eb="5">
      <t>ジョウケン</t>
    </rPh>
    <rPh sb="6" eb="8">
      <t>ヘンコウ</t>
    </rPh>
    <rPh sb="11" eb="13">
      <t>ナイヨウ</t>
    </rPh>
    <rPh sb="13" eb="15">
      <t>ヘンコウ</t>
    </rPh>
    <rPh sb="15" eb="16">
      <t>トウ</t>
    </rPh>
    <rPh sb="18" eb="20">
      <t>クッサク</t>
    </rPh>
    <rPh sb="21" eb="23">
      <t>ケッカ</t>
    </rPh>
    <rPh sb="24" eb="26">
      <t>ガンキュウ</t>
    </rPh>
    <rPh sb="26" eb="28">
      <t>クブン</t>
    </rPh>
    <rPh sb="30" eb="31">
      <t>キュウ</t>
    </rPh>
    <rPh sb="33" eb="34">
      <t>キュウ</t>
    </rPh>
    <rPh sb="35" eb="37">
      <t>ヘンコウ</t>
    </rPh>
    <rPh sb="63" eb="65">
      <t>ヘンコウ</t>
    </rPh>
    <rPh sb="73" eb="75">
      <t>ヘンコウ</t>
    </rPh>
    <rPh sb="80" eb="82">
      <t>トウショ</t>
    </rPh>
    <rPh sb="127" eb="129">
      <t>ヘンコウ</t>
    </rPh>
    <rPh sb="129" eb="131">
      <t>シヨウ</t>
    </rPh>
    <rPh sb="131" eb="133">
      <t>ハイイン</t>
    </rPh>
    <rPh sb="133" eb="134">
      <t>オヨ</t>
    </rPh>
    <rPh sb="135" eb="137">
      <t>スウリョウ</t>
    </rPh>
    <phoneticPr fontId="18"/>
  </si>
  <si>
    <t>《提案項目の確認状況及び確認内容等》
①履行状況の確認時期→コンクリート打設前の○○○○混入時に確認（1日2回）
②監督員の履行確認時期→構造物毎に1回
③監督員による履行確認状況
・×月×日　○○コンクリート打設前に○○○○の混入を確認（1m3あたり××Kg)　→監督員立会写真あり。
・管理写真にて▲▲▲▲▲の空袋を確認。</t>
    <rPh sb="1" eb="3">
      <t>テイアン</t>
    </rPh>
    <rPh sb="3" eb="5">
      <t>コウモク</t>
    </rPh>
    <rPh sb="6" eb="8">
      <t>カクニン</t>
    </rPh>
    <rPh sb="8" eb="10">
      <t>ジョウキョウ</t>
    </rPh>
    <rPh sb="10" eb="11">
      <t>オヨ</t>
    </rPh>
    <rPh sb="12" eb="14">
      <t>カクニン</t>
    </rPh>
    <rPh sb="14" eb="16">
      <t>ナイヨウ</t>
    </rPh>
    <rPh sb="16" eb="17">
      <t>トウ</t>
    </rPh>
    <rPh sb="20" eb="22">
      <t>リコウ</t>
    </rPh>
    <rPh sb="22" eb="24">
      <t>ジョウキョウ</t>
    </rPh>
    <rPh sb="25" eb="27">
      <t>カクニン</t>
    </rPh>
    <rPh sb="27" eb="29">
      <t>ジキ</t>
    </rPh>
    <rPh sb="36" eb="38">
      <t>ダセツ</t>
    </rPh>
    <rPh sb="38" eb="39">
      <t>マエ</t>
    </rPh>
    <rPh sb="44" eb="46">
      <t>コンニュウ</t>
    </rPh>
    <rPh sb="46" eb="47">
      <t>ジ</t>
    </rPh>
    <rPh sb="48" eb="50">
      <t>カクニン</t>
    </rPh>
    <rPh sb="52" eb="53">
      <t>ニチ</t>
    </rPh>
    <rPh sb="54" eb="55">
      <t>カイ</t>
    </rPh>
    <rPh sb="58" eb="60">
      <t>カントク</t>
    </rPh>
    <rPh sb="60" eb="61">
      <t>イン</t>
    </rPh>
    <rPh sb="62" eb="64">
      <t>リコウ</t>
    </rPh>
    <rPh sb="64" eb="66">
      <t>カクニン</t>
    </rPh>
    <rPh sb="66" eb="68">
      <t>ジキ</t>
    </rPh>
    <rPh sb="69" eb="72">
      <t>コウゾウブツ</t>
    </rPh>
    <rPh sb="72" eb="73">
      <t>ゴト</t>
    </rPh>
    <rPh sb="75" eb="76">
      <t>カイ</t>
    </rPh>
    <rPh sb="78" eb="80">
      <t>カントク</t>
    </rPh>
    <rPh sb="80" eb="81">
      <t>イン</t>
    </rPh>
    <rPh sb="84" eb="86">
      <t>リコウ</t>
    </rPh>
    <rPh sb="86" eb="88">
      <t>カクニン</t>
    </rPh>
    <rPh sb="88" eb="90">
      <t>ジョウキョウ</t>
    </rPh>
    <rPh sb="93" eb="94">
      <t>ガツ</t>
    </rPh>
    <rPh sb="95" eb="96">
      <t>ニチ</t>
    </rPh>
    <rPh sb="105" eb="107">
      <t>ダセツ</t>
    </rPh>
    <rPh sb="107" eb="108">
      <t>マエ</t>
    </rPh>
    <rPh sb="114" eb="116">
      <t>コンニュウ</t>
    </rPh>
    <rPh sb="117" eb="119">
      <t>カクニン</t>
    </rPh>
    <rPh sb="133" eb="135">
      <t>カントク</t>
    </rPh>
    <rPh sb="135" eb="136">
      <t>イン</t>
    </rPh>
    <rPh sb="136" eb="137">
      <t>タ</t>
    </rPh>
    <rPh sb="137" eb="138">
      <t>ア</t>
    </rPh>
    <rPh sb="138" eb="140">
      <t>シャシン</t>
    </rPh>
    <rPh sb="145" eb="147">
      <t>カンリ</t>
    </rPh>
    <rPh sb="147" eb="149">
      <t>シャシン</t>
    </rPh>
    <rPh sb="157" eb="158">
      <t>カラ</t>
    </rPh>
    <rPh sb="158" eb="159">
      <t>フクロ</t>
    </rPh>
    <rPh sb="160" eb="162">
      <t>カクニン</t>
    </rPh>
    <phoneticPr fontId="18"/>
  </si>
  <si>
    <t xml:space="preserve">《技術提案の履行による効果等》
型枠脱枠後の仕上がりがよく、密実なコンクリートに仕上がっている。
２８日の圧縮試験結果でも圧縮強度が３割～５割大きい結果となっている。
しかしながら、剥離や剥落に対する効果は現段階では確認はできない。
</t>
    <rPh sb="1" eb="3">
      <t>ギジュツ</t>
    </rPh>
    <rPh sb="3" eb="5">
      <t>テイアン</t>
    </rPh>
    <rPh sb="6" eb="8">
      <t>リコウ</t>
    </rPh>
    <rPh sb="11" eb="13">
      <t>コウカ</t>
    </rPh>
    <rPh sb="13" eb="14">
      <t>トウ</t>
    </rPh>
    <rPh sb="16" eb="18">
      <t>カタワク</t>
    </rPh>
    <rPh sb="18" eb="19">
      <t>ダツ</t>
    </rPh>
    <rPh sb="19" eb="20">
      <t>ワク</t>
    </rPh>
    <rPh sb="20" eb="21">
      <t>ゴ</t>
    </rPh>
    <rPh sb="22" eb="24">
      <t>シア</t>
    </rPh>
    <phoneticPr fontId="18"/>
  </si>
  <si>
    <t>《技術提案の履行における問題点等》
施工性が低下し、作業効率が通常のコンクリート打設と比較し、半分程度となった。
▲▲▲▲▲を攪拌する際に均一に攪拌する必要があり、攪拌状況を定量的に確認することが難しい。</t>
    <rPh sb="1" eb="3">
      <t>ギジュツ</t>
    </rPh>
    <rPh sb="3" eb="5">
      <t>テイアン</t>
    </rPh>
    <rPh sb="12" eb="15">
      <t>モンダイテン</t>
    </rPh>
    <rPh sb="18" eb="21">
      <t>セコウセイ</t>
    </rPh>
    <rPh sb="22" eb="24">
      <t>テイカ</t>
    </rPh>
    <rPh sb="26" eb="28">
      <t>サギョウ</t>
    </rPh>
    <rPh sb="28" eb="30">
      <t>コウリツ</t>
    </rPh>
    <rPh sb="31" eb="33">
      <t>ツウジョウ</t>
    </rPh>
    <rPh sb="40" eb="42">
      <t>ダセツ</t>
    </rPh>
    <rPh sb="43" eb="45">
      <t>ヒカク</t>
    </rPh>
    <rPh sb="47" eb="49">
      <t>ハンブン</t>
    </rPh>
    <rPh sb="49" eb="51">
      <t>テイド</t>
    </rPh>
    <rPh sb="63" eb="65">
      <t>カクハン</t>
    </rPh>
    <rPh sb="67" eb="68">
      <t>サイ</t>
    </rPh>
    <rPh sb="69" eb="71">
      <t>キンイツ</t>
    </rPh>
    <rPh sb="72" eb="74">
      <t>カクハン</t>
    </rPh>
    <rPh sb="76" eb="78">
      <t>ヒツヨウ</t>
    </rPh>
    <rPh sb="82" eb="84">
      <t>カクハン</t>
    </rPh>
    <rPh sb="84" eb="86">
      <t>ジョウキョウ</t>
    </rPh>
    <rPh sb="87" eb="90">
      <t>テイリョウテキ</t>
    </rPh>
    <rPh sb="91" eb="93">
      <t>カクニン</t>
    </rPh>
    <rPh sb="98" eb="99">
      <t>ムズカ</t>
    </rPh>
    <phoneticPr fontId="18"/>
  </si>
  <si>
    <t>技能者（建設マスタ－・登録基幹技能者）の活用計画の履行報告書</t>
    <rPh sb="0" eb="3">
      <t>ギノウシャ</t>
    </rPh>
    <rPh sb="4" eb="6">
      <t>ケンセツ</t>
    </rPh>
    <rPh sb="11" eb="13">
      <t>トウロク</t>
    </rPh>
    <rPh sb="13" eb="15">
      <t>キカン</t>
    </rPh>
    <rPh sb="15" eb="18">
      <t>ギノウシャ</t>
    </rPh>
    <rPh sb="20" eb="22">
      <t>カツヨウ</t>
    </rPh>
    <rPh sb="22" eb="24">
      <t>ケイカク</t>
    </rPh>
    <rPh sb="25" eb="27">
      <t>リコウ</t>
    </rPh>
    <rPh sb="27" eb="30">
      <t>ホウコクショ</t>
    </rPh>
    <phoneticPr fontId="12"/>
  </si>
  <si>
    <t>工事名</t>
    <rPh sb="0" eb="3">
      <t>コウジメイ</t>
    </rPh>
    <phoneticPr fontId="88"/>
  </si>
  <si>
    <t>会社名</t>
    <rPh sb="0" eb="2">
      <t>カイシャ</t>
    </rPh>
    <rPh sb="2" eb="3">
      <t>メイ</t>
    </rPh>
    <phoneticPr fontId="88"/>
  </si>
  <si>
    <t>　　当該工事に係る当社の建設マスター・登録基幹技能者の活用に関する履行報告をいたします。</t>
    <rPh sb="2" eb="4">
      <t>トウガイ</t>
    </rPh>
    <rPh sb="4" eb="6">
      <t>コウジ</t>
    </rPh>
    <rPh sb="7" eb="8">
      <t>カカ</t>
    </rPh>
    <rPh sb="9" eb="11">
      <t>トウシャ</t>
    </rPh>
    <rPh sb="12" eb="14">
      <t>ケンセツ</t>
    </rPh>
    <rPh sb="19" eb="21">
      <t>トウロク</t>
    </rPh>
    <rPh sb="21" eb="23">
      <t>キカン</t>
    </rPh>
    <rPh sb="23" eb="26">
      <t>ギノウシャ</t>
    </rPh>
    <rPh sb="27" eb="29">
      <t>カツヨウ</t>
    </rPh>
    <rPh sb="30" eb="31">
      <t>カン</t>
    </rPh>
    <rPh sb="33" eb="35">
      <t>リコウ</t>
    </rPh>
    <rPh sb="35" eb="37">
      <t>ホウコク</t>
    </rPh>
    <phoneticPr fontId="12"/>
  </si>
  <si>
    <t>建設マスターの活用計画</t>
    <rPh sb="0" eb="2">
      <t>ケンセツ</t>
    </rPh>
    <rPh sb="7" eb="9">
      <t>カツヨウ</t>
    </rPh>
    <rPh sb="9" eb="11">
      <t>ケイカク</t>
    </rPh>
    <phoneticPr fontId="12"/>
  </si>
  <si>
    <t>従事予定工種</t>
    <rPh sb="0" eb="2">
      <t>ジュウジ</t>
    </rPh>
    <rPh sb="2" eb="4">
      <t>ヨテイ</t>
    </rPh>
    <rPh sb="4" eb="6">
      <t>コウシュ</t>
    </rPh>
    <phoneticPr fontId="12"/>
  </si>
  <si>
    <t>職　　種</t>
    <rPh sb="0" eb="1">
      <t>ショク</t>
    </rPh>
    <rPh sb="3" eb="4">
      <t>タネ</t>
    </rPh>
    <phoneticPr fontId="12"/>
  </si>
  <si>
    <t>受賞年度</t>
    <rPh sb="0" eb="2">
      <t>ジュショウ</t>
    </rPh>
    <rPh sb="2" eb="4">
      <t>ネンド</t>
    </rPh>
    <phoneticPr fontId="88"/>
  </si>
  <si>
    <t>氏　　名</t>
    <rPh sb="0" eb="1">
      <t>シ</t>
    </rPh>
    <rPh sb="3" eb="4">
      <t>メイ</t>
    </rPh>
    <phoneticPr fontId="12"/>
  </si>
  <si>
    <t>所属会社名</t>
    <rPh sb="0" eb="2">
      <t>ショゾク</t>
    </rPh>
    <rPh sb="2" eb="5">
      <t>カイシャメイ</t>
    </rPh>
    <phoneticPr fontId="12"/>
  </si>
  <si>
    <t>従事予定作業</t>
    <rPh sb="0" eb="2">
      <t>ジュウジ</t>
    </rPh>
    <rPh sb="2" eb="4">
      <t>ヨテイ</t>
    </rPh>
    <rPh sb="4" eb="6">
      <t>サギョウ</t>
    </rPh>
    <phoneticPr fontId="12"/>
  </si>
  <si>
    <t>従事予定期間</t>
    <rPh sb="0" eb="2">
      <t>ジュウジ</t>
    </rPh>
    <rPh sb="2" eb="4">
      <t>ヨテイ</t>
    </rPh>
    <rPh sb="4" eb="6">
      <t>キカン</t>
    </rPh>
    <phoneticPr fontId="12"/>
  </si>
  <si>
    <t>備考</t>
    <rPh sb="0" eb="2">
      <t>ビコウ</t>
    </rPh>
    <phoneticPr fontId="12"/>
  </si>
  <si>
    <t>→</t>
    <phoneticPr fontId="88"/>
  </si>
  <si>
    <t>応札時の技術資料に記載している内容を記入</t>
    <rPh sb="0" eb="2">
      <t>オウサツ</t>
    </rPh>
    <rPh sb="2" eb="3">
      <t>ジ</t>
    </rPh>
    <rPh sb="4" eb="6">
      <t>ギジュツ</t>
    </rPh>
    <rPh sb="6" eb="8">
      <t>シリョウ</t>
    </rPh>
    <rPh sb="9" eb="11">
      <t>キサイ</t>
    </rPh>
    <rPh sb="15" eb="17">
      <t>ナイヨウ</t>
    </rPh>
    <rPh sb="18" eb="20">
      <t>キニュウ</t>
    </rPh>
    <phoneticPr fontId="88"/>
  </si>
  <si>
    <t>例）舗装工</t>
    <rPh sb="0" eb="1">
      <t>レイ</t>
    </rPh>
    <rPh sb="2" eb="4">
      <t>ホソウ</t>
    </rPh>
    <rPh sb="4" eb="5">
      <t>コウ</t>
    </rPh>
    <phoneticPr fontId="12"/>
  </si>
  <si>
    <t>舗装工</t>
    <rPh sb="0" eb="2">
      <t>ホソウ</t>
    </rPh>
    <rPh sb="2" eb="3">
      <t>コウ</t>
    </rPh>
    <phoneticPr fontId="88"/>
  </si>
  <si>
    <t>平成26年</t>
    <rPh sb="0" eb="2">
      <t>ヘイセイ</t>
    </rPh>
    <rPh sb="4" eb="5">
      <t>ネン</t>
    </rPh>
    <phoneticPr fontId="88"/>
  </si>
  <si>
    <t>建設　一郎</t>
    <rPh sb="0" eb="2">
      <t>ケンセツ</t>
    </rPh>
    <rPh sb="3" eb="5">
      <t>イチロウ</t>
    </rPh>
    <phoneticPr fontId="12"/>
  </si>
  <si>
    <t>(株)県庁舗装</t>
    <rPh sb="0" eb="3">
      <t>カブ</t>
    </rPh>
    <rPh sb="3" eb="5">
      <t>ケンチョウ</t>
    </rPh>
    <rPh sb="5" eb="7">
      <t>ホソウ</t>
    </rPh>
    <phoneticPr fontId="12"/>
  </si>
  <si>
    <t>ｱｽﾌｧﾙﾄ敷設</t>
    <rPh sb="6" eb="8">
      <t>フセツ</t>
    </rPh>
    <phoneticPr fontId="88"/>
  </si>
  <si>
    <t>平成27年5月</t>
    <rPh sb="0" eb="2">
      <t>ヘイセイ</t>
    </rPh>
    <rPh sb="4" eb="5">
      <t>ネン</t>
    </rPh>
    <rPh sb="6" eb="7">
      <t>ガツ</t>
    </rPh>
    <phoneticPr fontId="12"/>
  </si>
  <si>
    <t>～</t>
  </si>
  <si>
    <t>平成27年8月</t>
    <rPh sb="0" eb="2">
      <t>ヘイセイ</t>
    </rPh>
    <rPh sb="4" eb="5">
      <t>ネン</t>
    </rPh>
    <rPh sb="6" eb="7">
      <t>ガツ</t>
    </rPh>
    <phoneticPr fontId="12"/>
  </si>
  <si>
    <t>建設マスターの活用実績</t>
    <rPh sb="0" eb="2">
      <t>ケンセツ</t>
    </rPh>
    <rPh sb="7" eb="9">
      <t>カツヨウ</t>
    </rPh>
    <rPh sb="9" eb="11">
      <t>ジッセキ</t>
    </rPh>
    <phoneticPr fontId="12"/>
  </si>
  <si>
    <t>従事工種</t>
    <rPh sb="0" eb="2">
      <t>ジュウジ</t>
    </rPh>
    <rPh sb="2" eb="4">
      <t>コウシュ</t>
    </rPh>
    <rPh sb="3" eb="4">
      <t>ハイコウ</t>
    </rPh>
    <phoneticPr fontId="12"/>
  </si>
  <si>
    <t>従事作業</t>
    <rPh sb="0" eb="2">
      <t>ジュウジ</t>
    </rPh>
    <rPh sb="2" eb="4">
      <t>サギョウ</t>
    </rPh>
    <phoneticPr fontId="12"/>
  </si>
  <si>
    <t>作業期間</t>
    <rPh sb="0" eb="2">
      <t>サギョウ</t>
    </rPh>
    <rPh sb="2" eb="4">
      <t>キカン</t>
    </rPh>
    <rPh sb="3" eb="4">
      <t>ヨキ</t>
    </rPh>
    <phoneticPr fontId="12"/>
  </si>
  <si>
    <t>うち
作業日数</t>
    <rPh sb="3" eb="5">
      <t>サギョウ</t>
    </rPh>
    <rPh sb="5" eb="7">
      <t>ニッスウ</t>
    </rPh>
    <phoneticPr fontId="12"/>
  </si>
  <si>
    <t>うち
従事日数</t>
    <rPh sb="3" eb="5">
      <t>ジュウジ</t>
    </rPh>
    <rPh sb="5" eb="7">
      <t>ニッスウ</t>
    </rPh>
    <phoneticPr fontId="88"/>
  </si>
  <si>
    <t>確認資料</t>
    <rPh sb="0" eb="2">
      <t>カクニン</t>
    </rPh>
    <rPh sb="2" eb="4">
      <t>シリョウ</t>
    </rPh>
    <phoneticPr fontId="88"/>
  </si>
  <si>
    <t>備考</t>
    <rPh sb="0" eb="2">
      <t>ビコウ</t>
    </rPh>
    <phoneticPr fontId="88"/>
  </si>
  <si>
    <t>90日</t>
    <rPh sb="2" eb="3">
      <t>ニチ</t>
    </rPh>
    <phoneticPr fontId="88"/>
  </si>
  <si>
    <t>30日</t>
    <rPh sb="2" eb="3">
      <t>ニチ</t>
    </rPh>
    <phoneticPr fontId="88"/>
  </si>
  <si>
    <t>出勤簿・工事日報・建退共・写真等</t>
    <rPh sb="0" eb="3">
      <t>シュッキンボ</t>
    </rPh>
    <rPh sb="4" eb="6">
      <t>コウジ</t>
    </rPh>
    <rPh sb="6" eb="8">
      <t>ニッポウ</t>
    </rPh>
    <rPh sb="9" eb="12">
      <t>ケンタイキョウ</t>
    </rPh>
    <rPh sb="13" eb="15">
      <t>シャシン</t>
    </rPh>
    <rPh sb="15" eb="16">
      <t>ナド</t>
    </rPh>
    <phoneticPr fontId="88"/>
  </si>
  <si>
    <t>登録基幹技能者の活用計画</t>
    <rPh sb="0" eb="2">
      <t>トウロク</t>
    </rPh>
    <rPh sb="2" eb="4">
      <t>キカン</t>
    </rPh>
    <rPh sb="4" eb="7">
      <t>ギノウシャ</t>
    </rPh>
    <rPh sb="8" eb="10">
      <t>カツヨウ</t>
    </rPh>
    <rPh sb="10" eb="12">
      <t>ケイカク</t>
    </rPh>
    <phoneticPr fontId="12"/>
  </si>
  <si>
    <t>職　　種
（登録○○基幹技能者）</t>
    <rPh sb="0" eb="1">
      <t>ショク</t>
    </rPh>
    <rPh sb="3" eb="4">
      <t>タネ</t>
    </rPh>
    <rPh sb="6" eb="8">
      <t>トウロク</t>
    </rPh>
    <rPh sb="10" eb="12">
      <t>キカン</t>
    </rPh>
    <rPh sb="12" eb="15">
      <t>ギノウシャ</t>
    </rPh>
    <phoneticPr fontId="12"/>
  </si>
  <si>
    <t>修了証番号</t>
    <rPh sb="0" eb="3">
      <t>シュウリョウショウ</t>
    </rPh>
    <rPh sb="3" eb="5">
      <t>バンゴウ</t>
    </rPh>
    <phoneticPr fontId="12"/>
  </si>
  <si>
    <t>例）コンクリート工</t>
    <rPh sb="0" eb="1">
      <t>レイ</t>
    </rPh>
    <rPh sb="8" eb="9">
      <t>コウ</t>
    </rPh>
    <phoneticPr fontId="12"/>
  </si>
  <si>
    <t>鉄筋</t>
    <rPh sb="0" eb="2">
      <t>テッキン</t>
    </rPh>
    <phoneticPr fontId="12"/>
  </si>
  <si>
    <t>第1000号</t>
    <rPh sb="0" eb="1">
      <t>ダイ</t>
    </rPh>
    <rPh sb="5" eb="6">
      <t>ゴウ</t>
    </rPh>
    <phoneticPr fontId="12"/>
  </si>
  <si>
    <t>建設　太郎</t>
    <rPh sb="0" eb="2">
      <t>ケンセツ</t>
    </rPh>
    <rPh sb="3" eb="5">
      <t>タロウ</t>
    </rPh>
    <phoneticPr fontId="12"/>
  </si>
  <si>
    <t>(株)鉄筋土木</t>
    <rPh sb="0" eb="3">
      <t>カブ</t>
    </rPh>
    <rPh sb="3" eb="5">
      <t>テッキン</t>
    </rPh>
    <rPh sb="5" eb="7">
      <t>ドボク</t>
    </rPh>
    <phoneticPr fontId="12"/>
  </si>
  <si>
    <t>鉄筋加工・組立</t>
    <rPh sb="0" eb="2">
      <t>テッキン</t>
    </rPh>
    <rPh sb="2" eb="4">
      <t>カコウ</t>
    </rPh>
    <rPh sb="5" eb="6">
      <t>ク</t>
    </rPh>
    <rPh sb="6" eb="7">
      <t>タ</t>
    </rPh>
    <phoneticPr fontId="12"/>
  </si>
  <si>
    <t>平成26年4月</t>
    <rPh sb="0" eb="2">
      <t>ヘイセイ</t>
    </rPh>
    <rPh sb="4" eb="5">
      <t>ネン</t>
    </rPh>
    <rPh sb="6" eb="7">
      <t>ガツ</t>
    </rPh>
    <phoneticPr fontId="12"/>
  </si>
  <si>
    <t>平成27年1月</t>
    <rPh sb="0" eb="2">
      <t>ヘイセイ</t>
    </rPh>
    <rPh sb="4" eb="5">
      <t>ネン</t>
    </rPh>
    <rPh sb="6" eb="7">
      <t>ガツ</t>
    </rPh>
    <phoneticPr fontId="12"/>
  </si>
  <si>
    <t>登録基幹技能者の活用実績</t>
    <rPh sb="0" eb="2">
      <t>トウロク</t>
    </rPh>
    <rPh sb="2" eb="4">
      <t>キカン</t>
    </rPh>
    <rPh sb="4" eb="7">
      <t>ギノウシャ</t>
    </rPh>
    <rPh sb="8" eb="10">
      <t>カツヨウ</t>
    </rPh>
    <rPh sb="10" eb="12">
      <t>ジッセキ</t>
    </rPh>
    <phoneticPr fontId="12"/>
  </si>
  <si>
    <t>40日</t>
    <rPh sb="2" eb="3">
      <t>ニチ</t>
    </rPh>
    <phoneticPr fontId="88"/>
  </si>
  <si>
    <t>20日</t>
    <rPh sb="2" eb="3">
      <t>ニチ</t>
    </rPh>
    <phoneticPr fontId="88"/>
  </si>
  <si>
    <t>※必要に応じて従事日数が確認できる資料を添付すること。</t>
    <rPh sb="1" eb="3">
      <t>ヒツヨウ</t>
    </rPh>
    <rPh sb="4" eb="5">
      <t>オウ</t>
    </rPh>
    <rPh sb="7" eb="9">
      <t>ジュウジ</t>
    </rPh>
    <rPh sb="9" eb="11">
      <t>ニッスウ</t>
    </rPh>
    <rPh sb="12" eb="14">
      <t>カクニン</t>
    </rPh>
    <rPh sb="17" eb="19">
      <t>シリョウ</t>
    </rPh>
    <rPh sb="20" eb="22">
      <t>テンプ</t>
    </rPh>
    <phoneticPr fontId="88"/>
  </si>
  <si>
    <t>（元請会社側）</t>
    <rPh sb="1" eb="3">
      <t>モトウ</t>
    </rPh>
    <rPh sb="3" eb="5">
      <t>カイシャ</t>
    </rPh>
    <rPh sb="5" eb="6">
      <t>ガワ</t>
    </rPh>
    <phoneticPr fontId="32"/>
  </si>
  <si>
    <t>殿</t>
    <rPh sb="0" eb="1">
      <t>トノ</t>
    </rPh>
    <phoneticPr fontId="32"/>
  </si>
  <si>
    <t>（下請会社側）</t>
    <rPh sb="1" eb="3">
      <t>シタウケ</t>
    </rPh>
    <rPh sb="3" eb="5">
      <t>カイシャ</t>
    </rPh>
    <rPh sb="5" eb="6">
      <t>ガワ</t>
    </rPh>
    <phoneticPr fontId="32"/>
  </si>
  <si>
    <t>印</t>
    <rPh sb="0" eb="1">
      <t>シルシ</t>
    </rPh>
    <phoneticPr fontId="32"/>
  </si>
  <si>
    <t>引　き　取　り　検　査　願</t>
    <rPh sb="0" eb="1">
      <t>ヒ</t>
    </rPh>
    <rPh sb="4" eb="5">
      <t>ト</t>
    </rPh>
    <rPh sb="8" eb="9">
      <t>ケン</t>
    </rPh>
    <rPh sb="10" eb="11">
      <t>サ</t>
    </rPh>
    <rPh sb="12" eb="13">
      <t>ネガ</t>
    </rPh>
    <phoneticPr fontId="32"/>
  </si>
  <si>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2"/>
  </si>
  <si>
    <t>工事名</t>
    <rPh sb="0" eb="3">
      <t>コウジメイ</t>
    </rPh>
    <phoneticPr fontId="32"/>
  </si>
  <si>
    <t>検査希望日</t>
    <rPh sb="0" eb="2">
      <t>ケンサ</t>
    </rPh>
    <rPh sb="2" eb="5">
      <t>キボウビ</t>
    </rPh>
    <phoneticPr fontId="32"/>
  </si>
  <si>
    <t>工　事　目　的　物　引　受　書</t>
    <rPh sb="0" eb="1">
      <t>コウ</t>
    </rPh>
    <rPh sb="2" eb="3">
      <t>コト</t>
    </rPh>
    <rPh sb="4" eb="5">
      <t>メ</t>
    </rPh>
    <rPh sb="6" eb="7">
      <t>マト</t>
    </rPh>
    <rPh sb="8" eb="9">
      <t>モノ</t>
    </rPh>
    <rPh sb="10" eb="11">
      <t>ヒ</t>
    </rPh>
    <rPh sb="12" eb="13">
      <t>ウ</t>
    </rPh>
    <phoneticPr fontId="32"/>
  </si>
  <si>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2"/>
  </si>
  <si>
    <t>検査年月日</t>
    <rPh sb="0" eb="2">
      <t>ケンサ</t>
    </rPh>
    <rPh sb="2" eb="5">
      <t>ネンガッピ</t>
    </rPh>
    <phoneticPr fontId="32"/>
  </si>
  <si>
    <t>社内パトロール実施記録　一覧表</t>
    <rPh sb="0" eb="2">
      <t>シャナイ</t>
    </rPh>
    <rPh sb="7" eb="9">
      <t>ジッシ</t>
    </rPh>
    <rPh sb="9" eb="11">
      <t>キロク</t>
    </rPh>
    <rPh sb="12" eb="15">
      <t>イチランヒョウ</t>
    </rPh>
    <phoneticPr fontId="32"/>
  </si>
  <si>
    <t>実施日</t>
    <rPh sb="0" eb="3">
      <t>ジッシビ</t>
    </rPh>
    <phoneticPr fontId="32"/>
  </si>
  <si>
    <t>実施者</t>
    <rPh sb="0" eb="3">
      <t>ジッシシャ</t>
    </rPh>
    <phoneticPr fontId="32"/>
  </si>
  <si>
    <t>指摘事項等</t>
    <rPh sb="0" eb="2">
      <t>シテキ</t>
    </rPh>
    <rPh sb="2" eb="4">
      <t>ジコウ</t>
    </rPh>
    <rPh sb="4" eb="5">
      <t>ナド</t>
    </rPh>
    <phoneticPr fontId="32"/>
  </si>
  <si>
    <t>指摘に対する是正事項等</t>
    <rPh sb="0" eb="2">
      <t>シテキ</t>
    </rPh>
    <rPh sb="3" eb="4">
      <t>タイ</t>
    </rPh>
    <rPh sb="6" eb="8">
      <t>ゼセイ</t>
    </rPh>
    <rPh sb="8" eb="10">
      <t>ジコウ</t>
    </rPh>
    <rPh sb="10" eb="11">
      <t>ナド</t>
    </rPh>
    <phoneticPr fontId="32"/>
  </si>
  <si>
    <t>特になし</t>
    <rPh sb="0" eb="1">
      <t>トク</t>
    </rPh>
    <phoneticPr fontId="32"/>
  </si>
  <si>
    <t>☆</t>
    <phoneticPr fontId="11"/>
  </si>
  <si>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2"/>
  </si>
  <si>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2"/>
  </si>
  <si>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2"/>
  </si>
  <si>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2"/>
  </si>
  <si>
    <t>○</t>
    <phoneticPr fontId="11"/>
  </si>
  <si>
    <t>具体な施工計画を検討</t>
    <rPh sb="0" eb="2">
      <t>グタイ</t>
    </rPh>
    <rPh sb="3" eb="5">
      <t>セコウ</t>
    </rPh>
    <rPh sb="5" eb="7">
      <t>ケイカク</t>
    </rPh>
    <rPh sb="8" eb="10">
      <t>ケントウ</t>
    </rPh>
    <phoneticPr fontId="32"/>
  </si>
  <si>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2"/>
  </si>
  <si>
    <t>その他、確認しておきたい事項があれば、適宜追加すること。</t>
    <rPh sb="2" eb="3">
      <t>タ</t>
    </rPh>
    <rPh sb="4" eb="6">
      <t>カクニン</t>
    </rPh>
    <rPh sb="12" eb="14">
      <t>ジコウ</t>
    </rPh>
    <rPh sb="19" eb="21">
      <t>テキギ</t>
    </rPh>
    <rPh sb="21" eb="23">
      <t>ツイカ</t>
    </rPh>
    <phoneticPr fontId="11"/>
  </si>
  <si>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2"/>
  </si>
  <si>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2"/>
  </si>
  <si>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2"/>
  </si>
  <si>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2"/>
  </si>
  <si>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1"/>
  </si>
  <si>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2"/>
  </si>
  <si>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2"/>
  </si>
  <si>
    <t>約款18条
第1項</t>
    <rPh sb="0" eb="2">
      <t>ヤッカン</t>
    </rPh>
    <rPh sb="4" eb="5">
      <t>ジョウ</t>
    </rPh>
    <rPh sb="6" eb="7">
      <t>ダイ</t>
    </rPh>
    <rPh sb="8" eb="9">
      <t>コウ</t>
    </rPh>
    <phoneticPr fontId="32"/>
  </si>
  <si>
    <t>第1号</t>
    <rPh sb="1" eb="2">
      <t>ゴウ</t>
    </rPh>
    <phoneticPr fontId="32"/>
  </si>
  <si>
    <t>第2号</t>
    <rPh sb="1" eb="2">
      <t>ゴウ</t>
    </rPh>
    <phoneticPr fontId="32"/>
  </si>
  <si>
    <t>第3号</t>
    <rPh sb="1" eb="2">
      <t>ゴウ</t>
    </rPh>
    <phoneticPr fontId="32"/>
  </si>
  <si>
    <t>第4号</t>
    <rPh sb="1" eb="2">
      <t>ゴウ</t>
    </rPh>
    <phoneticPr fontId="32"/>
  </si>
  <si>
    <t>第5号</t>
    <rPh sb="1" eb="2">
      <t>ゴウ</t>
    </rPh>
    <phoneticPr fontId="32"/>
  </si>
  <si>
    <t>当 初 施 工 計 画 書 チ ェ ッ ク リ ス ト</t>
    <rPh sb="0" eb="1">
      <t>トウ</t>
    </rPh>
    <rPh sb="2" eb="3">
      <t>ハツ</t>
    </rPh>
    <rPh sb="4" eb="6">
      <t>セコウ</t>
    </rPh>
    <rPh sb="6" eb="7">
      <t>コウ</t>
    </rPh>
    <rPh sb="8" eb="9">
      <t>ケイ</t>
    </rPh>
    <rPh sb="10" eb="11">
      <t>ガ</t>
    </rPh>
    <rPh sb="12" eb="13">
      <t>ショ</t>
    </rPh>
    <phoneticPr fontId="32"/>
  </si>
  <si>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2"/>
  </si>
  <si>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1"/>
  </si>
  <si>
    <t>「大分県建設工事等の情報共有システム活用試行要領」に基づき、実施の有無を決定するもの。また、実施する場合は、ASPで提出する書類を確認するもの。</t>
    <rPh sb="1" eb="4">
      <t>オオイタケン</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2"/>
  </si>
  <si>
    <t>「大分県電子納品運用ガイドライン〔大分県土木建築部〕【工事編】」に基づき、実施の有無を決定するもの。また、実施する場合は、電子納品する書類を確認するもの。</t>
    <rPh sb="1" eb="4">
      <t>オオイタケン</t>
    </rPh>
    <rPh sb="4" eb="6">
      <t>デンシ</t>
    </rPh>
    <rPh sb="6" eb="8">
      <t>ノウヒン</t>
    </rPh>
    <rPh sb="8" eb="10">
      <t>ウンヨウ</t>
    </rPh>
    <rPh sb="17" eb="20">
      <t>オオイタケン</t>
    </rPh>
    <rPh sb="20" eb="22">
      <t>ドボク</t>
    </rPh>
    <rPh sb="22" eb="25">
      <t>ケンチクブ</t>
    </rPh>
    <rPh sb="27" eb="29">
      <t>コウジ</t>
    </rPh>
    <rPh sb="29" eb="30">
      <t>ヘン</t>
    </rPh>
    <rPh sb="33" eb="34">
      <t>モト</t>
    </rPh>
    <rPh sb="37" eb="39">
      <t>ジッシ</t>
    </rPh>
    <rPh sb="40" eb="42">
      <t>ウム</t>
    </rPh>
    <rPh sb="43" eb="45">
      <t>ケッテイ</t>
    </rPh>
    <rPh sb="53" eb="55">
      <t>ジッシ</t>
    </rPh>
    <rPh sb="57" eb="59">
      <t>バアイ</t>
    </rPh>
    <rPh sb="61" eb="63">
      <t>デンシ</t>
    </rPh>
    <rPh sb="63" eb="65">
      <t>ノウヒン</t>
    </rPh>
    <rPh sb="67" eb="69">
      <t>ショルイ</t>
    </rPh>
    <rPh sb="70" eb="72">
      <t>カクニン</t>
    </rPh>
    <phoneticPr fontId="32"/>
  </si>
  <si>
    <t>○</t>
    <phoneticPr fontId="11"/>
  </si>
  <si>
    <t>○</t>
    <phoneticPr fontId="11"/>
  </si>
  <si>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1"/>
  </si>
  <si>
    <t>○</t>
    <phoneticPr fontId="11"/>
  </si>
  <si>
    <t>施工計画書について</t>
    <rPh sb="0" eb="2">
      <t>セコウ</t>
    </rPh>
    <rPh sb="2" eb="5">
      <t>ケイカクショ</t>
    </rPh>
    <phoneticPr fontId="11"/>
  </si>
  <si>
    <t>各種許可書の写しについて</t>
    <rPh sb="0" eb="2">
      <t>カクシュ</t>
    </rPh>
    <rPh sb="2" eb="5">
      <t>キョカショ</t>
    </rPh>
    <rPh sb="6" eb="7">
      <t>ウツ</t>
    </rPh>
    <phoneticPr fontId="11"/>
  </si>
  <si>
    <t>令和○年度　○○○○第○－○号　○○○○工事</t>
    <rPh sb="0" eb="2">
      <t>レイワ</t>
    </rPh>
    <rPh sb="3" eb="5">
      <t>ネンド</t>
    </rPh>
    <rPh sb="10" eb="11">
      <t>ダイ</t>
    </rPh>
    <rPh sb="14" eb="15">
      <t>ゴウ</t>
    </rPh>
    <rPh sb="20" eb="22">
      <t>コウジ</t>
    </rPh>
    <phoneticPr fontId="32"/>
  </si>
  <si>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12"/>
  </si>
  <si>
    <t>指示・承諾・協議書</t>
    <rPh sb="0" eb="2">
      <t>シジ</t>
    </rPh>
    <rPh sb="3" eb="5">
      <t>ショウダク</t>
    </rPh>
    <rPh sb="6" eb="9">
      <t>キョウギショ</t>
    </rPh>
    <phoneticPr fontId="98"/>
  </si>
  <si>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98"/>
  </si>
  <si>
    <t>工事名　　　　　　　　　　　　 　　第　　　　号　　　　　　　　　　　工事</t>
    <rPh sb="0" eb="2">
      <t>コウジ</t>
    </rPh>
    <rPh sb="2" eb="3">
      <t>メイ</t>
    </rPh>
    <rPh sb="18" eb="19">
      <t>ダイ</t>
    </rPh>
    <rPh sb="23" eb="24">
      <t>ゴウ</t>
    </rPh>
    <rPh sb="35" eb="37">
      <t>コウジ</t>
    </rPh>
    <phoneticPr fontId="98"/>
  </si>
  <si>
    <t xml:space="preserve"> 受注者名</t>
    <rPh sb="1" eb="4">
      <t>ジュチュウシャ</t>
    </rPh>
    <rPh sb="4" eb="5">
      <t>メイ</t>
    </rPh>
    <phoneticPr fontId="12"/>
  </si>
  <si>
    <t>番　　　号</t>
    <rPh sb="0" eb="1">
      <t>バン</t>
    </rPh>
    <rPh sb="4" eb="5">
      <t>ゴウ</t>
    </rPh>
    <phoneticPr fontId="98"/>
  </si>
  <si>
    <t>ＮＯ．　　</t>
    <phoneticPr fontId="98"/>
  </si>
  <si>
    <t>発　議　者</t>
    <rPh sb="0" eb="1">
      <t>ハツ</t>
    </rPh>
    <rPh sb="2" eb="3">
      <t>ギ</t>
    </rPh>
    <rPh sb="4" eb="5">
      <t>シャ</t>
    </rPh>
    <phoneticPr fontId="12"/>
  </si>
  <si>
    <t>　　発注者</t>
    <rPh sb="2" eb="5">
      <t>ハッチュウシャ</t>
    </rPh>
    <phoneticPr fontId="12"/>
  </si>
  <si>
    <t>　　受注者</t>
    <phoneticPr fontId="12"/>
  </si>
  <si>
    <t>　　指示</t>
    <rPh sb="2" eb="4">
      <t>シジ</t>
    </rPh>
    <phoneticPr fontId="12"/>
  </si>
  <si>
    <t>　　協議</t>
    <rPh sb="2" eb="4">
      <t>キョウギ</t>
    </rPh>
    <phoneticPr fontId="12"/>
  </si>
  <si>
    <t>　　通知</t>
    <rPh sb="2" eb="4">
      <t>ツウチ</t>
    </rPh>
    <phoneticPr fontId="12"/>
  </si>
  <si>
    <t>　　承諾</t>
    <rPh sb="2" eb="4">
      <t>ショウダク</t>
    </rPh>
    <phoneticPr fontId="12"/>
  </si>
  <si>
    <t>　　提出</t>
    <rPh sb="2" eb="4">
      <t>テイシュツ</t>
    </rPh>
    <phoneticPr fontId="12"/>
  </si>
  <si>
    <t>　　届出</t>
    <rPh sb="2" eb="3">
      <t>トド</t>
    </rPh>
    <rPh sb="3" eb="4">
      <t>デ</t>
    </rPh>
    <phoneticPr fontId="12"/>
  </si>
  <si>
    <t>　　その他（</t>
    <rPh sb="4" eb="5">
      <t>タ</t>
    </rPh>
    <phoneticPr fontId="12"/>
  </si>
  <si>
    <t>協議事項</t>
    <rPh sb="0" eb="2">
      <t>キョウギ</t>
    </rPh>
    <rPh sb="2" eb="4">
      <t>ジコウ</t>
    </rPh>
    <phoneticPr fontId="98"/>
  </si>
  <si>
    <t>処理・回答</t>
    <rPh sb="0" eb="2">
      <t>ショリ</t>
    </rPh>
    <rPh sb="3" eb="5">
      <t>カイトウ</t>
    </rPh>
    <phoneticPr fontId="12"/>
  </si>
  <si>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2"/>
  </si>
  <si>
    <t>　　その他</t>
    <rPh sb="4" eb="5">
      <t>タ</t>
    </rPh>
    <phoneticPr fontId="12"/>
  </si>
  <si>
    <t>内容回答予定日：</t>
    <rPh sb="0" eb="2">
      <t>ナイヨウ</t>
    </rPh>
    <rPh sb="2" eb="4">
      <t>カイトウ</t>
    </rPh>
    <rPh sb="4" eb="7">
      <t>ヨテイビ</t>
    </rPh>
    <phoneticPr fontId="12"/>
  </si>
  <si>
    <t>平成　　　年　　　月　　　日</t>
    <phoneticPr fontId="98"/>
  </si>
  <si>
    <t>受注者</t>
    <rPh sb="0" eb="3">
      <t>ジュチュウシャ</t>
    </rPh>
    <phoneticPr fontId="12"/>
  </si>
  <si>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2"/>
  </si>
  <si>
    <t>平成　　　年　　　月　　　日</t>
    <phoneticPr fontId="98"/>
  </si>
  <si>
    <t>処理・回答年月日</t>
    <rPh sb="0" eb="2">
      <t>ショリ</t>
    </rPh>
    <rPh sb="3" eb="5">
      <t>カイトウ</t>
    </rPh>
    <rPh sb="5" eb="8">
      <t>ネンガッピ</t>
    </rPh>
    <phoneticPr fontId="12"/>
  </si>
  <si>
    <t>月</t>
    <rPh sb="0" eb="1">
      <t>ガツ</t>
    </rPh>
    <phoneticPr fontId="12"/>
  </si>
  <si>
    <t>日</t>
    <rPh sb="0" eb="1">
      <t>ニチ</t>
    </rPh>
    <phoneticPr fontId="12"/>
  </si>
  <si>
    <t>確認欄</t>
    <rPh sb="0" eb="2">
      <t>カクニン</t>
    </rPh>
    <rPh sb="2" eb="3">
      <t>ラン</t>
    </rPh>
    <phoneticPr fontId="12"/>
  </si>
  <si>
    <t>所　　　　長
（重要事項のみ）</t>
    <rPh sb="0" eb="6">
      <t>ショチョウ</t>
    </rPh>
    <rPh sb="8" eb="10">
      <t>ジュウヨウ</t>
    </rPh>
    <rPh sb="10" eb="12">
      <t>ジコウ</t>
    </rPh>
    <phoneticPr fontId="98"/>
  </si>
  <si>
    <t>次　　　　長
（重要事項のみ）</t>
    <rPh sb="0" eb="1">
      <t>ジ</t>
    </rPh>
    <phoneticPr fontId="98"/>
  </si>
  <si>
    <t>監　督　員
（担当課長）</t>
    <rPh sb="0" eb="1">
      <t>カン</t>
    </rPh>
    <rPh sb="2" eb="3">
      <t>トク</t>
    </rPh>
    <rPh sb="4" eb="5">
      <t>イン</t>
    </rPh>
    <rPh sb="7" eb="9">
      <t>タントウ</t>
    </rPh>
    <rPh sb="9" eb="11">
      <t>カチョウ</t>
    </rPh>
    <phoneticPr fontId="98"/>
  </si>
  <si>
    <t>監　督　員
（班総括）</t>
    <rPh sb="7" eb="8">
      <t>ハン</t>
    </rPh>
    <rPh sb="8" eb="10">
      <t>ソウカツ</t>
    </rPh>
    <phoneticPr fontId="98"/>
  </si>
  <si>
    <t>監　督　員</t>
    <phoneticPr fontId="98"/>
  </si>
  <si>
    <t>代表者　　　　　　　　　　　　　　　　　　　　　　　　　　　　　　　　　　　　　　　　　　　　　　　　　　　　　　　　　　　　　　　　　　　　　　　　　　　　　　　　　　　　　　　　　（重要事項のみ）</t>
    <rPh sb="0" eb="2">
      <t>ダイヒョウ</t>
    </rPh>
    <rPh sb="2" eb="3">
      <t>シャ</t>
    </rPh>
    <phoneticPr fontId="98"/>
  </si>
  <si>
    <t>現場代理人</t>
    <rPh sb="0" eb="2">
      <t>ゲンバ</t>
    </rPh>
    <rPh sb="2" eb="5">
      <t>ダイリニン</t>
    </rPh>
    <phoneticPr fontId="98"/>
  </si>
  <si>
    <t>主任(監理)
技　術　者　　　　　　　　</t>
    <rPh sb="0" eb="2">
      <t>シュニン</t>
    </rPh>
    <rPh sb="3" eb="5">
      <t>カンリ</t>
    </rPh>
    <rPh sb="7" eb="12">
      <t>ギジュツシャ</t>
    </rPh>
    <phoneticPr fontId="98"/>
  </si>
  <si>
    <t>立会人</t>
    <rPh sb="0" eb="3">
      <t>タチアイニン</t>
    </rPh>
    <phoneticPr fontId="98"/>
  </si>
  <si>
    <t>令和　　　　年　　　　月　　　　日</t>
    <rPh sb="0" eb="2">
      <t>レイワ</t>
    </rPh>
    <phoneticPr fontId="98"/>
  </si>
  <si>
    <t>（例）起点側</t>
    <rPh sb="1" eb="2">
      <t>レイ</t>
    </rPh>
    <rPh sb="3" eb="5">
      <t>キテン</t>
    </rPh>
    <rPh sb="5" eb="6">
      <t>ガワ</t>
    </rPh>
    <phoneticPr fontId="11"/>
  </si>
  <si>
    <t>（例）中間点</t>
    <rPh sb="1" eb="2">
      <t>レイ</t>
    </rPh>
    <rPh sb="3" eb="6">
      <t>チュウカンテン</t>
    </rPh>
    <phoneticPr fontId="11"/>
  </si>
  <si>
    <t>（例）終点側</t>
    <rPh sb="1" eb="2">
      <t>レイ</t>
    </rPh>
    <rPh sb="3" eb="5">
      <t>シュウテン</t>
    </rPh>
    <rPh sb="5" eb="6">
      <t>ガワ</t>
    </rPh>
    <phoneticPr fontId="11"/>
  </si>
  <si>
    <t>令和○年度　○○○○第○－○号　○○○○工事</t>
    <rPh sb="0" eb="2">
      <t>レイワ</t>
    </rPh>
    <rPh sb="3" eb="5">
      <t>ネンド</t>
    </rPh>
    <rPh sb="10" eb="11">
      <t>ダイ</t>
    </rPh>
    <rPh sb="14" eb="15">
      <t>ゴウ</t>
    </rPh>
    <rPh sb="20" eb="22">
      <t>コウジ</t>
    </rPh>
    <phoneticPr fontId="18"/>
  </si>
  <si>
    <t>令和○年○○月○○日</t>
    <rPh sb="0" eb="2">
      <t>レイワ</t>
    </rPh>
    <rPh sb="3" eb="4">
      <t>ネン</t>
    </rPh>
    <rPh sb="6" eb="7">
      <t>ガツ</t>
    </rPh>
    <rPh sb="9" eb="10">
      <t>ニチ</t>
    </rPh>
    <phoneticPr fontId="18"/>
  </si>
  <si>
    <t>○：○○ ～ ○：○○</t>
    <phoneticPr fontId="18"/>
  </si>
  <si>
    <t>○○現場事務所、○○会社会議室</t>
    <rPh sb="2" eb="4">
      <t>ゲンバ</t>
    </rPh>
    <rPh sb="4" eb="7">
      <t>ジムショ</t>
    </rPh>
    <rPh sb="10" eb="12">
      <t>カイシャ</t>
    </rPh>
    <rPh sb="12" eb="15">
      <t>カイギシツ</t>
    </rPh>
    <phoneticPr fontId="18"/>
  </si>
  <si>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18"/>
  </si>
  <si>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18"/>
  </si>
  <si>
    <t>○○○○　活動報告書</t>
    <rPh sb="5" eb="7">
      <t>カツドウ</t>
    </rPh>
    <rPh sb="7" eb="10">
      <t>ホウコクショ</t>
    </rPh>
    <phoneticPr fontId="32"/>
  </si>
  <si>
    <t>令和○年度　○○○○第○－○号　○○○○工事</t>
    <rPh sb="0" eb="2">
      <t>レイワ</t>
    </rPh>
    <rPh sb="3" eb="5">
      <t>ネンド</t>
    </rPh>
    <rPh sb="10" eb="11">
      <t>ダイ</t>
    </rPh>
    <rPh sb="14" eb="15">
      <t>ゴウ</t>
    </rPh>
    <rPh sb="20" eb="22">
      <t>コウジ</t>
    </rPh>
    <phoneticPr fontId="11"/>
  </si>
  <si>
    <t>令和○年度　○○○○第○－○号　○○○○工事</t>
    <rPh sb="0" eb="2">
      <t>レイワ</t>
    </rPh>
    <rPh sb="3" eb="5">
      <t>ネンド</t>
    </rPh>
    <rPh sb="10" eb="11">
      <t>ダイ</t>
    </rPh>
    <rPh sb="14" eb="15">
      <t>ゴウ</t>
    </rPh>
    <rPh sb="20" eb="22">
      <t>コウジ</t>
    </rPh>
    <phoneticPr fontId="11"/>
  </si>
  <si>
    <t>パトロール内容</t>
    <rPh sb="5" eb="7">
      <t>ナイヨウ</t>
    </rPh>
    <phoneticPr fontId="32"/>
  </si>
  <si>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2"/>
  </si>
  <si>
    <t>令和○○年○○月○○日</t>
    <rPh sb="0" eb="2">
      <t>レイワ</t>
    </rPh>
    <rPh sb="4" eb="5">
      <t>ネン</t>
    </rPh>
    <rPh sb="7" eb="8">
      <t>ガツ</t>
    </rPh>
    <rPh sb="10" eb="11">
      <t>ニチ</t>
    </rPh>
    <phoneticPr fontId="32"/>
  </si>
  <si>
    <t>令和○○年度　○○○○第○－○号　○○○○工事</t>
    <rPh sb="0" eb="2">
      <t>レイワ</t>
    </rPh>
    <rPh sb="4" eb="6">
      <t>ネンド</t>
    </rPh>
    <rPh sb="11" eb="12">
      <t>ダイ</t>
    </rPh>
    <rPh sb="15" eb="16">
      <t>ゴウ</t>
    </rPh>
    <rPh sb="21" eb="23">
      <t>コウジ</t>
    </rPh>
    <phoneticPr fontId="32"/>
  </si>
  <si>
    <t>指示・承諾・協議書　一覧表</t>
    <rPh sb="0" eb="2">
      <t>シジ</t>
    </rPh>
    <rPh sb="3" eb="5">
      <t>ショウダク</t>
    </rPh>
    <rPh sb="6" eb="8">
      <t>キョウギ</t>
    </rPh>
    <rPh sb="8" eb="9">
      <t>ショ</t>
    </rPh>
    <rPh sb="10" eb="13">
      <t>イチランヒョウ</t>
    </rPh>
    <phoneticPr fontId="32"/>
  </si>
  <si>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1"/>
  </si>
  <si>
    <t>指示・承諾・協議書
＜材料承諾＞</t>
    <rPh sb="0" eb="2">
      <t>シジ</t>
    </rPh>
    <rPh sb="3" eb="5">
      <t>ショウダク</t>
    </rPh>
    <rPh sb="6" eb="9">
      <t>キョウギショ</t>
    </rPh>
    <rPh sb="9" eb="10">
      <t>コウボ</t>
    </rPh>
    <rPh sb="11" eb="13">
      <t>ザイリョウ</t>
    </rPh>
    <rPh sb="13" eb="15">
      <t>ショウダク</t>
    </rPh>
    <phoneticPr fontId="11"/>
  </si>
  <si>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1"/>
  </si>
  <si>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1"/>
  </si>
  <si>
    <t>指示・承諾・協議書
＜施工計画書＞</t>
    <rPh sb="0" eb="2">
      <t>シジ</t>
    </rPh>
    <rPh sb="3" eb="5">
      <t>ショウダク</t>
    </rPh>
    <rPh sb="6" eb="8">
      <t>キョウギ</t>
    </rPh>
    <rPh sb="8" eb="9">
      <t>ショ</t>
    </rPh>
    <rPh sb="11" eb="13">
      <t>セコウ</t>
    </rPh>
    <rPh sb="13" eb="15">
      <t>ケイカク</t>
    </rPh>
    <rPh sb="15" eb="16">
      <t>ショ</t>
    </rPh>
    <phoneticPr fontId="11"/>
  </si>
  <si>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1"/>
  </si>
  <si>
    <t>指示・承諾・協議書
＜設計図書の照査結果＞</t>
    <rPh sb="8" eb="9">
      <t>ショ</t>
    </rPh>
    <rPh sb="11" eb="13">
      <t>セッケイ</t>
    </rPh>
    <rPh sb="13" eb="15">
      <t>トショ</t>
    </rPh>
    <rPh sb="16" eb="18">
      <t>ショウサ</t>
    </rPh>
    <rPh sb="18" eb="20">
      <t>ケッカ</t>
    </rPh>
    <phoneticPr fontId="11"/>
  </si>
  <si>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1"/>
  </si>
  <si>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1"/>
  </si>
  <si>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1"/>
  </si>
  <si>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1"/>
  </si>
  <si>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1"/>
  </si>
  <si>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1"/>
  </si>
  <si>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1"/>
  </si>
  <si>
    <t>使用するまでに</t>
    <rPh sb="0" eb="2">
      <t>シヨウ</t>
    </rPh>
    <phoneticPr fontId="11"/>
  </si>
  <si>
    <t>工事完成時に一覧表を添付</t>
    <rPh sb="0" eb="2">
      <t>コウジ</t>
    </rPh>
    <rPh sb="2" eb="4">
      <t>カンセイ</t>
    </rPh>
    <rPh sb="4" eb="5">
      <t>ジ</t>
    </rPh>
    <rPh sb="6" eb="8">
      <t>イチラン</t>
    </rPh>
    <rPh sb="8" eb="9">
      <t>ヒョウ</t>
    </rPh>
    <rPh sb="10" eb="12">
      <t>テンプ</t>
    </rPh>
    <phoneticPr fontId="11"/>
  </si>
  <si>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1"/>
  </si>
  <si>
    <t>その他資料
＜建退共受け払い簿の写し＞</t>
    <rPh sb="2" eb="3">
      <t>タ</t>
    </rPh>
    <rPh sb="3" eb="5">
      <t>シリョウ</t>
    </rPh>
    <rPh sb="7" eb="10">
      <t>ケンタイキョウ</t>
    </rPh>
    <rPh sb="10" eb="11">
      <t>ウ</t>
    </rPh>
    <rPh sb="12" eb="13">
      <t>ハラ</t>
    </rPh>
    <rPh sb="14" eb="15">
      <t>ボ</t>
    </rPh>
    <rPh sb="16" eb="17">
      <t>ウツ</t>
    </rPh>
    <phoneticPr fontId="11"/>
  </si>
  <si>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1"/>
  </si>
  <si>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2"/>
  </si>
  <si>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2"/>
  </si>
  <si>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2"/>
  </si>
  <si>
    <t>令和　　　　　年</t>
    <rPh sb="0" eb="2">
      <t>レイワ</t>
    </rPh>
    <rPh sb="7" eb="8">
      <t>ネン</t>
    </rPh>
    <phoneticPr fontId="12"/>
  </si>
  <si>
    <t>年　　月　　日</t>
    <rPh sb="0" eb="1">
      <t>ネン</t>
    </rPh>
    <rPh sb="3" eb="4">
      <t>ツキ</t>
    </rPh>
    <rPh sb="6" eb="7">
      <t>ニチ</t>
    </rPh>
    <phoneticPr fontId="11"/>
  </si>
  <si>
    <t>-</t>
    <phoneticPr fontId="11"/>
  </si>
  <si>
    <t>実施の都度</t>
    <rPh sb="0" eb="2">
      <t>ジッシ</t>
    </rPh>
    <rPh sb="3" eb="5">
      <t>ツド</t>
    </rPh>
    <phoneticPr fontId="11"/>
  </si>
  <si>
    <t>施工中に提出した場合は完成時不要</t>
    <rPh sb="0" eb="3">
      <t>セコウチュウ</t>
    </rPh>
    <rPh sb="4" eb="6">
      <t>テイシュツ</t>
    </rPh>
    <rPh sb="8" eb="10">
      <t>バアイ</t>
    </rPh>
    <rPh sb="11" eb="14">
      <t>カンセイジ</t>
    </rPh>
    <rPh sb="14" eb="16">
      <t>フヨウ</t>
    </rPh>
    <phoneticPr fontId="11"/>
  </si>
  <si>
    <t>工事場所　　　　　　　　　　　　</t>
    <rPh sb="0" eb="2">
      <t>コウジ</t>
    </rPh>
    <rPh sb="2" eb="4">
      <t>バショ</t>
    </rPh>
    <phoneticPr fontId="98"/>
  </si>
  <si>
    <t xml:space="preserve">工事名　　　　　　　　　　　　 </t>
    <rPh sb="0" eb="2">
      <t>コウジ</t>
    </rPh>
    <rPh sb="2" eb="3">
      <t>メイ</t>
    </rPh>
    <phoneticPr fontId="98"/>
  </si>
  <si>
    <t>局　　　　長
（重要事項のみ）</t>
    <rPh sb="0" eb="1">
      <t>キョク</t>
    </rPh>
    <rPh sb="5" eb="6">
      <t>オサ</t>
    </rPh>
    <rPh sb="8" eb="10">
      <t>ジュウヨウ</t>
    </rPh>
    <rPh sb="10" eb="12">
      <t>ジコウ</t>
    </rPh>
    <phoneticPr fontId="98"/>
  </si>
  <si>
    <t>　　　 その他</t>
    <rPh sb="6" eb="7">
      <t>タ</t>
    </rPh>
    <phoneticPr fontId="12"/>
  </si>
  <si>
    <t>　 　　その他</t>
    <rPh sb="6" eb="7">
      <t>タ</t>
    </rPh>
    <phoneticPr fontId="12"/>
  </si>
  <si>
    <t>部長</t>
    <rPh sb="0" eb="2">
      <t>ブチョウ</t>
    </rPh>
    <phoneticPr fontId="98"/>
  </si>
  <si>
    <t>日</t>
    <rPh sb="0" eb="1">
      <t>ニチ</t>
    </rPh>
    <phoneticPr fontId="11"/>
  </si>
  <si>
    <t>月</t>
    <rPh sb="0" eb="1">
      <t>ツキ</t>
    </rPh>
    <phoneticPr fontId="12"/>
  </si>
  <si>
    <t>年</t>
    <rPh sb="0" eb="1">
      <t>ネン</t>
    </rPh>
    <phoneticPr fontId="12"/>
  </si>
  <si>
    <t>令和</t>
    <rPh sb="0" eb="2">
      <t>レイワ</t>
    </rPh>
    <phoneticPr fontId="12"/>
  </si>
  <si>
    <t>会社名</t>
    <rPh sb="0" eb="3">
      <t>カイシャメイ</t>
    </rPh>
    <phoneticPr fontId="11"/>
  </si>
  <si>
    <t>設計変更等、必要に応じて提出</t>
    <rPh sb="0" eb="2">
      <t>セッケイ</t>
    </rPh>
    <rPh sb="2" eb="4">
      <t>ヘンコウ</t>
    </rPh>
    <rPh sb="4" eb="5">
      <t>トウ</t>
    </rPh>
    <rPh sb="6" eb="8">
      <t>ヒツヨウ</t>
    </rPh>
    <rPh sb="9" eb="10">
      <t>オウ</t>
    </rPh>
    <rPh sb="12" eb="14">
      <t>テイシュツ</t>
    </rPh>
    <phoneticPr fontId="11"/>
  </si>
  <si>
    <t>社内パトロール員
の氏名</t>
    <rPh sb="0" eb="2">
      <t>シャナイ</t>
    </rPh>
    <rPh sb="7" eb="8">
      <t>イン</t>
    </rPh>
    <rPh sb="10" eb="12">
      <t>シメイ</t>
    </rPh>
    <phoneticPr fontId="32"/>
  </si>
  <si>
    <t>監理技術者補佐</t>
    <rPh sb="0" eb="2">
      <t>カンリ</t>
    </rPh>
    <rPh sb="2" eb="5">
      <t>ギジュツシャ</t>
    </rPh>
    <rPh sb="5" eb="7">
      <t>ホサ</t>
    </rPh>
    <phoneticPr fontId="47"/>
  </si>
  <si>
    <t>[会社名・事業者ID]</t>
    <rPh sb="1" eb="4">
      <t>カイシャメイ</t>
    </rPh>
    <rPh sb="5" eb="8">
      <t>ジギョウシャ</t>
    </rPh>
    <phoneticPr fontId="47"/>
  </si>
  <si>
    <t>[事業所名・現場ID]</t>
    <rPh sb="1" eb="3">
      <t>ジギョウ</t>
    </rPh>
    <rPh sb="3" eb="4">
      <t>トコロ</t>
    </rPh>
    <rPh sb="4" eb="5">
      <t>メイ</t>
    </rPh>
    <rPh sb="6" eb="8">
      <t>ゲンバ</t>
    </rPh>
    <phoneticPr fontId="47"/>
  </si>
  <si>
    <t>会社名・
事業者ID</t>
    <rPh sb="0" eb="3">
      <t>カイシャメイ</t>
    </rPh>
    <rPh sb="5" eb="8">
      <t>ジギョウシャ</t>
    </rPh>
    <phoneticPr fontId="47"/>
  </si>
  <si>
    <t>元請名称・
事業者ID</t>
    <rPh sb="0" eb="1">
      <t>モト</t>
    </rPh>
    <rPh sb="1" eb="2">
      <t>ショウ</t>
    </rPh>
    <rPh sb="2" eb="3">
      <t>ナ</t>
    </rPh>
    <rPh sb="3" eb="4">
      <t>ショウ</t>
    </rPh>
    <rPh sb="6" eb="9">
      <t>ジギョウシャ</t>
    </rPh>
    <phoneticPr fontId="12"/>
  </si>
  <si>
    <t>会 社 名・
事業者ID</t>
    <rPh sb="0" eb="1">
      <t>カイ</t>
    </rPh>
    <rPh sb="2" eb="3">
      <t>シャ</t>
    </rPh>
    <rPh sb="4" eb="5">
      <t>メイ</t>
    </rPh>
    <rPh sb="7" eb="10">
      <t>ジギョウシャ</t>
    </rPh>
    <phoneticPr fontId="12"/>
  </si>
  <si>
    <t>施工体系図（作成例）</t>
    <rPh sb="6" eb="9">
      <t>サクセイレイ</t>
    </rPh>
    <phoneticPr fontId="12"/>
  </si>
  <si>
    <t>発注者名</t>
    <rPh sb="0" eb="3">
      <t>ハッチュウシャ</t>
    </rPh>
    <rPh sb="3" eb="4">
      <t>メイ</t>
    </rPh>
    <phoneticPr fontId="12"/>
  </si>
  <si>
    <t>工期</t>
    <rPh sb="0" eb="2">
      <t>コウキ</t>
    </rPh>
    <phoneticPr fontId="12"/>
  </si>
  <si>
    <t>工事名称</t>
    <rPh sb="0" eb="2">
      <t>コウジ</t>
    </rPh>
    <rPh sb="2" eb="4">
      <t>メイショウ</t>
    </rPh>
    <phoneticPr fontId="12"/>
  </si>
  <si>
    <t>元請名・事業者ID</t>
    <rPh sb="0" eb="1">
      <t>モト</t>
    </rPh>
    <rPh sb="1" eb="2">
      <t>ウ</t>
    </rPh>
    <rPh sb="2" eb="3">
      <t>メイ</t>
    </rPh>
    <rPh sb="4" eb="6">
      <t>ジギョウ</t>
    </rPh>
    <rPh sb="6" eb="7">
      <t>シャ</t>
    </rPh>
    <phoneticPr fontId="12"/>
  </si>
  <si>
    <t>工事</t>
    <rPh sb="0" eb="2">
      <t>コウジ</t>
    </rPh>
    <phoneticPr fontId="12"/>
  </si>
  <si>
    <t>会社名・事業者ID</t>
    <rPh sb="0" eb="3">
      <t>カイシャメイ</t>
    </rPh>
    <rPh sb="4" eb="7">
      <t>ジギョウシャ</t>
    </rPh>
    <phoneticPr fontId="12"/>
  </si>
  <si>
    <t>監督員名</t>
    <rPh sb="0" eb="3">
      <t>カントクイン</t>
    </rPh>
    <rPh sb="3" eb="4">
      <t>メイ</t>
    </rPh>
    <phoneticPr fontId="12"/>
  </si>
  <si>
    <t>監理技術者名
主任技術者名</t>
    <rPh sb="0" eb="2">
      <t>カンリ</t>
    </rPh>
    <rPh sb="2" eb="5">
      <t>ギジュツシャ</t>
    </rPh>
    <rPh sb="5" eb="6">
      <t>メイ</t>
    </rPh>
    <rPh sb="7" eb="9">
      <t>シュニン</t>
    </rPh>
    <rPh sb="9" eb="12">
      <t>ギジュツシャ</t>
    </rPh>
    <rPh sb="12" eb="13">
      <t>ナ</t>
    </rPh>
    <phoneticPr fontId="12"/>
  </si>
  <si>
    <t>許可番号</t>
    <rPh sb="0" eb="2">
      <t>キョカ</t>
    </rPh>
    <rPh sb="2" eb="4">
      <t>バンゴウ</t>
    </rPh>
    <phoneticPr fontId="12"/>
  </si>
  <si>
    <t>監理技術者補佐名</t>
    <rPh sb="0" eb="2">
      <t>カンリ</t>
    </rPh>
    <rPh sb="2" eb="5">
      <t>ギジュツシャ</t>
    </rPh>
    <rPh sb="5" eb="7">
      <t>ホサ</t>
    </rPh>
    <rPh sb="7" eb="8">
      <t>メイ</t>
    </rPh>
    <phoneticPr fontId="12"/>
  </si>
  <si>
    <t>一般 / 特定の別</t>
    <rPh sb="0" eb="2">
      <t>イッパン</t>
    </rPh>
    <rPh sb="5" eb="7">
      <t>トクテイ</t>
    </rPh>
    <rPh sb="8" eb="9">
      <t>ベツ</t>
    </rPh>
    <phoneticPr fontId="12"/>
  </si>
  <si>
    <t>一般 / 特定</t>
    <rPh sb="0" eb="2">
      <t>イッパン</t>
    </rPh>
    <rPh sb="5" eb="7">
      <t>トクテイ</t>
    </rPh>
    <phoneticPr fontId="12"/>
  </si>
  <si>
    <t>専門技術者名</t>
    <rPh sb="0" eb="2">
      <t>センモン</t>
    </rPh>
    <rPh sb="2" eb="5">
      <t>ギジュツシャ</t>
    </rPh>
    <rPh sb="5" eb="6">
      <t>メイ</t>
    </rPh>
    <phoneticPr fontId="12"/>
  </si>
  <si>
    <t>安全衛生責任者</t>
    <rPh sb="0" eb="2">
      <t>アンゼン</t>
    </rPh>
    <rPh sb="2" eb="4">
      <t>エイセイ</t>
    </rPh>
    <rPh sb="4" eb="7">
      <t>セキニンシャ</t>
    </rPh>
    <phoneticPr fontId="12"/>
  </si>
  <si>
    <t>担当工事内容</t>
    <rPh sb="0" eb="2">
      <t>タントウ</t>
    </rPh>
    <rPh sb="2" eb="4">
      <t>コウジ</t>
    </rPh>
    <rPh sb="4" eb="6">
      <t>ナイヨウ</t>
    </rPh>
    <phoneticPr fontId="12"/>
  </si>
  <si>
    <t>主任技術者</t>
    <rPh sb="0" eb="2">
      <t>シュニン</t>
    </rPh>
    <rPh sb="2" eb="5">
      <t>ギジュツシャ</t>
    </rPh>
    <phoneticPr fontId="12"/>
  </si>
  <si>
    <t>元方安全衛生管理者</t>
    <rPh sb="0" eb="1">
      <t>モト</t>
    </rPh>
    <rPh sb="1" eb="2">
      <t>カタ</t>
    </rPh>
    <rPh sb="2" eb="4">
      <t>アンゼン</t>
    </rPh>
    <rPh sb="4" eb="6">
      <t>エイセイ</t>
    </rPh>
    <rPh sb="6" eb="8">
      <t>カンリ</t>
    </rPh>
    <rPh sb="8" eb="9">
      <t>シャ</t>
    </rPh>
    <phoneticPr fontId="12"/>
  </si>
  <si>
    <t>特定専門工事の該当</t>
    <rPh sb="0" eb="2">
      <t>トクテイ</t>
    </rPh>
    <rPh sb="2" eb="4">
      <t>センモン</t>
    </rPh>
    <rPh sb="4" eb="6">
      <t>コウジ</t>
    </rPh>
    <rPh sb="7" eb="9">
      <t>ガイトウ</t>
    </rPh>
    <phoneticPr fontId="12"/>
  </si>
  <si>
    <t>有　　　・　　　無</t>
    <rPh sb="0" eb="1">
      <t>ア</t>
    </rPh>
    <rPh sb="8" eb="9">
      <t>ナ</t>
    </rPh>
    <phoneticPr fontId="12"/>
  </si>
  <si>
    <t>専門技術者</t>
    <rPh sb="0" eb="2">
      <t>センモン</t>
    </rPh>
    <rPh sb="2" eb="5">
      <t>ギジュツシャ</t>
    </rPh>
    <phoneticPr fontId="12"/>
  </si>
  <si>
    <t>担当工事　　　　　　　　　　　　　　　　　　　　　　　　　　　　　　　　　　　　　　　　　　　　　　　　　　　　　　　　　　　　　　　　　　　　　　　　　　　　　　内　　　容</t>
    <phoneticPr fontId="12"/>
  </si>
  <si>
    <t>会          長</t>
    <rPh sb="0" eb="12">
      <t>カイチョウ</t>
    </rPh>
    <phoneticPr fontId="12"/>
  </si>
  <si>
    <t>統括安全衛生責任者</t>
    <rPh sb="0" eb="2">
      <t>トウカツ</t>
    </rPh>
    <rPh sb="2" eb="4">
      <t>アンゼン</t>
    </rPh>
    <rPh sb="4" eb="6">
      <t>エイセイ</t>
    </rPh>
    <rPh sb="6" eb="9">
      <t>セキニンシャ</t>
    </rPh>
    <phoneticPr fontId="12"/>
  </si>
  <si>
    <t>　工期</t>
    <rPh sb="1" eb="3">
      <t>コウキ</t>
    </rPh>
    <phoneticPr fontId="12"/>
  </si>
  <si>
    <t>　　年 月 日 ～ 年 月 日</t>
    <rPh sb="2" eb="3">
      <t>ネン</t>
    </rPh>
    <rPh sb="4" eb="5">
      <t>ツキ</t>
    </rPh>
    <rPh sb="6" eb="7">
      <t>ヒ</t>
    </rPh>
    <rPh sb="10" eb="11">
      <t>ネン</t>
    </rPh>
    <rPh sb="12" eb="13">
      <t>ツキ</t>
    </rPh>
    <rPh sb="14" eb="15">
      <t>ヒ</t>
    </rPh>
    <phoneticPr fontId="12"/>
  </si>
  <si>
    <t>副    会    長</t>
    <rPh sb="0" eb="11">
      <t>フクカイチョウ</t>
    </rPh>
    <phoneticPr fontId="12"/>
  </si>
  <si>
    <t>施工体制台帳 様式例-5</t>
    <rPh sb="0" eb="2">
      <t>セコウ</t>
    </rPh>
    <rPh sb="2" eb="4">
      <t>タイセイ</t>
    </rPh>
    <rPh sb="4" eb="6">
      <t>ダイチョウ</t>
    </rPh>
    <rPh sb="7" eb="9">
      <t>ヨウシキ</t>
    </rPh>
    <rPh sb="9" eb="10">
      <t>レイ</t>
    </rPh>
    <phoneticPr fontId="47"/>
  </si>
  <si>
    <t>作　　業　　員　　名　　簿</t>
    <phoneticPr fontId="12"/>
  </si>
  <si>
    <t>（　　年　　月　　日作成)</t>
    <phoneticPr fontId="12"/>
  </si>
  <si>
    <t>元請
確認欄</t>
    <phoneticPr fontId="12"/>
  </si>
  <si>
    <t>事業所の名称
・現場ID</t>
    <rPh sb="8" eb="10">
      <t>ゲンバ</t>
    </rPh>
    <phoneticPr fontId="1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</si>
  <si>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2"/>
  </si>
  <si>
    <t>所長名</t>
  </si>
  <si>
    <t>提出日　　　　　年　　　月　　　日</t>
    <rPh sb="0" eb="2">
      <t>テイシュツ</t>
    </rPh>
    <rPh sb="2" eb="3">
      <t>ビ</t>
    </rPh>
    <rPh sb="8" eb="9">
      <t>ネン</t>
    </rPh>
    <rPh sb="12" eb="13">
      <t>ガツ</t>
    </rPh>
    <rPh sb="16" eb="17">
      <t>ヒ</t>
    </rPh>
    <phoneticPr fontId="12"/>
  </si>
  <si>
    <t>一次会社名
・事業者ID</t>
    <rPh sb="0" eb="1">
      <t>イチ</t>
    </rPh>
    <rPh sb="7" eb="9">
      <t>ジギョウ</t>
    </rPh>
    <rPh sb="9" eb="10">
      <t>シャ</t>
    </rPh>
    <phoneticPr fontId="12"/>
  </si>
  <si>
    <t>（　次)会社名
・事業者ID</t>
    <rPh sb="9" eb="12">
      <t>ジギョウシャ</t>
    </rPh>
    <phoneticPr fontId="12"/>
  </si>
  <si>
    <t>番号</t>
    <rPh sb="0" eb="1">
      <t>バン</t>
    </rPh>
    <rPh sb="1" eb="2">
      <t>ゴウ</t>
    </rPh>
    <phoneticPr fontId="12"/>
  </si>
  <si>
    <t>ふりがな</t>
    <phoneticPr fontId="12"/>
  </si>
  <si>
    <t>職種</t>
  </si>
  <si>
    <t>※</t>
    <phoneticPr fontId="12"/>
  </si>
  <si>
    <t>生年月日</t>
    <phoneticPr fontId="12"/>
  </si>
  <si>
    <t>建設業退職金
共済制度</t>
    <rPh sb="0" eb="3">
      <t>ケンセツギョウ</t>
    </rPh>
    <rPh sb="3" eb="6">
      <t>タイショクキン</t>
    </rPh>
    <rPh sb="7" eb="9">
      <t>キョウサイ</t>
    </rPh>
    <rPh sb="9" eb="11">
      <t>セイド</t>
    </rPh>
    <phoneticPr fontId="12"/>
  </si>
  <si>
    <t>教　育・資　格・免　許</t>
    <rPh sb="0" eb="1">
      <t>キョウ</t>
    </rPh>
    <rPh sb="2" eb="3">
      <t>イク</t>
    </rPh>
    <rPh sb="4" eb="5">
      <t>シ</t>
    </rPh>
    <rPh sb="6" eb="7">
      <t>カク</t>
    </rPh>
    <rPh sb="8" eb="9">
      <t>メン</t>
    </rPh>
    <rPh sb="10" eb="11">
      <t>モト</t>
    </rPh>
    <phoneticPr fontId="12"/>
  </si>
  <si>
    <t>入場年月日</t>
  </si>
  <si>
    <t>氏名</t>
  </si>
  <si>
    <t>年金保険</t>
    <rPh sb="0" eb="2">
      <t>ネンキン</t>
    </rPh>
    <rPh sb="2" eb="4">
      <t>ホケン</t>
    </rPh>
    <phoneticPr fontId="12"/>
  </si>
  <si>
    <t>年齢</t>
  </si>
  <si>
    <t>中小企業退職金
共済制度</t>
    <rPh sb="0" eb="2">
      <t>チュウショウ</t>
    </rPh>
    <rPh sb="2" eb="4">
      <t>キギョウ</t>
    </rPh>
    <rPh sb="4" eb="6">
      <t>タイショク</t>
    </rPh>
    <rPh sb="6" eb="7">
      <t>キン</t>
    </rPh>
    <rPh sb="8" eb="10">
      <t>キョウサイ</t>
    </rPh>
    <rPh sb="10" eb="12">
      <t>セイド</t>
    </rPh>
    <phoneticPr fontId="12"/>
  </si>
  <si>
    <t>雇入・職長
特別教育</t>
    <rPh sb="0" eb="1">
      <t>ヤトイ</t>
    </rPh>
    <rPh sb="1" eb="2">
      <t>ニュウ</t>
    </rPh>
    <rPh sb="3" eb="5">
      <t>ショクチョウ</t>
    </rPh>
    <rPh sb="6" eb="8">
      <t>トクベツ</t>
    </rPh>
    <rPh sb="8" eb="10">
      <t>キョウイク</t>
    </rPh>
    <phoneticPr fontId="12"/>
  </si>
  <si>
    <t>技能講習</t>
  </si>
  <si>
    <t>免　許</t>
    <phoneticPr fontId="12"/>
  </si>
  <si>
    <t>受入教育
実施年月日</t>
    <phoneticPr fontId="12"/>
  </si>
  <si>
    <t>技能者ID</t>
    <rPh sb="0" eb="3">
      <t>ギノウシャ</t>
    </rPh>
    <phoneticPr fontId="12"/>
  </si>
  <si>
    <t>年　月　日</t>
  </si>
  <si>
    <t>歳</t>
  </si>
  <si>
    <t>（注)１.※印欄には次の記号を入れる。</t>
    <rPh sb="1" eb="2">
      <t>チュウ</t>
    </rPh>
    <rPh sb="6" eb="7">
      <t>ジルシ</t>
    </rPh>
    <rPh sb="7" eb="8">
      <t>ラン</t>
    </rPh>
    <rPh sb="10" eb="11">
      <t>ツギ</t>
    </rPh>
    <rPh sb="12" eb="14">
      <t>キゴウ</t>
    </rPh>
    <rPh sb="15" eb="16">
      <t>イ</t>
    </rPh>
    <phoneticPr fontId="12"/>
  </si>
  <si>
    <t xml:space="preserve"> …現場代理人</t>
    <rPh sb="2" eb="4">
      <t>ゲンバ</t>
    </rPh>
    <rPh sb="4" eb="7">
      <t>ダイリニン</t>
    </rPh>
    <phoneticPr fontId="12"/>
  </si>
  <si>
    <t xml:space="preserve"> …作業主任者（（注）2.)</t>
    <rPh sb="2" eb="4">
      <t>サギョウ</t>
    </rPh>
    <rPh sb="4" eb="7">
      <t>シュニンシャ</t>
    </rPh>
    <rPh sb="9" eb="10">
      <t>チュウ</t>
    </rPh>
    <phoneticPr fontId="12"/>
  </si>
  <si>
    <t xml:space="preserve"> …女性作業員</t>
    <rPh sb="2" eb="4">
      <t>ジョセイ</t>
    </rPh>
    <rPh sb="4" eb="7">
      <t>サギョウイン</t>
    </rPh>
    <phoneticPr fontId="12"/>
  </si>
  <si>
    <t xml:space="preserve">       …18歳未満の作業員</t>
    <rPh sb="10" eb="11">
      <t>サイ</t>
    </rPh>
    <rPh sb="11" eb="13">
      <t>ミマン</t>
    </rPh>
    <rPh sb="14" eb="17">
      <t>サギョウイン</t>
    </rPh>
    <phoneticPr fontId="12"/>
  </si>
  <si>
    <t xml:space="preserve"> …主任技術者</t>
    <rPh sb="2" eb="4">
      <t>シュニン</t>
    </rPh>
    <rPh sb="4" eb="7">
      <t>ギジュツシャ</t>
    </rPh>
    <phoneticPr fontId="12"/>
  </si>
  <si>
    <t xml:space="preserve"> …職　長</t>
    <rPh sb="2" eb="3">
      <t>ショク</t>
    </rPh>
    <rPh sb="4" eb="5">
      <t>チョウ</t>
    </rPh>
    <phoneticPr fontId="12"/>
  </si>
  <si>
    <t xml:space="preserve"> …安全衛生責任者</t>
    <rPh sb="2" eb="4">
      <t>アンゼン</t>
    </rPh>
    <rPh sb="4" eb="6">
      <t>エイセイ</t>
    </rPh>
    <rPh sb="6" eb="9">
      <t>セキニンシャ</t>
    </rPh>
    <phoneticPr fontId="12"/>
  </si>
  <si>
    <t xml:space="preserve"> …能力向上教育</t>
    <rPh sb="2" eb="4">
      <t>ノウリョク</t>
    </rPh>
    <rPh sb="4" eb="6">
      <t>コウジョウ</t>
    </rPh>
    <rPh sb="6" eb="8">
      <t>キョウイク</t>
    </rPh>
    <phoneticPr fontId="12"/>
  </si>
  <si>
    <t xml:space="preserve"> …危険有害業務・再発防止教育</t>
    <rPh sb="2" eb="4">
      <t>キケン</t>
    </rPh>
    <rPh sb="4" eb="6">
      <t>ユウガイ</t>
    </rPh>
    <rPh sb="6" eb="8">
      <t>ギョウム</t>
    </rPh>
    <rPh sb="9" eb="11">
      <t>サイハツ</t>
    </rPh>
    <rPh sb="11" eb="13">
      <t>ボウシ</t>
    </rPh>
    <rPh sb="13" eb="15">
      <t>キョウイク</t>
    </rPh>
    <phoneticPr fontId="12"/>
  </si>
  <si>
    <t xml:space="preserve"> …外国人技能実習生</t>
    <phoneticPr fontId="1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</si>
  <si>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2"/>
  </si>
  <si>
    <t>施工体制台帳 様式例-6</t>
    <rPh sb="0" eb="2">
      <t>セコウ</t>
    </rPh>
    <rPh sb="2" eb="4">
      <t>タイセイ</t>
    </rPh>
    <rPh sb="4" eb="6">
      <t>ダイチョウ</t>
    </rPh>
    <rPh sb="7" eb="9">
      <t>ヨウシキ</t>
    </rPh>
    <rPh sb="9" eb="10">
      <t>レイ</t>
    </rPh>
    <phoneticPr fontId="47"/>
  </si>
  <si>
    <t xml:space="preserve"> …１号特定技能外国人</t>
    <phoneticPr fontId="12"/>
  </si>
  <si>
    <t>担当・
班総括</t>
    <rPh sb="0" eb="2">
      <t>タントウ</t>
    </rPh>
    <rPh sb="4" eb="5">
      <t>ハン</t>
    </rPh>
    <rPh sb="5" eb="7">
      <t>ソウカツ</t>
    </rPh>
    <phoneticPr fontId="32"/>
  </si>
  <si>
    <t>部長
又は
課長</t>
    <rPh sb="0" eb="2">
      <t>ブチョウ</t>
    </rPh>
    <rPh sb="3" eb="4">
      <t>マタ</t>
    </rPh>
    <rPh sb="6" eb="8">
      <t>カチョウ</t>
    </rPh>
    <phoneticPr fontId="11"/>
  </si>
  <si>
    <t>□※</t>
    <phoneticPr fontId="11"/>
  </si>
  <si>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2"/>
  </si>
  <si>
    <t>総合評価における活用計画のある項目について、記載されているか</t>
    <rPh sb="15" eb="17">
      <t>コウモク</t>
    </rPh>
    <phoneticPr fontId="32"/>
  </si>
  <si>
    <t>計画タイプ、実績タイプ共通</t>
    <phoneticPr fontId="11"/>
  </si>
  <si>
    <t>技能者の活用（建設マスター・登録基幹技能者）</t>
    <phoneticPr fontId="32"/>
  </si>
  <si>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2"/>
  </si>
  <si>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2"/>
  </si>
  <si>
    <t>計画タイプ</t>
    <phoneticPr fontId="11"/>
  </si>
  <si>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2"/>
  </si>
  <si>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1"/>
  </si>
  <si>
    <t>※地下埋設物等の事故、連絡体制の不備による情報伝達の遅れが多発しているため、部長（振興局）、課長（土木事務所）も必ずチェック</t>
    <rPh sb="1" eb="3">
      <t>チカ</t>
    </rPh>
    <rPh sb="3" eb="5">
      <t>マイセツ</t>
    </rPh>
    <rPh sb="5" eb="6">
      <t>ブツ</t>
    </rPh>
    <rPh sb="6" eb="7">
      <t>トウ</t>
    </rPh>
    <rPh sb="8" eb="10">
      <t>ジコ</t>
    </rPh>
    <rPh sb="11" eb="13">
      <t>レンラク</t>
    </rPh>
    <rPh sb="13" eb="15">
      <t>タイセイ</t>
    </rPh>
    <rPh sb="16" eb="18">
      <t>フビ</t>
    </rPh>
    <rPh sb="21" eb="23">
      <t>ジョウホウ</t>
    </rPh>
    <rPh sb="23" eb="25">
      <t>デンタツ</t>
    </rPh>
    <rPh sb="26" eb="27">
      <t>オク</t>
    </rPh>
    <rPh sb="29" eb="31">
      <t>タハツ</t>
    </rPh>
    <rPh sb="38" eb="40">
      <t>ブチョウ</t>
    </rPh>
    <rPh sb="41" eb="44">
      <t>シンコウキョク</t>
    </rPh>
    <rPh sb="46" eb="48">
      <t>カチョウ</t>
    </rPh>
    <rPh sb="49" eb="51">
      <t>ドボク</t>
    </rPh>
    <rPh sb="51" eb="54">
      <t>ジムショ</t>
    </rPh>
    <rPh sb="56" eb="57">
      <t>カナラ</t>
    </rPh>
    <phoneticPr fontId="11"/>
  </si>
  <si>
    <t>週休２日実施報告（現場閉所型）</t>
    <rPh sb="0" eb="2">
      <t>シュウキュウ</t>
    </rPh>
    <rPh sb="3" eb="4">
      <t>ニチ</t>
    </rPh>
    <rPh sb="4" eb="6">
      <t>ジッシ</t>
    </rPh>
    <rPh sb="6" eb="8">
      <t>ホウコク</t>
    </rPh>
    <rPh sb="9" eb="11">
      <t>ゲンバ</t>
    </rPh>
    <rPh sb="11" eb="13">
      <t>ヘイショ</t>
    </rPh>
    <rPh sb="13" eb="14">
      <t>ガタ</t>
    </rPh>
    <phoneticPr fontId="18"/>
  </si>
  <si>
    <t>第１週</t>
    <rPh sb="0" eb="1">
      <t>ダイ</t>
    </rPh>
    <rPh sb="2" eb="3">
      <t>シュウ</t>
    </rPh>
    <phoneticPr fontId="18"/>
  </si>
  <si>
    <t>第２週</t>
    <rPh sb="0" eb="1">
      <t>ダイ</t>
    </rPh>
    <rPh sb="2" eb="3">
      <t>シュウ</t>
    </rPh>
    <phoneticPr fontId="18"/>
  </si>
  <si>
    <t>第３週</t>
    <rPh sb="0" eb="1">
      <t>ダイ</t>
    </rPh>
    <rPh sb="2" eb="3">
      <t>シュウ</t>
    </rPh>
    <phoneticPr fontId="18"/>
  </si>
  <si>
    <t>第４週</t>
    <rPh sb="0" eb="1">
      <t>ダイ</t>
    </rPh>
    <rPh sb="2" eb="3">
      <t>シュウ</t>
    </rPh>
    <phoneticPr fontId="18"/>
  </si>
  <si>
    <t>計</t>
    <rPh sb="0" eb="1">
      <t>ケイ</t>
    </rPh>
    <phoneticPr fontId="18"/>
  </si>
  <si>
    <t>第１周期</t>
    <rPh sb="0" eb="1">
      <t>ダイ</t>
    </rPh>
    <rPh sb="2" eb="4">
      <t>シュウキ</t>
    </rPh>
    <phoneticPr fontId="18"/>
  </si>
  <si>
    <t>月/日</t>
    <rPh sb="0" eb="1">
      <t>ツキ</t>
    </rPh>
    <rPh sb="2" eb="3">
      <t>ニチ</t>
    </rPh>
    <phoneticPr fontId="18"/>
  </si>
  <si>
    <t>曜日</t>
    <rPh sb="0" eb="2">
      <t>ヨウビ</t>
    </rPh>
    <phoneticPr fontId="18"/>
  </si>
  <si>
    <t>計画</t>
    <rPh sb="0" eb="2">
      <t>ケイカク</t>
    </rPh>
    <phoneticPr fontId="18"/>
  </si>
  <si>
    <t>休</t>
    <rPh sb="0" eb="1">
      <t>ヤス</t>
    </rPh>
    <phoneticPr fontId="18"/>
  </si>
  <si>
    <t>８休</t>
    <rPh sb="1" eb="2">
      <t>ヤス</t>
    </rPh>
    <phoneticPr fontId="18"/>
  </si>
  <si>
    <t>実施</t>
    <rPh sb="0" eb="2">
      <t>ジッシ</t>
    </rPh>
    <phoneticPr fontId="18"/>
  </si>
  <si>
    <t>8休</t>
    <rPh sb="1" eb="2">
      <t>ヤス</t>
    </rPh>
    <phoneticPr fontId="18"/>
  </si>
  <si>
    <t>備考</t>
    <rPh sb="0" eb="2">
      <t>ビコウ</t>
    </rPh>
    <phoneticPr fontId="18"/>
  </si>
  <si>
    <t>工事着手</t>
    <rPh sb="0" eb="2">
      <t>コウジ</t>
    </rPh>
    <rPh sb="2" eb="4">
      <t>チャクシュ</t>
    </rPh>
    <phoneticPr fontId="18"/>
  </si>
  <si>
    <t>第２周期</t>
    <rPh sb="0" eb="1">
      <t>ダイ</t>
    </rPh>
    <rPh sb="2" eb="4">
      <t>シュウキ</t>
    </rPh>
    <phoneticPr fontId="18"/>
  </si>
  <si>
    <t>5/7振替</t>
    <rPh sb="3" eb="5">
      <t>フリカエ</t>
    </rPh>
    <phoneticPr fontId="18"/>
  </si>
  <si>
    <t>第３周期</t>
    <rPh sb="0" eb="1">
      <t>ダイ</t>
    </rPh>
    <rPh sb="2" eb="4">
      <t>シュウキ</t>
    </rPh>
    <phoneticPr fontId="18"/>
  </si>
  <si>
    <t>第４周期</t>
    <rPh sb="0" eb="1">
      <t>ダイ</t>
    </rPh>
    <rPh sb="2" eb="4">
      <t>シュウキ</t>
    </rPh>
    <phoneticPr fontId="18"/>
  </si>
  <si>
    <t>第５周期</t>
    <rPh sb="0" eb="1">
      <t>ダイ</t>
    </rPh>
    <rPh sb="2" eb="4">
      <t>シュウキ</t>
    </rPh>
    <phoneticPr fontId="18"/>
  </si>
  <si>
    <t>夏</t>
    <rPh sb="0" eb="1">
      <t>ナツ</t>
    </rPh>
    <phoneticPr fontId="18"/>
  </si>
  <si>
    <t>-</t>
    <phoneticPr fontId="18"/>
  </si>
  <si>
    <t>夏季休暇</t>
    <rPh sb="0" eb="2">
      <t>カキ</t>
    </rPh>
    <rPh sb="2" eb="4">
      <t>キュウカ</t>
    </rPh>
    <phoneticPr fontId="18"/>
  </si>
  <si>
    <t>第６周期</t>
    <rPh sb="0" eb="1">
      <t>ダイ</t>
    </rPh>
    <rPh sb="2" eb="4">
      <t>シュウキ</t>
    </rPh>
    <phoneticPr fontId="18"/>
  </si>
  <si>
    <t>第７周期</t>
    <rPh sb="0" eb="1">
      <t>ダイ</t>
    </rPh>
    <rPh sb="2" eb="4">
      <t>シュウキ</t>
    </rPh>
    <phoneticPr fontId="18"/>
  </si>
  <si>
    <t>第８周期</t>
    <rPh sb="0" eb="1">
      <t>ダイ</t>
    </rPh>
    <rPh sb="2" eb="4">
      <t>シュウキ</t>
    </rPh>
    <phoneticPr fontId="18"/>
  </si>
  <si>
    <t>第９周期</t>
    <rPh sb="0" eb="1">
      <t>ダイ</t>
    </rPh>
    <rPh sb="2" eb="4">
      <t>シュウキ</t>
    </rPh>
    <phoneticPr fontId="18"/>
  </si>
  <si>
    <t>第１０周期</t>
    <rPh sb="0" eb="1">
      <t>ダイ</t>
    </rPh>
    <rPh sb="3" eb="5">
      <t>シュウキ</t>
    </rPh>
    <phoneticPr fontId="18"/>
  </si>
  <si>
    <t>年</t>
    <rPh sb="0" eb="1">
      <t>ネン</t>
    </rPh>
    <phoneticPr fontId="18"/>
  </si>
  <si>
    <t>年末年始</t>
    <rPh sb="0" eb="2">
      <t>ネンマツ</t>
    </rPh>
    <rPh sb="2" eb="4">
      <t>ネンシ</t>
    </rPh>
    <phoneticPr fontId="18"/>
  </si>
  <si>
    <t>第１１周期</t>
    <rPh sb="0" eb="1">
      <t>ダイ</t>
    </rPh>
    <rPh sb="3" eb="5">
      <t>シュウキ</t>
    </rPh>
    <phoneticPr fontId="18"/>
  </si>
  <si>
    <t>第１２周期</t>
    <rPh sb="0" eb="1">
      <t>ダイ</t>
    </rPh>
    <rPh sb="3" eb="5">
      <t>シュウキ</t>
    </rPh>
    <phoneticPr fontId="18"/>
  </si>
  <si>
    <t>第１３周期</t>
    <rPh sb="0" eb="1">
      <t>ダイ</t>
    </rPh>
    <rPh sb="3" eb="5">
      <t>シュウキ</t>
    </rPh>
    <phoneticPr fontId="18"/>
  </si>
  <si>
    <t>第１４周期</t>
    <rPh sb="0" eb="1">
      <t>ダイ</t>
    </rPh>
    <rPh sb="3" eb="5">
      <t>シュウキ</t>
    </rPh>
    <phoneticPr fontId="18"/>
  </si>
  <si>
    <t>第１５周期</t>
    <rPh sb="0" eb="1">
      <t>ダイ</t>
    </rPh>
    <rPh sb="3" eb="5">
      <t>シュウキ</t>
    </rPh>
    <phoneticPr fontId="18"/>
  </si>
  <si>
    <t>週休２日実施報告（交替制）</t>
    <rPh sb="0" eb="2">
      <t>シュウキュウ</t>
    </rPh>
    <rPh sb="3" eb="4">
      <t>ニチ</t>
    </rPh>
    <rPh sb="4" eb="6">
      <t>ジッシ</t>
    </rPh>
    <rPh sb="6" eb="8">
      <t>ホウコク</t>
    </rPh>
    <rPh sb="9" eb="12">
      <t>コウタイセイ</t>
    </rPh>
    <phoneticPr fontId="32"/>
  </si>
  <si>
    <t>＜元請＞</t>
    <rPh sb="1" eb="3">
      <t>モトウ</t>
    </rPh>
    <phoneticPr fontId="32"/>
  </si>
  <si>
    <t>第1週</t>
    <rPh sb="0" eb="1">
      <t>ダイ</t>
    </rPh>
    <rPh sb="2" eb="3">
      <t>シュウ</t>
    </rPh>
    <phoneticPr fontId="32"/>
  </si>
  <si>
    <t>第2週</t>
    <rPh sb="0" eb="1">
      <t>ダイ</t>
    </rPh>
    <rPh sb="2" eb="3">
      <t>シュウ</t>
    </rPh>
    <phoneticPr fontId="32"/>
  </si>
  <si>
    <t>第3週</t>
    <rPh sb="0" eb="1">
      <t>ダイ</t>
    </rPh>
    <rPh sb="2" eb="3">
      <t>シュウ</t>
    </rPh>
    <phoneticPr fontId="32"/>
  </si>
  <si>
    <t>第4週</t>
    <rPh sb="0" eb="1">
      <t>ダイ</t>
    </rPh>
    <rPh sb="2" eb="3">
      <t>シュウ</t>
    </rPh>
    <phoneticPr fontId="32"/>
  </si>
  <si>
    <t>計</t>
    <rPh sb="0" eb="1">
      <t>ケイ</t>
    </rPh>
    <phoneticPr fontId="32"/>
  </si>
  <si>
    <t>第1サイクル</t>
    <rPh sb="0" eb="1">
      <t>ダイ</t>
    </rPh>
    <phoneticPr fontId="32"/>
  </si>
  <si>
    <t>会社名</t>
    <rPh sb="0" eb="3">
      <t>カイシャメイ</t>
    </rPh>
    <phoneticPr fontId="32"/>
  </si>
  <si>
    <t>氏名</t>
    <rPh sb="0" eb="2">
      <t>シメイ</t>
    </rPh>
    <phoneticPr fontId="32"/>
  </si>
  <si>
    <t>○○建設
(元請)</t>
    <rPh sb="2" eb="4">
      <t>ケンセツ</t>
    </rPh>
    <rPh sb="6" eb="7">
      <t>モト</t>
    </rPh>
    <phoneticPr fontId="32"/>
  </si>
  <si>
    <t>●●</t>
    <phoneticPr fontId="32"/>
  </si>
  <si>
    <t>入</t>
    <rPh sb="0" eb="1">
      <t>イ</t>
    </rPh>
    <phoneticPr fontId="32"/>
  </si>
  <si>
    <t>12休</t>
    <rPh sb="2" eb="3">
      <t>ヤス</t>
    </rPh>
    <phoneticPr fontId="11"/>
  </si>
  <si>
    <t>■■</t>
    <phoneticPr fontId="32"/>
  </si>
  <si>
    <t>▲▲</t>
    <phoneticPr fontId="32"/>
  </si>
  <si>
    <t>-</t>
    <phoneticPr fontId="32"/>
  </si>
  <si>
    <t>-</t>
  </si>
  <si>
    <t>着手日</t>
    <rPh sb="0" eb="2">
      <t>チャクシュ</t>
    </rPh>
    <rPh sb="2" eb="3">
      <t>ビ</t>
    </rPh>
    <phoneticPr fontId="32"/>
  </si>
  <si>
    <t>年末年始</t>
    <rPh sb="0" eb="2">
      <t>ネンマツ</t>
    </rPh>
    <rPh sb="2" eb="4">
      <t>ネンシ</t>
    </rPh>
    <phoneticPr fontId="32"/>
  </si>
  <si>
    <t>第2サイクル</t>
    <rPh sb="0" eb="1">
      <t>ダイ</t>
    </rPh>
    <phoneticPr fontId="32"/>
  </si>
  <si>
    <t>休</t>
    <rPh sb="0" eb="1">
      <t>ヤス</t>
    </rPh>
    <phoneticPr fontId="11"/>
  </si>
  <si>
    <t>8休</t>
    <rPh sb="1" eb="2">
      <t>キュウ</t>
    </rPh>
    <phoneticPr fontId="11"/>
  </si>
  <si>
    <t>退</t>
    <rPh sb="0" eb="1">
      <t>タイ</t>
    </rPh>
    <phoneticPr fontId="32"/>
  </si>
  <si>
    <t>9休</t>
    <rPh sb="1" eb="2">
      <t>ヤス</t>
    </rPh>
    <phoneticPr fontId="11"/>
  </si>
  <si>
    <t>11休</t>
    <rPh sb="2" eb="3">
      <t>ヤス</t>
    </rPh>
    <phoneticPr fontId="11"/>
  </si>
  <si>
    <t>第3サイクル</t>
    <rPh sb="0" eb="1">
      <t>ダイ</t>
    </rPh>
    <phoneticPr fontId="32"/>
  </si>
  <si>
    <t>4休</t>
    <rPh sb="1" eb="2">
      <t>ヤス</t>
    </rPh>
    <phoneticPr fontId="11"/>
  </si>
  <si>
    <t>完成日</t>
    <rPh sb="0" eb="2">
      <t>カンセイ</t>
    </rPh>
    <rPh sb="2" eb="3">
      <t>ビ</t>
    </rPh>
    <phoneticPr fontId="32"/>
  </si>
  <si>
    <t>＜下請１＞</t>
    <rPh sb="1" eb="3">
      <t>シタウ</t>
    </rPh>
    <phoneticPr fontId="32"/>
  </si>
  <si>
    <t>△△建設
(下請)</t>
    <rPh sb="2" eb="4">
      <t>ケンセツ</t>
    </rPh>
    <rPh sb="6" eb="7">
      <t>シタ</t>
    </rPh>
    <phoneticPr fontId="32"/>
  </si>
  <si>
    <t>◆◆</t>
    <phoneticPr fontId="32"/>
  </si>
  <si>
    <t>8休</t>
    <rPh sb="1" eb="2">
      <t>ヤス</t>
    </rPh>
    <phoneticPr fontId="11"/>
  </si>
  <si>
    <t>★★</t>
    <phoneticPr fontId="32"/>
  </si>
  <si>
    <t>退</t>
    <rPh sb="0" eb="1">
      <t>タイ</t>
    </rPh>
    <phoneticPr fontId="11"/>
  </si>
  <si>
    <t>完成日</t>
    <rPh sb="0" eb="2">
      <t>カンセイ</t>
    </rPh>
    <rPh sb="2" eb="3">
      <t>ビ</t>
    </rPh>
    <phoneticPr fontId="11"/>
  </si>
  <si>
    <t>＜下請２＞</t>
    <rPh sb="1" eb="3">
      <t>シタウ</t>
    </rPh>
    <phoneticPr fontId="32"/>
  </si>
  <si>
    <t>□□建設
(下請)</t>
    <rPh sb="2" eb="4">
      <t>ケンセツ</t>
    </rPh>
    <rPh sb="6" eb="7">
      <t>シタ</t>
    </rPh>
    <phoneticPr fontId="32"/>
  </si>
  <si>
    <t>▼▼</t>
    <phoneticPr fontId="32"/>
  </si>
  <si>
    <t>◎◎</t>
    <phoneticPr fontId="32"/>
  </si>
  <si>
    <t>入</t>
    <rPh sb="0" eb="1">
      <t>イ</t>
    </rPh>
    <phoneticPr fontId="11"/>
  </si>
  <si>
    <t>9休</t>
    <rPh sb="1" eb="2">
      <t>キュウ</t>
    </rPh>
    <phoneticPr fontId="11"/>
  </si>
  <si>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1"/>
  </si>
  <si>
    <t>様式－７</t>
    <rPh sb="0" eb="2">
      <t>ヨウシキ</t>
    </rPh>
    <phoneticPr fontId="12"/>
  </si>
  <si>
    <t>【九州統一様式（様式－３１）】</t>
    <rPh sb="1" eb="3">
      <t>キュウシュウ</t>
    </rPh>
    <rPh sb="3" eb="5">
      <t>トウイツ</t>
    </rPh>
    <rPh sb="5" eb="7">
      <t>ヨウシキ</t>
    </rPh>
    <rPh sb="8" eb="10">
      <t>ヨウシキ</t>
    </rPh>
    <phoneticPr fontId="88"/>
  </si>
  <si>
    <t>出　来　形　管　理　図　表</t>
    <phoneticPr fontId="12"/>
  </si>
  <si>
    <t>※大分県様式の「様式-７」として使用可能</t>
    <rPh sb="1" eb="4">
      <t>オオイタケン</t>
    </rPh>
    <rPh sb="4" eb="6">
      <t>ヨウシキ</t>
    </rPh>
    <rPh sb="8" eb="10">
      <t>ヨウシキ</t>
    </rPh>
    <rPh sb="16" eb="18">
      <t>シヨウ</t>
    </rPh>
    <rPh sb="18" eb="20">
      <t>カノウ</t>
    </rPh>
    <phoneticPr fontId="88"/>
  </si>
  <si>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</si>
  <si>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</si>
  <si>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</si>
  <si>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</si>
  <si>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</si>
  <si>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</si>
  <si>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</si>
  <si>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</si>
  <si>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</si>
  <si>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</si>
  <si>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</si>
  <si>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</si>
  <si>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</si>
  <si>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</si>
  <si>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</si>
  <si>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</si>
  <si>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88"/>
  </si>
  <si>
    <t>　　大分県様式の「様式-7」として使用可能</t>
    <rPh sb="2" eb="5">
      <t>オオイタケン</t>
    </rPh>
    <rPh sb="5" eb="7">
      <t>ヨウシキ</t>
    </rPh>
    <rPh sb="9" eb="11">
      <t>ヨウシキ</t>
    </rPh>
    <rPh sb="17" eb="21">
      <t>シヨウカノウ</t>
    </rPh>
    <phoneticPr fontId="88"/>
  </si>
  <si>
    <t>品　質　管　理　図　表</t>
    <rPh sb="0" eb="1">
      <t>ヒン</t>
    </rPh>
    <rPh sb="2" eb="3">
      <t>シツ</t>
    </rPh>
    <phoneticPr fontId="12"/>
  </si>
  <si>
    <t>　出　来　形　合　否　判　定　総　括　表　</t>
    <phoneticPr fontId="12"/>
  </si>
  <si>
    <t>測点　</t>
    <rPh sb="0" eb="2">
      <t>ソクテン</t>
    </rPh>
    <phoneticPr fontId="12"/>
  </si>
  <si>
    <t>合否判定結果</t>
    <rPh sb="0" eb="2">
      <t>ゴウヒ</t>
    </rPh>
    <rPh sb="2" eb="4">
      <t>ハンテイ</t>
    </rPh>
    <rPh sb="4" eb="6">
      <t>ケッカ</t>
    </rPh>
    <phoneticPr fontId="12"/>
  </si>
  <si>
    <t>測定項目　　　　　　　　　　　　　</t>
    <phoneticPr fontId="12"/>
  </si>
  <si>
    <t>規格値</t>
    <rPh sb="0" eb="3">
      <t>キカクチ</t>
    </rPh>
    <phoneticPr fontId="12"/>
  </si>
  <si>
    <t>判定</t>
    <rPh sb="0" eb="2">
      <t>ハンテイ</t>
    </rPh>
    <phoneticPr fontId="12"/>
  </si>
  <si>
    <t>天端
標高較差</t>
    <rPh sb="0" eb="2">
      <t>テンバ</t>
    </rPh>
    <rPh sb="3" eb="5">
      <t>ヒョウコウ</t>
    </rPh>
    <rPh sb="5" eb="7">
      <t>コウサ</t>
    </rPh>
    <phoneticPr fontId="12"/>
  </si>
  <si>
    <t>平均値</t>
    <rPh sb="0" eb="3">
      <t>ヘイキンチ</t>
    </rPh>
    <phoneticPr fontId="12"/>
  </si>
  <si>
    <t>最大値(差）</t>
    <rPh sb="0" eb="3">
      <t>サイダイチ</t>
    </rPh>
    <rPh sb="4" eb="5">
      <t>サ</t>
    </rPh>
    <phoneticPr fontId="12"/>
  </si>
  <si>
    <t>最小値(差）</t>
    <rPh sb="0" eb="3">
      <t>サイショウチ</t>
    </rPh>
    <rPh sb="4" eb="5">
      <t>サ</t>
    </rPh>
    <phoneticPr fontId="12"/>
  </si>
  <si>
    <t>データ数</t>
    <rPh sb="3" eb="4">
      <t>スウ</t>
    </rPh>
    <phoneticPr fontId="12"/>
  </si>
  <si>
    <t>評価面積</t>
    <rPh sb="0" eb="2">
      <t>ヒョウカ</t>
    </rPh>
    <rPh sb="2" eb="4">
      <t>メンセキ</t>
    </rPh>
    <phoneticPr fontId="12"/>
  </si>
  <si>
    <t>棄却点数</t>
    <rPh sb="0" eb="2">
      <t>キキャク</t>
    </rPh>
    <rPh sb="2" eb="4">
      <t>テンスウ</t>
    </rPh>
    <phoneticPr fontId="12"/>
  </si>
  <si>
    <t>法面
標高較差</t>
    <rPh sb="0" eb="2">
      <t>ノリメン</t>
    </rPh>
    <rPh sb="3" eb="5">
      <t>ヒョウコウ</t>
    </rPh>
    <rPh sb="5" eb="7">
      <t>コウサ</t>
    </rPh>
    <phoneticPr fontId="12"/>
  </si>
  <si>
    <t>施工管理図表</t>
    <rPh sb="0" eb="2">
      <t>セコウ</t>
    </rPh>
    <rPh sb="2" eb="4">
      <t>カンリ</t>
    </rPh>
    <rPh sb="4" eb="6">
      <t>ズヒョウ</t>
    </rPh>
    <phoneticPr fontId="151"/>
  </si>
  <si>
    <t>工 事 名　　　　</t>
    <rPh sb="0" eb="1">
      <t>コウ</t>
    </rPh>
    <rPh sb="2" eb="3">
      <t>コト</t>
    </rPh>
    <rPh sb="4" eb="5">
      <t>メイ</t>
    </rPh>
    <phoneticPr fontId="151"/>
  </si>
  <si>
    <t>工事場所 　　　　</t>
    <rPh sb="0" eb="2">
      <t>コウジ</t>
    </rPh>
    <rPh sb="2" eb="4">
      <t>バショ</t>
    </rPh>
    <phoneticPr fontId="151"/>
  </si>
  <si>
    <t>工　　期</t>
    <rPh sb="0" eb="1">
      <t>コウ</t>
    </rPh>
    <rPh sb="3" eb="4">
      <t>キ</t>
    </rPh>
    <phoneticPr fontId="151"/>
  </si>
  <si>
    <t>着　　手</t>
    <rPh sb="0" eb="1">
      <t>キ</t>
    </rPh>
    <rPh sb="3" eb="4">
      <t>テ</t>
    </rPh>
    <phoneticPr fontId="151"/>
  </si>
  <si>
    <t>　　　　年　　月　　日</t>
    <rPh sb="4" eb="5">
      <t>ネン</t>
    </rPh>
    <rPh sb="7" eb="8">
      <t>ガツ</t>
    </rPh>
    <rPh sb="10" eb="11">
      <t>ニチ</t>
    </rPh>
    <phoneticPr fontId="151"/>
  </si>
  <si>
    <t>完　　成</t>
    <rPh sb="0" eb="1">
      <t>カン</t>
    </rPh>
    <rPh sb="3" eb="4">
      <t>シゲル</t>
    </rPh>
    <phoneticPr fontId="151"/>
  </si>
  <si>
    <t>工事施工者　　　　</t>
    <rPh sb="0" eb="2">
      <t>コウジ</t>
    </rPh>
    <rPh sb="2" eb="4">
      <t>セコウ</t>
    </rPh>
    <rPh sb="4" eb="5">
      <t>シャ</t>
    </rPh>
    <phoneticPr fontId="151"/>
  </si>
  <si>
    <t>様式－１</t>
    <rPh sb="0" eb="2">
      <t>ヨウシキ</t>
    </rPh>
    <phoneticPr fontId="151"/>
  </si>
  <si>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51"/>
  </si>
  <si>
    <t>工事名</t>
    <rPh sb="0" eb="2">
      <t>コウジ</t>
    </rPh>
    <rPh sb="2" eb="3">
      <t>メイ</t>
    </rPh>
    <phoneticPr fontId="151"/>
  </si>
  <si>
    <t>測定者</t>
    <rPh sb="0" eb="2">
      <t>ソクテイ</t>
    </rPh>
    <rPh sb="2" eb="3">
      <t>シャ</t>
    </rPh>
    <phoneticPr fontId="151"/>
  </si>
  <si>
    <t>工
種</t>
    <rPh sb="0" eb="1">
      <t>コウ</t>
    </rPh>
    <rPh sb="2" eb="3">
      <t>シュ</t>
    </rPh>
    <phoneticPr fontId="151"/>
  </si>
  <si>
    <t>種
別</t>
    <rPh sb="0" eb="1">
      <t>シュ</t>
    </rPh>
    <rPh sb="2" eb="3">
      <t>ベツ</t>
    </rPh>
    <phoneticPr fontId="151"/>
  </si>
  <si>
    <t>試験項目
測定項目</t>
    <rPh sb="0" eb="2">
      <t>シケン</t>
    </rPh>
    <rPh sb="2" eb="4">
      <t>コウモク</t>
    </rPh>
    <rPh sb="5" eb="7">
      <t>ソクテイ</t>
    </rPh>
    <rPh sb="7" eb="9">
      <t>コウモク</t>
    </rPh>
    <phoneticPr fontId="151"/>
  </si>
  <si>
    <t>試験基準
測定基準</t>
    <rPh sb="0" eb="2">
      <t>シケン</t>
    </rPh>
    <rPh sb="2" eb="4">
      <t>キジュン</t>
    </rPh>
    <rPh sb="5" eb="7">
      <t>ソクテイ</t>
    </rPh>
    <rPh sb="7" eb="9">
      <t>キジュン</t>
    </rPh>
    <phoneticPr fontId="151"/>
  </si>
  <si>
    <t>測定回数</t>
    <rPh sb="0" eb="2">
      <t>ソクテイ</t>
    </rPh>
    <rPh sb="2" eb="4">
      <t>カイスウ</t>
    </rPh>
    <phoneticPr fontId="151"/>
  </si>
  <si>
    <t>規格値</t>
    <rPh sb="0" eb="3">
      <t>キカクチ</t>
    </rPh>
    <phoneticPr fontId="151"/>
  </si>
  <si>
    <t>測　　定　　値</t>
    <rPh sb="0" eb="1">
      <t>ソク</t>
    </rPh>
    <rPh sb="3" eb="4">
      <t>サダム</t>
    </rPh>
    <rPh sb="6" eb="7">
      <t>アタイ</t>
    </rPh>
    <phoneticPr fontId="151"/>
  </si>
  <si>
    <t>計画</t>
    <rPh sb="0" eb="2">
      <t>ケイカク</t>
    </rPh>
    <phoneticPr fontId="151"/>
  </si>
  <si>
    <t>実施</t>
    <rPh sb="0" eb="2">
      <t>ジッシ</t>
    </rPh>
    <phoneticPr fontId="151"/>
  </si>
  <si>
    <t>最大値</t>
    <rPh sb="0" eb="3">
      <t>サイダイチ</t>
    </rPh>
    <phoneticPr fontId="151"/>
  </si>
  <si>
    <t>最小値</t>
    <rPh sb="0" eb="3">
      <t>サイショウチ</t>
    </rPh>
    <phoneticPr fontId="151"/>
  </si>
  <si>
    <t>様式－2</t>
    <rPh sb="0" eb="2">
      <t>ヨウシキ</t>
    </rPh>
    <phoneticPr fontId="151"/>
  </si>
  <si>
    <t>測定者</t>
    <phoneticPr fontId="151"/>
  </si>
  <si>
    <t>月日</t>
    <rPh sb="0" eb="1">
      <t>ツキ</t>
    </rPh>
    <rPh sb="1" eb="2">
      <t>ヒ</t>
    </rPh>
    <phoneticPr fontId="151"/>
  </si>
  <si>
    <t>測定箇所</t>
    <rPh sb="0" eb="2">
      <t>ソクテイ</t>
    </rPh>
    <rPh sb="2" eb="4">
      <t>カショ</t>
    </rPh>
    <phoneticPr fontId="151"/>
  </si>
  <si>
    <t>測定箇所図</t>
    <rPh sb="0" eb="2">
      <t>ソクテイ</t>
    </rPh>
    <rPh sb="2" eb="4">
      <t>カショ</t>
    </rPh>
    <rPh sb="4" eb="5">
      <t>ズ</t>
    </rPh>
    <phoneticPr fontId="151"/>
  </si>
  <si>
    <t>測定
又は
区分</t>
    <rPh sb="0" eb="2">
      <t>ソクテイ</t>
    </rPh>
    <rPh sb="3" eb="4">
      <t>マタ</t>
    </rPh>
    <rPh sb="6" eb="8">
      <t>クブン</t>
    </rPh>
    <phoneticPr fontId="151"/>
  </si>
  <si>
    <t>設計値</t>
    <rPh sb="0" eb="2">
      <t>セッケイ</t>
    </rPh>
    <rPh sb="2" eb="3">
      <t>チ</t>
    </rPh>
    <phoneticPr fontId="151"/>
  </si>
  <si>
    <t>実測値</t>
    <rPh sb="0" eb="3">
      <t>ジッソクチ</t>
    </rPh>
    <phoneticPr fontId="151"/>
  </si>
  <si>
    <t>設計値との差</t>
    <rPh sb="0" eb="2">
      <t>セッケイ</t>
    </rPh>
    <rPh sb="2" eb="3">
      <t>チ</t>
    </rPh>
    <rPh sb="5" eb="6">
      <t>サ</t>
    </rPh>
    <phoneticPr fontId="151"/>
  </si>
  <si>
    <t>A</t>
    <phoneticPr fontId="151"/>
  </si>
  <si>
    <t>B</t>
    <phoneticPr fontId="151"/>
  </si>
  <si>
    <t>C=B-A</t>
    <phoneticPr fontId="151"/>
  </si>
  <si>
    <t>/</t>
    <phoneticPr fontId="151"/>
  </si>
  <si>
    <t>様式-3</t>
    <rPh sb="0" eb="2">
      <t>ヨウシキ</t>
    </rPh>
    <phoneticPr fontId="151"/>
  </si>
  <si>
    <t>測点番号
又は区別</t>
    <rPh sb="0" eb="2">
      <t>ソクテン</t>
    </rPh>
    <rPh sb="2" eb="4">
      <t>バンゴウ</t>
    </rPh>
    <rPh sb="5" eb="6">
      <t>マタ</t>
    </rPh>
    <rPh sb="7" eb="9">
      <t>クベツ</t>
    </rPh>
    <phoneticPr fontId="151"/>
  </si>
  <si>
    <t>月　日</t>
    <rPh sb="0" eb="1">
      <t>ツキ</t>
    </rPh>
    <rPh sb="2" eb="3">
      <t>ヒ</t>
    </rPh>
    <phoneticPr fontId="151"/>
  </si>
  <si>
    <t>+</t>
    <phoneticPr fontId="151"/>
  </si>
  <si>
    <t>0</t>
    <phoneticPr fontId="151"/>
  </si>
  <si>
    <t>－</t>
    <phoneticPr fontId="151"/>
  </si>
  <si>
    <t>注</t>
    <rPh sb="0" eb="1">
      <t>チュウ</t>
    </rPh>
    <phoneticPr fontId="151"/>
  </si>
  <si>
    <t>①</t>
    <phoneticPr fontId="151"/>
  </si>
  <si>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51"/>
  </si>
  <si>
    <t>③</t>
    <phoneticPr fontId="151"/>
  </si>
  <si>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51"/>
  </si>
  <si>
    <t>厚工程能力図等記入する。</t>
    <rPh sb="0" eb="1">
      <t>アツ</t>
    </rPh>
    <rPh sb="1" eb="3">
      <t>コウテイ</t>
    </rPh>
    <rPh sb="3" eb="5">
      <t>ノウリョク</t>
    </rPh>
    <rPh sb="5" eb="6">
      <t>ズ</t>
    </rPh>
    <rPh sb="6" eb="7">
      <t>トウ</t>
    </rPh>
    <rPh sb="7" eb="9">
      <t>キニュウ</t>
    </rPh>
    <phoneticPr fontId="151"/>
  </si>
  <si>
    <t>入する。</t>
    <rPh sb="0" eb="1">
      <t>ニュウ</t>
    </rPh>
    <phoneticPr fontId="151"/>
  </si>
  <si>
    <t>②</t>
    <phoneticPr fontId="151"/>
  </si>
  <si>
    <t>番号はあらかじめ測点を定め、起点から</t>
    <rPh sb="0" eb="2">
      <t>バンゴウ</t>
    </rPh>
    <rPh sb="8" eb="10">
      <t>ソクテン</t>
    </rPh>
    <rPh sb="11" eb="12">
      <t>サダ</t>
    </rPh>
    <rPh sb="14" eb="16">
      <t>キテン</t>
    </rPh>
    <phoneticPr fontId="151"/>
  </si>
  <si>
    <t>④</t>
    <phoneticPr fontId="151"/>
  </si>
  <si>
    <t>目盛りは適宜定め数値を記入する。</t>
    <rPh sb="0" eb="2">
      <t>メモ</t>
    </rPh>
    <rPh sb="4" eb="6">
      <t>テキギ</t>
    </rPh>
    <rPh sb="6" eb="7">
      <t>サダ</t>
    </rPh>
    <rPh sb="8" eb="10">
      <t>スウチ</t>
    </rPh>
    <rPh sb="11" eb="13">
      <t>キニュウ</t>
    </rPh>
    <phoneticPr fontId="151"/>
  </si>
  <si>
    <t>終点に向かった順番で記入する。</t>
    <rPh sb="0" eb="2">
      <t>シュウテン</t>
    </rPh>
    <rPh sb="3" eb="4">
      <t>ム</t>
    </rPh>
    <rPh sb="7" eb="9">
      <t>ジュンバン</t>
    </rPh>
    <rPh sb="10" eb="12">
      <t>キニュウ</t>
    </rPh>
    <phoneticPr fontId="151"/>
  </si>
  <si>
    <t>⑤</t>
    <phoneticPr fontId="151"/>
  </si>
  <si>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51"/>
  </si>
  <si>
    <t>様式－4</t>
    <rPh sb="0" eb="2">
      <t>ヨウシキ</t>
    </rPh>
    <phoneticPr fontId="151"/>
  </si>
  <si>
    <t>管理特性</t>
    <rPh sb="0" eb="2">
      <t>カンリ</t>
    </rPh>
    <rPh sb="2" eb="4">
      <t>トクセイ</t>
    </rPh>
    <phoneticPr fontId="151"/>
  </si>
  <si>
    <t>種　別</t>
    <rPh sb="0" eb="1">
      <t>シュ</t>
    </rPh>
    <rPh sb="2" eb="3">
      <t>ベツ</t>
    </rPh>
    <phoneticPr fontId="151"/>
  </si>
  <si>
    <t>測点番号
又は区別</t>
    <phoneticPr fontId="151"/>
  </si>
  <si>
    <t>設計値
との差</t>
    <rPh sb="0" eb="2">
      <t>セッケイ</t>
    </rPh>
    <rPh sb="2" eb="3">
      <t>チ</t>
    </rPh>
    <rPh sb="6" eb="7">
      <t>サ</t>
    </rPh>
    <phoneticPr fontId="151"/>
  </si>
  <si>
    <t>様式－5</t>
    <rPh sb="0" eb="2">
      <t>ヨウシキ</t>
    </rPh>
    <phoneticPr fontId="151"/>
  </si>
  <si>
    <t xml:space="preserve"> 工事名</t>
    <rPh sb="1" eb="3">
      <t>コウジ</t>
    </rPh>
    <rPh sb="3" eb="4">
      <t>メイ</t>
    </rPh>
    <phoneticPr fontId="151"/>
  </si>
  <si>
    <t>測点間距離出来形測定表</t>
    <rPh sb="0" eb="2">
      <t>ソクテン</t>
    </rPh>
    <rPh sb="2" eb="3">
      <t>カン</t>
    </rPh>
    <rPh sb="3" eb="5">
      <t>キョリ</t>
    </rPh>
    <rPh sb="5" eb="8">
      <t>デキガタ</t>
    </rPh>
    <rPh sb="8" eb="10">
      <t>ソクテイ</t>
    </rPh>
    <rPh sb="10" eb="11">
      <t>ヒョウ</t>
    </rPh>
    <phoneticPr fontId="151"/>
  </si>
  <si>
    <t>測点</t>
    <rPh sb="0" eb="2">
      <t>ソクテン</t>
    </rPh>
    <phoneticPr fontId="151"/>
  </si>
  <si>
    <t>設計延長</t>
    <rPh sb="0" eb="2">
      <t>セッケイ</t>
    </rPh>
    <rPh sb="2" eb="4">
      <t>エンチョウ</t>
    </rPh>
    <phoneticPr fontId="151"/>
  </si>
  <si>
    <t>実測延長</t>
    <rPh sb="0" eb="2">
      <t>ジッソク</t>
    </rPh>
    <rPh sb="2" eb="4">
      <t>エンチョウ</t>
    </rPh>
    <phoneticPr fontId="151"/>
  </si>
  <si>
    <t>差</t>
    <rPh sb="0" eb="1">
      <t>サ</t>
    </rPh>
    <phoneticPr fontId="151"/>
  </si>
  <si>
    <t>~</t>
    <phoneticPr fontId="151"/>
  </si>
  <si>
    <t>ｍ</t>
    <phoneticPr fontId="151"/>
  </si>
  <si>
    <t>直　　　　線　　　　部</t>
    <rPh sb="0" eb="1">
      <t>チョク</t>
    </rPh>
    <rPh sb="5" eb="6">
      <t>セン</t>
    </rPh>
    <rPh sb="10" eb="11">
      <t>ブ</t>
    </rPh>
    <phoneticPr fontId="151"/>
  </si>
  <si>
    <t>曲　　　　線　　　　部</t>
    <rPh sb="0" eb="1">
      <t>マ</t>
    </rPh>
    <rPh sb="5" eb="6">
      <t>セン</t>
    </rPh>
    <rPh sb="10" eb="11">
      <t>ブ</t>
    </rPh>
    <phoneticPr fontId="151"/>
  </si>
  <si>
    <t>水平距離</t>
    <rPh sb="0" eb="2">
      <t>スイヘイ</t>
    </rPh>
    <rPh sb="2" eb="4">
      <t>キョリ</t>
    </rPh>
    <phoneticPr fontId="151"/>
  </si>
  <si>
    <t>斜　距　離</t>
    <rPh sb="0" eb="1">
      <t>ナナ</t>
    </rPh>
    <rPh sb="2" eb="3">
      <t>キョ</t>
    </rPh>
    <rPh sb="4" eb="5">
      <t>リ</t>
    </rPh>
    <phoneticPr fontId="151"/>
  </si>
  <si>
    <t>水平曲線長</t>
    <rPh sb="0" eb="2">
      <t>スイヘイ</t>
    </rPh>
    <rPh sb="2" eb="4">
      <t>キョクセン</t>
    </rPh>
    <rPh sb="4" eb="5">
      <t>チョウ</t>
    </rPh>
    <phoneticPr fontId="151"/>
  </si>
  <si>
    <t>斜　弦　長</t>
    <rPh sb="0" eb="1">
      <t>ナナ</t>
    </rPh>
    <rPh sb="2" eb="3">
      <t>ゲン</t>
    </rPh>
    <rPh sb="4" eb="5">
      <t>ナガ</t>
    </rPh>
    <phoneticPr fontId="151"/>
  </si>
  <si>
    <t>実測値</t>
    <rPh sb="0" eb="3">
      <t>ジッソクチチ</t>
    </rPh>
    <phoneticPr fontId="151"/>
  </si>
  <si>
    <t>検査値</t>
    <rPh sb="0" eb="3">
      <t>ケンサチ</t>
    </rPh>
    <phoneticPr fontId="151"/>
  </si>
  <si>
    <t>合計</t>
    <rPh sb="0" eb="2">
      <t>ゴウケイ</t>
    </rPh>
    <phoneticPr fontId="151"/>
  </si>
  <si>
    <t>様式－6</t>
    <rPh sb="0" eb="2">
      <t>ヨウシキ</t>
    </rPh>
    <phoneticPr fontId="151"/>
  </si>
  <si>
    <t>出　来　形　管　理　図　表</t>
    <rPh sb="0" eb="1">
      <t>デ</t>
    </rPh>
    <rPh sb="2" eb="3">
      <t>ライ</t>
    </rPh>
    <rPh sb="4" eb="5">
      <t>ガタ</t>
    </rPh>
    <rPh sb="6" eb="7">
      <t>カン</t>
    </rPh>
    <rPh sb="8" eb="9">
      <t>リ</t>
    </rPh>
    <rPh sb="10" eb="11">
      <t>ズ</t>
    </rPh>
    <rPh sb="12" eb="13">
      <t>ヒョウ</t>
    </rPh>
    <phoneticPr fontId="151"/>
  </si>
  <si>
    <t>曲線</t>
    <rPh sb="0" eb="2">
      <t>キョクセン</t>
    </rPh>
    <phoneticPr fontId="151"/>
  </si>
  <si>
    <t>出来形管理図</t>
    <rPh sb="0" eb="2">
      <t>デキ</t>
    </rPh>
    <rPh sb="2" eb="3">
      <t>ガタ</t>
    </rPh>
    <rPh sb="3" eb="5">
      <t>カンリ</t>
    </rPh>
    <rPh sb="5" eb="6">
      <t>ズ</t>
    </rPh>
    <phoneticPr fontId="151"/>
  </si>
  <si>
    <t>I　P　N　O</t>
    <phoneticPr fontId="151"/>
  </si>
  <si>
    <t>測点</t>
    <phoneticPr fontId="151"/>
  </si>
  <si>
    <t>偏　倚　角</t>
    <rPh sb="0" eb="1">
      <t>カタヨ</t>
    </rPh>
    <rPh sb="2" eb="3">
      <t>タノ</t>
    </rPh>
    <rPh sb="4" eb="5">
      <t>カク</t>
    </rPh>
    <phoneticPr fontId="151"/>
  </si>
  <si>
    <t>設計値</t>
    <phoneticPr fontId="151"/>
  </si>
  <si>
    <t>実測値</t>
    <phoneticPr fontId="151"/>
  </si>
  <si>
    <t>測定値</t>
    <rPh sb="0" eb="3">
      <t>ソクテイチ</t>
    </rPh>
    <phoneticPr fontId="151"/>
  </si>
  <si>
    <t>様式-7</t>
    <rPh sb="0" eb="2">
      <t>ヨウシキ</t>
    </rPh>
    <phoneticPr fontId="151"/>
  </si>
  <si>
    <t>出　来　形　管　理　図　表</t>
    <rPh sb="0" eb="1">
      <t>デ</t>
    </rPh>
    <rPh sb="2" eb="3">
      <t>キ</t>
    </rPh>
    <rPh sb="4" eb="5">
      <t>ガタ</t>
    </rPh>
    <rPh sb="6" eb="7">
      <t>カン</t>
    </rPh>
    <rPh sb="8" eb="9">
      <t>リ</t>
    </rPh>
    <rPh sb="10" eb="11">
      <t>ズ</t>
    </rPh>
    <rPh sb="12" eb="13">
      <t>ヒョウ</t>
    </rPh>
    <phoneticPr fontId="151"/>
  </si>
  <si>
    <t>管理種別</t>
    <rPh sb="0" eb="2">
      <t>カンリ</t>
    </rPh>
    <rPh sb="2" eb="4">
      <t>シュベツ</t>
    </rPh>
    <phoneticPr fontId="151"/>
  </si>
  <si>
    <t>請負者</t>
    <rPh sb="0" eb="2">
      <t>ウケオイ</t>
    </rPh>
    <rPh sb="2" eb="3">
      <t>シャ</t>
    </rPh>
    <phoneticPr fontId="151"/>
  </si>
  <si>
    <t>設計値との差(単位)</t>
    <rPh sb="0" eb="2">
      <t>セッケイ</t>
    </rPh>
    <rPh sb="2" eb="3">
      <t>チ</t>
    </rPh>
    <rPh sb="5" eb="6">
      <t>サ</t>
    </rPh>
    <rPh sb="7" eb="9">
      <t>タンイ</t>
    </rPh>
    <phoneticPr fontId="151"/>
  </si>
  <si>
    <t>-</t>
    <phoneticPr fontId="151"/>
  </si>
  <si>
    <t>管理位置</t>
    <rPh sb="0" eb="2">
      <t>カンリ</t>
    </rPh>
    <rPh sb="2" eb="4">
      <t>イチ</t>
    </rPh>
    <phoneticPr fontId="151"/>
  </si>
  <si>
    <t>規 格 値</t>
    <rPh sb="0" eb="1">
      <t>キ</t>
    </rPh>
    <rPh sb="2" eb="3">
      <t>カク</t>
    </rPh>
    <rPh sb="4" eb="5">
      <t>アタイ</t>
    </rPh>
    <phoneticPr fontId="151"/>
  </si>
  <si>
    <t>測　　点
又は区別</t>
    <phoneticPr fontId="151"/>
  </si>
  <si>
    <t>設計値
との差</t>
    <phoneticPr fontId="151"/>
  </si>
  <si>
    <t>様式－8</t>
    <phoneticPr fontId="169"/>
  </si>
  <si>
    <t>塗　装　膜　厚　測　定　表</t>
    <phoneticPr fontId="151"/>
  </si>
  <si>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</si>
  <si>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</si>
  <si>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</si>
  <si>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</si>
  <si>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</si>
  <si>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</si>
  <si>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</si>
  <si>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</si>
  <si>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</si>
  <si>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</si>
  <si>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</si>
  <si>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69"/>
  </si>
  <si>
    <t>測定月日</t>
  </si>
  <si>
    <t>測定位置</t>
  </si>
  <si>
    <t>計</t>
  </si>
  <si>
    <t>平均Xi</t>
    <phoneticPr fontId="169"/>
  </si>
  <si>
    <t>X－Xi</t>
    <phoneticPr fontId="169"/>
  </si>
  <si>
    <r>
      <t>（X－Xi）</t>
    </r>
    <r>
      <rPr>
        <vertAlign val="superscript"/>
        <sz val="11"/>
        <color indexed="8"/>
        <rFont val="游ゴシック"/>
        <family val="3"/>
        <charset val="128"/>
        <scheme val="minor"/>
      </rPr>
      <t>2</t>
    </r>
    <phoneticPr fontId="169"/>
  </si>
  <si>
    <t>合計</t>
  </si>
  <si>
    <t>平均値X＝</t>
    <phoneticPr fontId="169"/>
  </si>
  <si>
    <t>標準偏差　S＝</t>
    <phoneticPr fontId="169"/>
  </si>
  <si>
    <t xml:space="preserve">  N</t>
  </si>
  <si>
    <t>平均値</t>
  </si>
  <si>
    <t>X＝</t>
    <phoneticPr fontId="169"/>
  </si>
  <si>
    <t>ΣXi</t>
    <phoneticPr fontId="169"/>
  </si>
  <si>
    <t xml:space="preserve"> i=1</t>
  </si>
  <si>
    <t>標準偏差　</t>
  </si>
  <si>
    <t>様式-9</t>
    <rPh sb="0" eb="2">
      <t>ヨウシキ</t>
    </rPh>
    <phoneticPr fontId="179"/>
  </si>
  <si>
    <t>塗  装  膜  厚  測  定  成  績  表</t>
    <phoneticPr fontId="179"/>
  </si>
  <si>
    <t>ロット番号</t>
    <rPh sb="3" eb="5">
      <t>バンゴウ</t>
    </rPh>
    <phoneticPr fontId="179"/>
  </si>
  <si>
    <t>現場代理人</t>
    <phoneticPr fontId="179"/>
  </si>
  <si>
    <t>監理技術者</t>
    <phoneticPr fontId="179"/>
  </si>
  <si>
    <t>主任技術者</t>
    <phoneticPr fontId="179"/>
  </si>
  <si>
    <t>施工管理担当者</t>
    <phoneticPr fontId="179"/>
  </si>
  <si>
    <t>測定時点</t>
    <phoneticPr fontId="179"/>
  </si>
  <si>
    <t>目標塗装膜厚</t>
    <phoneticPr fontId="179"/>
  </si>
  <si>
    <t>μm</t>
    <phoneticPr fontId="179"/>
  </si>
  <si>
    <t>平均値Xおよび標準偏差S</t>
    <phoneticPr fontId="179"/>
  </si>
  <si>
    <t>判定</t>
    <phoneticPr fontId="179"/>
  </si>
  <si>
    <t>平均値</t>
    <phoneticPr fontId="179"/>
  </si>
  <si>
    <t>標準偏差S=</t>
    <rPh sb="0" eb="2">
      <t>ヒョウジュン</t>
    </rPh>
    <rPh sb="2" eb="4">
      <t>ヘンサ</t>
    </rPh>
    <phoneticPr fontId="179"/>
  </si>
  <si>
    <t>標準偏差×0.2=</t>
    <rPh sb="0" eb="2">
      <t>ヒョウジュン</t>
    </rPh>
    <rPh sb="2" eb="4">
      <t>ヘンサ</t>
    </rPh>
    <phoneticPr fontId="179"/>
  </si>
  <si>
    <t>平均値X=</t>
    <rPh sb="0" eb="3">
      <t>ヘイキンチ</t>
    </rPh>
    <phoneticPr fontId="179"/>
  </si>
  <si>
    <t>標準偏差×0.9=</t>
    <rPh sb="0" eb="2">
      <t>ヒョウジュン</t>
    </rPh>
    <rPh sb="2" eb="4">
      <t>ヘンサ</t>
    </rPh>
    <phoneticPr fontId="179"/>
  </si>
  <si>
    <t>標準偏差</t>
    <rPh sb="0" eb="2">
      <t>ヒョウジュン</t>
    </rPh>
    <rPh sb="2" eb="4">
      <t>ヘンサ</t>
    </rPh>
    <phoneticPr fontId="179"/>
  </si>
  <si>
    <t>5点平均値の最小値</t>
    <rPh sb="1" eb="2">
      <t>テン</t>
    </rPh>
    <rPh sb="2" eb="5">
      <t>ヘイキンチ</t>
    </rPh>
    <rPh sb="6" eb="9">
      <t>サイショウチ</t>
    </rPh>
    <phoneticPr fontId="179"/>
  </si>
  <si>
    <t>=</t>
    <phoneticPr fontId="179"/>
  </si>
  <si>
    <t>標準偏差×0.7=</t>
    <rPh sb="0" eb="2">
      <t>ヒョウジュン</t>
    </rPh>
    <rPh sb="2" eb="4">
      <t>ヘンサ</t>
    </rPh>
    <phoneticPr fontId="179"/>
  </si>
  <si>
    <t>度数分布</t>
    <phoneticPr fontId="179"/>
  </si>
  <si>
    <t>膜厚Xiのクラス</t>
    <rPh sb="0" eb="1">
      <t>マク</t>
    </rPh>
    <rPh sb="1" eb="2">
      <t>アツ</t>
    </rPh>
    <phoneticPr fontId="179"/>
  </si>
  <si>
    <t>中央値</t>
    <rPh sb="0" eb="2">
      <t>チュウオウ</t>
    </rPh>
    <rPh sb="2" eb="3">
      <t>アタイ</t>
    </rPh>
    <phoneticPr fontId="179"/>
  </si>
  <si>
    <t>チェック</t>
    <phoneticPr fontId="179"/>
  </si>
  <si>
    <t>度数Fi</t>
    <rPh sb="0" eb="2">
      <t>ドスウ</t>
    </rPh>
    <phoneticPr fontId="179"/>
  </si>
  <si>
    <t>ヒストグラム</t>
    <phoneticPr fontId="179"/>
  </si>
  <si>
    <t>コンクリート圧縮強度試験結果一覧表</t>
    <rPh sb="6" eb="8">
      <t>アッシュク</t>
    </rPh>
    <rPh sb="8" eb="10">
      <t>キョウド</t>
    </rPh>
    <rPh sb="10" eb="12">
      <t>シケン</t>
    </rPh>
    <rPh sb="12" eb="14">
      <t>ケッカ</t>
    </rPh>
    <rPh sb="14" eb="16">
      <t>イチラン</t>
    </rPh>
    <rPh sb="16" eb="17">
      <t>ヒョウ</t>
    </rPh>
    <phoneticPr fontId="151"/>
  </si>
  <si>
    <t>ｺﾝｸﾘｰﾄ区分</t>
    <rPh sb="6" eb="8">
      <t>クブン</t>
    </rPh>
    <phoneticPr fontId="151"/>
  </si>
  <si>
    <t>工　事　名</t>
    <rPh sb="0" eb="1">
      <t>コウ</t>
    </rPh>
    <rPh sb="2" eb="3">
      <t>コト</t>
    </rPh>
    <rPh sb="4" eb="5">
      <t>メイ</t>
    </rPh>
    <phoneticPr fontId="151"/>
  </si>
  <si>
    <t>構 造 物 名</t>
    <rPh sb="0" eb="1">
      <t>カマエ</t>
    </rPh>
    <rPh sb="2" eb="3">
      <t>ヅクリ</t>
    </rPh>
    <rPh sb="4" eb="5">
      <t>モノ</t>
    </rPh>
    <rPh sb="6" eb="7">
      <t>メイ</t>
    </rPh>
    <phoneticPr fontId="151"/>
  </si>
  <si>
    <t>番号</t>
    <rPh sb="0" eb="2">
      <t>バンゴウ</t>
    </rPh>
    <phoneticPr fontId="151"/>
  </si>
  <si>
    <t>供試体採取日
(打設日)</t>
    <rPh sb="0" eb="3">
      <t>キョウシタイ</t>
    </rPh>
    <rPh sb="3" eb="5">
      <t>サイシュ</t>
    </rPh>
    <rPh sb="5" eb="6">
      <t>ビ</t>
    </rPh>
    <rPh sb="8" eb="10">
      <t>ダセツ</t>
    </rPh>
    <rPh sb="10" eb="11">
      <t>ビ</t>
    </rPh>
    <phoneticPr fontId="151"/>
  </si>
  <si>
    <t>打設箇所</t>
    <rPh sb="0" eb="2">
      <t>ダセツ</t>
    </rPh>
    <rPh sb="2" eb="4">
      <t>カショ</t>
    </rPh>
    <phoneticPr fontId="151"/>
  </si>
  <si>
    <t>設計数量</t>
    <rPh sb="0" eb="2">
      <t>セッケイ</t>
    </rPh>
    <rPh sb="2" eb="4">
      <t>スウリョウ</t>
    </rPh>
    <phoneticPr fontId="151"/>
  </si>
  <si>
    <t>搬入量</t>
    <rPh sb="0" eb="2">
      <t>ハンニュウ</t>
    </rPh>
    <rPh sb="2" eb="3">
      <t>リョウ</t>
    </rPh>
    <phoneticPr fontId="151"/>
  </si>
  <si>
    <t>コンクリート受入れ時</t>
    <rPh sb="6" eb="8">
      <t>ウケイ</t>
    </rPh>
    <rPh sb="9" eb="10">
      <t>ジ</t>
    </rPh>
    <phoneticPr fontId="151"/>
  </si>
  <si>
    <t>１週強度</t>
    <rPh sb="1" eb="2">
      <t>シュウ</t>
    </rPh>
    <rPh sb="2" eb="4">
      <t>キョウド</t>
    </rPh>
    <phoneticPr fontId="151"/>
  </si>
  <si>
    <t>4週強度</t>
    <rPh sb="1" eb="2">
      <t>シュウ</t>
    </rPh>
    <rPh sb="2" eb="4">
      <t>キョウド</t>
    </rPh>
    <phoneticPr fontId="151"/>
  </si>
  <si>
    <t>外気温
(日平均)</t>
    <rPh sb="0" eb="3">
      <t>ガイキオン</t>
    </rPh>
    <phoneticPr fontId="151"/>
  </si>
  <si>
    <t>グリーン
カット
開始時間</t>
    <rPh sb="9" eb="11">
      <t>カイシ</t>
    </rPh>
    <rPh sb="11" eb="13">
      <t>ジカン</t>
    </rPh>
    <phoneticPr fontId="151"/>
  </si>
  <si>
    <t>打継時期</t>
    <rPh sb="0" eb="1">
      <t>ウ</t>
    </rPh>
    <rPh sb="1" eb="2">
      <t>ツ</t>
    </rPh>
    <rPh sb="2" eb="4">
      <t>ジキ</t>
    </rPh>
    <phoneticPr fontId="151"/>
  </si>
  <si>
    <t>養生温度</t>
    <rPh sb="0" eb="2">
      <t>ヨウジョウ</t>
    </rPh>
    <rPh sb="2" eb="4">
      <t>オンド</t>
    </rPh>
    <phoneticPr fontId="151"/>
  </si>
  <si>
    <t>空気量</t>
    <rPh sb="0" eb="2">
      <t>クウキ</t>
    </rPh>
    <rPh sb="2" eb="3">
      <t>リョウ</t>
    </rPh>
    <phoneticPr fontId="151"/>
  </si>
  <si>
    <t>スランプ</t>
    <phoneticPr fontId="151"/>
  </si>
  <si>
    <t>温度</t>
    <rPh sb="0" eb="2">
      <t>オンド</t>
    </rPh>
    <phoneticPr fontId="151"/>
  </si>
  <si>
    <t>塩化物量</t>
    <rPh sb="0" eb="3">
      <t>エンカブツ</t>
    </rPh>
    <rPh sb="3" eb="4">
      <t>リョウ</t>
    </rPh>
    <phoneticPr fontId="151"/>
  </si>
  <si>
    <r>
      <t>m</t>
    </r>
    <r>
      <rPr>
        <vertAlign val="superscript"/>
        <sz val="11"/>
        <color theme="1"/>
        <rFont val="游ゴシック"/>
        <family val="3"/>
        <charset val="128"/>
      </rPr>
      <t>3</t>
    </r>
    <phoneticPr fontId="151"/>
  </si>
  <si>
    <t>％</t>
    <phoneticPr fontId="151"/>
  </si>
  <si>
    <t>cm</t>
    <phoneticPr fontId="151"/>
  </si>
  <si>
    <t>℃</t>
    <phoneticPr fontId="151"/>
  </si>
  <si>
    <r>
      <t>kg/ｍ</t>
    </r>
    <r>
      <rPr>
        <vertAlign val="superscript"/>
        <sz val="11"/>
        <color theme="1"/>
        <rFont val="游ゴシック"/>
        <family val="3"/>
        <charset val="128"/>
      </rPr>
      <t>3</t>
    </r>
    <phoneticPr fontId="151"/>
  </si>
  <si>
    <r>
      <t>N/mm</t>
    </r>
    <r>
      <rPr>
        <vertAlign val="superscript"/>
        <sz val="11"/>
        <color theme="1"/>
        <rFont val="游ゴシック"/>
        <family val="3"/>
        <charset val="128"/>
      </rPr>
      <t>2</t>
    </r>
    <phoneticPr fontId="151"/>
  </si>
  <si>
    <t>分</t>
    <rPh sb="0" eb="1">
      <t>フン</t>
    </rPh>
    <phoneticPr fontId="151"/>
  </si>
  <si>
    <t>〇〇:○○</t>
    <phoneticPr fontId="151"/>
  </si>
  <si>
    <t>中〇日</t>
    <rPh sb="0" eb="1">
      <t>ナカ</t>
    </rPh>
    <rPh sb="2" eb="3">
      <t>ニチ</t>
    </rPh>
    <phoneticPr fontId="151"/>
  </si>
  <si>
    <t>C-1</t>
    <phoneticPr fontId="151"/>
  </si>
  <si>
    <t>脱枠確認</t>
    <phoneticPr fontId="151"/>
  </si>
  <si>
    <t>〇日強度</t>
    <rPh sb="1" eb="2">
      <t>ニチ</t>
    </rPh>
    <rPh sb="2" eb="4">
      <t>キョウド</t>
    </rPh>
    <phoneticPr fontId="151"/>
  </si>
  <si>
    <t>A-1</t>
    <phoneticPr fontId="151"/>
  </si>
  <si>
    <t>B-1</t>
    <phoneticPr fontId="151"/>
  </si>
  <si>
    <t>C-2</t>
    <phoneticPr fontId="151"/>
  </si>
  <si>
    <t>A-2</t>
    <phoneticPr fontId="151"/>
  </si>
  <si>
    <t>B-2</t>
    <phoneticPr fontId="151"/>
  </si>
  <si>
    <t>C-3</t>
    <phoneticPr fontId="151"/>
  </si>
  <si>
    <t>A-3</t>
    <phoneticPr fontId="151"/>
  </si>
  <si>
    <t>B-3</t>
    <phoneticPr fontId="151"/>
  </si>
  <si>
    <t>C-4</t>
    <phoneticPr fontId="151"/>
  </si>
  <si>
    <t>A-4</t>
    <phoneticPr fontId="151"/>
  </si>
  <si>
    <t>B-4</t>
    <phoneticPr fontId="151"/>
  </si>
  <si>
    <t>平均</t>
    <rPh sb="0" eb="2">
      <t>ヘイキン</t>
    </rPh>
    <phoneticPr fontId="151"/>
  </si>
  <si>
    <t>※</t>
  </si>
  <si>
    <t>番号</t>
    <rPh sb="0" eb="1">
      <t>バン</t>
    </rPh>
    <rPh sb="1" eb="2">
      <t>ゴウ</t>
    </rPh>
    <phoneticPr fontId="151"/>
  </si>
  <si>
    <t>供試体採取日</t>
  </si>
  <si>
    <t>4週強度</t>
  </si>
  <si>
    <t>+2.5</t>
    <phoneticPr fontId="151"/>
  </si>
  <si>
    <t>△2.5</t>
    <phoneticPr fontId="151"/>
  </si>
  <si>
    <t>+4.0</t>
    <phoneticPr fontId="151"/>
  </si>
  <si>
    <t>△4.0</t>
    <phoneticPr fontId="151"/>
  </si>
  <si>
    <t>+5.0</t>
    <phoneticPr fontId="151"/>
  </si>
  <si>
    <t>△5.0</t>
    <phoneticPr fontId="151"/>
  </si>
  <si>
    <t>構造物名</t>
    <rPh sb="0" eb="3">
      <t>コウゾウブツ</t>
    </rPh>
    <rPh sb="3" eb="4">
      <t>メイ</t>
    </rPh>
    <phoneticPr fontId="151"/>
  </si>
  <si>
    <t>測定項目</t>
    <rPh sb="0" eb="2">
      <t>ソクテイ</t>
    </rPh>
    <rPh sb="2" eb="4">
      <t>コウモク</t>
    </rPh>
    <phoneticPr fontId="151"/>
  </si>
  <si>
    <t>ｺﾝｸﾘｰﾄ圧縮強度試験　σ28</t>
    <rPh sb="6" eb="8">
      <t>アッシュク</t>
    </rPh>
    <rPh sb="8" eb="10">
      <t>キョウド</t>
    </rPh>
    <rPh sb="10" eb="12">
      <t>シケン</t>
    </rPh>
    <phoneticPr fontId="151"/>
  </si>
  <si>
    <t>試験数</t>
    <rPh sb="0" eb="2">
      <t>シケン</t>
    </rPh>
    <rPh sb="2" eb="3">
      <t>スウ</t>
    </rPh>
    <phoneticPr fontId="151"/>
  </si>
  <si>
    <t>ばらつきの範囲</t>
    <rPh sb="5" eb="7">
      <t>ハンイ</t>
    </rPh>
    <phoneticPr fontId="151"/>
  </si>
  <si>
    <t>範囲内個数</t>
    <rPh sb="0" eb="2">
      <t>ハンイ</t>
    </rPh>
    <rPh sb="2" eb="3">
      <t>ナイ</t>
    </rPh>
    <rPh sb="3" eb="5">
      <t>コスウ</t>
    </rPh>
    <phoneticPr fontId="151"/>
  </si>
  <si>
    <t>範囲内個数割合</t>
    <rPh sb="0" eb="3">
      <t>ハンイナイ</t>
    </rPh>
    <rPh sb="3" eb="5">
      <t>コスウ</t>
    </rPh>
    <rPh sb="5" eb="7">
      <t>ワリアイ</t>
    </rPh>
    <phoneticPr fontId="151"/>
  </si>
  <si>
    <t>品質のばらつき度</t>
    <rPh sb="0" eb="2">
      <t>ヒンシツ</t>
    </rPh>
    <rPh sb="7" eb="8">
      <t>ド</t>
    </rPh>
    <phoneticPr fontId="151"/>
  </si>
  <si>
    <t>4週強度合計</t>
    <rPh sb="1" eb="2">
      <t>シュウ</t>
    </rPh>
    <rPh sb="2" eb="4">
      <t>キョウド</t>
    </rPh>
    <rPh sb="4" eb="6">
      <t>ゴウケイ</t>
    </rPh>
    <phoneticPr fontId="151"/>
  </si>
  <si>
    <t>平均圧縮強度±2.5</t>
    <rPh sb="0" eb="2">
      <t>ヘイキン</t>
    </rPh>
    <rPh sb="2" eb="4">
      <t>アッシュク</t>
    </rPh>
    <rPh sb="4" eb="6">
      <t>キョウド</t>
    </rPh>
    <phoneticPr fontId="151"/>
  </si>
  <si>
    <t>ばらつきが規格値の概ね50％以内である</t>
    <rPh sb="5" eb="8">
      <t>キカクチ</t>
    </rPh>
    <rPh sb="9" eb="10">
      <t>オオム</t>
    </rPh>
    <rPh sb="14" eb="16">
      <t>イナイ</t>
    </rPh>
    <phoneticPr fontId="151"/>
  </si>
  <si>
    <t>平均圧縮強度</t>
    <rPh sb="0" eb="2">
      <t>ヘイキン</t>
    </rPh>
    <rPh sb="2" eb="4">
      <t>アッシュク</t>
    </rPh>
    <rPh sb="4" eb="6">
      <t>キョウド</t>
    </rPh>
    <phoneticPr fontId="151"/>
  </si>
  <si>
    <t>平均圧縮強度±4.0</t>
    <rPh sb="0" eb="2">
      <t>ヘイキン</t>
    </rPh>
    <rPh sb="2" eb="4">
      <t>アッシュク</t>
    </rPh>
    <rPh sb="4" eb="6">
      <t>キョウド</t>
    </rPh>
    <phoneticPr fontId="151"/>
  </si>
  <si>
    <t>ばらつきが規格値の概ね80％以内である</t>
    <rPh sb="5" eb="8">
      <t>キカクチ</t>
    </rPh>
    <rPh sb="9" eb="10">
      <t>オオム</t>
    </rPh>
    <rPh sb="14" eb="16">
      <t>イナイ</t>
    </rPh>
    <phoneticPr fontId="151"/>
  </si>
  <si>
    <t>コンクリート打設時間　管理表（所要時間）</t>
    <rPh sb="6" eb="8">
      <t>ダセツ</t>
    </rPh>
    <rPh sb="8" eb="10">
      <t>ジカン</t>
    </rPh>
    <rPh sb="11" eb="13">
      <t>カンリ</t>
    </rPh>
    <rPh sb="13" eb="14">
      <t>ヒョウ</t>
    </rPh>
    <rPh sb="15" eb="17">
      <t>ショヨウ</t>
    </rPh>
    <rPh sb="17" eb="19">
      <t>ジカン</t>
    </rPh>
    <phoneticPr fontId="151"/>
  </si>
  <si>
    <t>打設日</t>
    <rPh sb="0" eb="2">
      <t>ダセツ</t>
    </rPh>
    <rPh sb="2" eb="3">
      <t>ビ</t>
    </rPh>
    <phoneticPr fontId="151"/>
  </si>
  <si>
    <t>台数</t>
    <rPh sb="0" eb="2">
      <t>ダイスウ</t>
    </rPh>
    <phoneticPr fontId="151"/>
  </si>
  <si>
    <t>出発
時刻</t>
    <rPh sb="0" eb="2">
      <t>シュッパツ</t>
    </rPh>
    <rPh sb="3" eb="5">
      <t>ジコク</t>
    </rPh>
    <phoneticPr fontId="151"/>
  </si>
  <si>
    <t>到着
時刻</t>
    <rPh sb="0" eb="2">
      <t>トウチャク</t>
    </rPh>
    <rPh sb="3" eb="5">
      <t>ジコク</t>
    </rPh>
    <phoneticPr fontId="151"/>
  </si>
  <si>
    <t>打設終了
時刻</t>
    <rPh sb="0" eb="2">
      <t>ダセツ</t>
    </rPh>
    <rPh sb="2" eb="4">
      <t>シュウリョウ</t>
    </rPh>
    <rPh sb="5" eb="7">
      <t>ジコク</t>
    </rPh>
    <phoneticPr fontId="151"/>
  </si>
  <si>
    <t>所要
時間</t>
    <rPh sb="0" eb="2">
      <t>ショヨウ</t>
    </rPh>
    <rPh sb="3" eb="5">
      <t>ジカン</t>
    </rPh>
    <phoneticPr fontId="151"/>
  </si>
  <si>
    <t>打設
数量</t>
    <rPh sb="0" eb="2">
      <t>ダセツ</t>
    </rPh>
    <rPh sb="3" eb="5">
      <t>スウリョウ</t>
    </rPh>
    <phoneticPr fontId="151"/>
  </si>
  <si>
    <t>区分</t>
    <rPh sb="0" eb="2">
      <t>クブン</t>
    </rPh>
    <phoneticPr fontId="151"/>
  </si>
  <si>
    <t>備考</t>
    <rPh sb="0" eb="2">
      <t>ビコウ</t>
    </rPh>
    <phoneticPr fontId="151"/>
  </si>
  <si>
    <t>18-8-40 BB</t>
    <phoneticPr fontId="151"/>
  </si>
  <si>
    <t>〃</t>
    <phoneticPr fontId="151"/>
  </si>
  <si>
    <t>テストハンマーによる強度推定調査票</t>
    <rPh sb="10" eb="12">
      <t>キョウド</t>
    </rPh>
    <rPh sb="12" eb="14">
      <t>スイテイ</t>
    </rPh>
    <rPh sb="14" eb="16">
      <t>チョウサ</t>
    </rPh>
    <rPh sb="16" eb="17">
      <t>ヒョウ</t>
    </rPh>
    <phoneticPr fontId="12"/>
  </si>
  <si>
    <t>工  事  名</t>
    <rPh sb="0" eb="1">
      <t>コウ</t>
    </rPh>
    <rPh sb="3" eb="4">
      <t>コト</t>
    </rPh>
    <rPh sb="6" eb="7">
      <t>メイ</t>
    </rPh>
    <phoneticPr fontId="151"/>
  </si>
  <si>
    <t>調査箇所</t>
    <rPh sb="0" eb="2">
      <t>チョウサ</t>
    </rPh>
    <rPh sb="2" eb="4">
      <t>カショ</t>
    </rPh>
    <phoneticPr fontId="12"/>
  </si>
  <si>
    <t>A-1(下流）</t>
    <rPh sb="4" eb="6">
      <t>カリュウ</t>
    </rPh>
    <phoneticPr fontId="12"/>
  </si>
  <si>
    <t>推定強度</t>
    <rPh sb="0" eb="2">
      <t>スイテイ</t>
    </rPh>
    <rPh sb="2" eb="4">
      <t>キョウド</t>
    </rPh>
    <phoneticPr fontId="12"/>
  </si>
  <si>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2"/>
  </si>
  <si>
    <t>反発硬度</t>
    <rPh sb="0" eb="2">
      <t>ハンパツ</t>
    </rPh>
    <rPh sb="2" eb="4">
      <t>コウド</t>
    </rPh>
    <phoneticPr fontId="12"/>
  </si>
  <si>
    <t>（２０点）</t>
    <rPh sb="3" eb="4">
      <t>テン</t>
    </rPh>
    <phoneticPr fontId="12"/>
  </si>
  <si>
    <t>合計</t>
    <rPh sb="0" eb="2">
      <t>ゴウケイ</t>
    </rPh>
    <phoneticPr fontId="12"/>
  </si>
  <si>
    <t>平均値：R</t>
    <rPh sb="0" eb="3">
      <t>ヘイキンチ</t>
    </rPh>
    <phoneticPr fontId="12"/>
  </si>
  <si>
    <t>打撃方向</t>
    <rPh sb="0" eb="2">
      <t>ダゲキ</t>
    </rPh>
    <rPh sb="2" eb="4">
      <t>ホウコウ</t>
    </rPh>
    <phoneticPr fontId="12"/>
  </si>
  <si>
    <t>0°</t>
    <phoneticPr fontId="151"/>
  </si>
  <si>
    <r>
      <t>（補正値:R</t>
    </r>
    <r>
      <rPr>
        <vertAlign val="subscript"/>
        <sz val="11"/>
        <rFont val="游ゴシック"/>
        <family val="3"/>
        <charset val="128"/>
      </rPr>
      <t>1</t>
    </r>
    <r>
      <rPr>
        <sz val="11"/>
        <rFont val="游ゴシック"/>
        <family val="3"/>
        <charset val="128"/>
      </rPr>
      <t>）</t>
    </r>
    <rPh sb="1" eb="3">
      <t>ホセイ</t>
    </rPh>
    <rPh sb="3" eb="4">
      <t>チ</t>
    </rPh>
    <phoneticPr fontId="12"/>
  </si>
  <si>
    <t>（           ）</t>
    <phoneticPr fontId="12"/>
  </si>
  <si>
    <t>（    －    ）</t>
    <phoneticPr fontId="12"/>
  </si>
  <si>
    <t>乾燥状態</t>
    <rPh sb="0" eb="2">
      <t>カンソウ</t>
    </rPh>
    <rPh sb="2" eb="4">
      <t>ジョウタイ</t>
    </rPh>
    <phoneticPr fontId="12"/>
  </si>
  <si>
    <t>・乾燥</t>
    <rPh sb="1" eb="3">
      <t>カンソウ</t>
    </rPh>
    <phoneticPr fontId="12"/>
  </si>
  <si>
    <t>・湿っている</t>
    <rPh sb="1" eb="2">
      <t>シメ</t>
    </rPh>
    <phoneticPr fontId="12"/>
  </si>
  <si>
    <t>・濡れている</t>
    <rPh sb="1" eb="2">
      <t>ヌ</t>
    </rPh>
    <phoneticPr fontId="12"/>
  </si>
  <si>
    <r>
      <t>（補正値：R</t>
    </r>
    <r>
      <rPr>
        <vertAlign val="subscript"/>
        <sz val="11"/>
        <rFont val="游ゴシック"/>
        <family val="3"/>
        <charset val="128"/>
      </rPr>
      <t>2</t>
    </r>
    <r>
      <rPr>
        <sz val="11"/>
        <rFont val="游ゴシック"/>
        <family val="3"/>
        <charset val="128"/>
      </rPr>
      <t>）</t>
    </r>
    <phoneticPr fontId="151"/>
  </si>
  <si>
    <t>材齢</t>
    <rPh sb="0" eb="1">
      <t>ザイ</t>
    </rPh>
    <rPh sb="1" eb="2">
      <t>レイ</t>
    </rPh>
    <phoneticPr fontId="12"/>
  </si>
  <si>
    <t>（補正値：α）</t>
    <phoneticPr fontId="151"/>
  </si>
  <si>
    <t>ｺﾝｸﾘｰﾄ区分</t>
    <rPh sb="5" eb="7">
      <t>クブン</t>
    </rPh>
    <phoneticPr fontId="151"/>
  </si>
  <si>
    <t>打設日</t>
    <rPh sb="0" eb="1">
      <t>ダセツ</t>
    </rPh>
    <rPh sb="1" eb="2">
      <t>ビ</t>
    </rPh>
    <phoneticPr fontId="151"/>
  </si>
  <si>
    <t>試験日</t>
    <rPh sb="0" eb="3">
      <t>シケンビ</t>
    </rPh>
    <phoneticPr fontId="151"/>
  </si>
  <si>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2"/>
  </si>
  <si>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51"/>
  </si>
  <si>
    <t xml:space="preserve">   ※  推定強度は有効数字３桁。</t>
    <rPh sb="6" eb="8">
      <t>スイテイ</t>
    </rPh>
    <rPh sb="8" eb="10">
      <t>キョウド</t>
    </rPh>
    <rPh sb="11" eb="15">
      <t>ユウコウスウジ</t>
    </rPh>
    <rPh sb="16" eb="17">
      <t>ケタ</t>
    </rPh>
    <phoneticPr fontId="12"/>
  </si>
  <si>
    <t xml:space="preserve">   ※  推定強度は有効数字３桁</t>
    <rPh sb="6" eb="8">
      <t>スイテイ</t>
    </rPh>
    <rPh sb="8" eb="10">
      <t>キョウド</t>
    </rPh>
    <rPh sb="11" eb="15">
      <t>ユウコウスウジ</t>
    </rPh>
    <rPh sb="16" eb="17">
      <t>ケタ</t>
    </rPh>
    <phoneticPr fontId="12"/>
  </si>
  <si>
    <t>試験月日</t>
    <rPh sb="0" eb="2">
      <t>シケン</t>
    </rPh>
    <rPh sb="2" eb="4">
      <t>ガッピ</t>
    </rPh>
    <phoneticPr fontId="151"/>
  </si>
  <si>
    <t>試験者</t>
    <rPh sb="0" eb="2">
      <t>シケン</t>
    </rPh>
    <rPh sb="2" eb="3">
      <t>シャ</t>
    </rPh>
    <phoneticPr fontId="151"/>
  </si>
  <si>
    <t>アスファルト混合物の温度</t>
    <phoneticPr fontId="151"/>
  </si>
  <si>
    <t>測　　点</t>
    <phoneticPr fontId="151"/>
  </si>
  <si>
    <t>初期転圧の温度</t>
    <rPh sb="0" eb="2">
      <t>ショキ</t>
    </rPh>
    <rPh sb="2" eb="4">
      <t>テンアツ</t>
    </rPh>
    <rPh sb="5" eb="7">
      <t>オンド</t>
    </rPh>
    <phoneticPr fontId="151"/>
  </si>
  <si>
    <t>摘要</t>
    <rPh sb="0" eb="2">
      <t>テキヨウ</t>
    </rPh>
    <phoneticPr fontId="151"/>
  </si>
  <si>
    <t>No,73</t>
    <phoneticPr fontId="151"/>
  </si>
  <si>
    <t>Σ＝</t>
    <phoneticPr fontId="151"/>
  </si>
  <si>
    <t>ｎ＝</t>
    <phoneticPr fontId="151"/>
  </si>
  <si>
    <r>
      <rPr>
        <sz val="10"/>
        <color theme="1"/>
        <rFont val="MS Reference Sans Serif"/>
        <family val="2"/>
      </rPr>
      <t></t>
    </r>
    <r>
      <rPr>
        <sz val="10"/>
        <color theme="1"/>
        <rFont val="游ゴシック"/>
        <family val="3"/>
        <charset val="128"/>
      </rPr>
      <t>＝</t>
    </r>
    <phoneticPr fontId="151"/>
  </si>
  <si>
    <t>Max＝</t>
    <phoneticPr fontId="151"/>
  </si>
  <si>
    <t>Min＝</t>
    <phoneticPr fontId="151"/>
  </si>
  <si>
    <t>採取コアー試験　総括</t>
    <rPh sb="0" eb="2">
      <t>サイシュ</t>
    </rPh>
    <rPh sb="5" eb="7">
      <t>シケン</t>
    </rPh>
    <rPh sb="8" eb="10">
      <t>ソウカツ</t>
    </rPh>
    <phoneticPr fontId="151"/>
  </si>
  <si>
    <t>区　分</t>
    <rPh sb="0" eb="1">
      <t>ク</t>
    </rPh>
    <rPh sb="2" eb="3">
      <t>ブン</t>
    </rPh>
    <phoneticPr fontId="151"/>
  </si>
  <si>
    <t>基準密度</t>
    <rPh sb="0" eb="2">
      <t>キジュン</t>
    </rPh>
    <rPh sb="2" eb="4">
      <t>ミツド</t>
    </rPh>
    <phoneticPr fontId="151"/>
  </si>
  <si>
    <t>再生密粒度ｱｽﾌｧﾙﾄ混合物（車道部）</t>
    <phoneticPr fontId="151"/>
  </si>
  <si>
    <t>基準密度＝</t>
    <rPh sb="0" eb="2">
      <t>キジュン</t>
    </rPh>
    <rPh sb="2" eb="4">
      <t>ミツド</t>
    </rPh>
    <phoneticPr fontId="151"/>
  </si>
  <si>
    <t>厚さ(cm)</t>
    <rPh sb="0" eb="1">
      <t>アツ</t>
    </rPh>
    <phoneticPr fontId="151"/>
  </si>
  <si>
    <t>平均厚</t>
    <rPh sb="0" eb="2">
      <t>ヘイキン</t>
    </rPh>
    <rPh sb="2" eb="3">
      <t>アツ</t>
    </rPh>
    <phoneticPr fontId="151"/>
  </si>
  <si>
    <t>密度</t>
    <rPh sb="0" eb="2">
      <t>ミツド</t>
    </rPh>
    <phoneticPr fontId="151"/>
  </si>
  <si>
    <t>締固め度</t>
    <rPh sb="0" eb="2">
      <t>シメカタ</t>
    </rPh>
    <rPh sb="3" eb="4">
      <t>ド</t>
    </rPh>
    <phoneticPr fontId="151"/>
  </si>
  <si>
    <r>
      <t>Ｘ</t>
    </r>
    <r>
      <rPr>
        <vertAlign val="subscript"/>
        <sz val="10"/>
        <color theme="1"/>
        <rFont val="游ゴシック"/>
        <family val="3"/>
        <charset val="128"/>
      </rPr>
      <t>1</t>
    </r>
    <phoneticPr fontId="151"/>
  </si>
  <si>
    <r>
      <t>Ｘ</t>
    </r>
    <r>
      <rPr>
        <vertAlign val="subscript"/>
        <sz val="10"/>
        <color theme="1"/>
        <rFont val="游ゴシック"/>
        <family val="3"/>
        <charset val="128"/>
      </rPr>
      <t>2</t>
    </r>
    <phoneticPr fontId="151"/>
  </si>
  <si>
    <r>
      <t>Ｘ</t>
    </r>
    <r>
      <rPr>
        <vertAlign val="subscript"/>
        <sz val="10"/>
        <color theme="1"/>
        <rFont val="游ゴシック"/>
        <family val="3"/>
        <charset val="128"/>
      </rPr>
      <t>3</t>
    </r>
    <phoneticPr fontId="151"/>
  </si>
  <si>
    <r>
      <t>Ｘ</t>
    </r>
    <r>
      <rPr>
        <vertAlign val="subscript"/>
        <sz val="10"/>
        <color theme="1"/>
        <rFont val="游ゴシック"/>
        <family val="3"/>
        <charset val="128"/>
      </rPr>
      <t>4</t>
    </r>
    <phoneticPr fontId="151"/>
  </si>
  <si>
    <t>(cm)</t>
    <phoneticPr fontId="151"/>
  </si>
  <si>
    <r>
      <t>（g/cm</t>
    </r>
    <r>
      <rPr>
        <vertAlign val="superscript"/>
        <sz val="10"/>
        <color theme="1"/>
        <rFont val="游ゴシック"/>
        <family val="3"/>
        <charset val="128"/>
      </rPr>
      <t>3</t>
    </r>
    <r>
      <rPr>
        <sz val="10"/>
        <color theme="1"/>
        <rFont val="游ゴシック"/>
        <family val="3"/>
        <charset val="128"/>
      </rPr>
      <t>）</t>
    </r>
    <phoneticPr fontId="151"/>
  </si>
  <si>
    <t>（％）</t>
    <phoneticPr fontId="151"/>
  </si>
  <si>
    <t>（右）</t>
    <rPh sb="1" eb="2">
      <t>ミギ</t>
    </rPh>
    <phoneticPr fontId="151"/>
  </si>
  <si>
    <t>（中）</t>
    <rPh sb="1" eb="2">
      <t>ナカ</t>
    </rPh>
    <phoneticPr fontId="151"/>
  </si>
  <si>
    <t>（左）</t>
    <rPh sb="1" eb="2">
      <t>ヒダリ</t>
    </rPh>
    <phoneticPr fontId="151"/>
  </si>
  <si>
    <r>
      <rPr>
        <sz val="10"/>
        <color theme="1"/>
        <rFont val="MS Reference Sans Serif"/>
        <family val="2"/>
      </rPr>
      <t></t>
    </r>
    <r>
      <rPr>
        <sz val="10"/>
        <color theme="1"/>
        <rFont val="游ゴシック"/>
        <family val="2"/>
        <charset val="128"/>
      </rPr>
      <t>ｎ</t>
    </r>
    <phoneticPr fontId="151"/>
  </si>
  <si>
    <r>
      <t></t>
    </r>
    <r>
      <rPr>
        <vertAlign val="subscript"/>
        <sz val="10"/>
        <color theme="1"/>
        <rFont val="MS Reference Sans Serif"/>
        <family val="2"/>
      </rPr>
      <t>3</t>
    </r>
    <phoneticPr fontId="151"/>
  </si>
  <si>
    <t>Max</t>
    <phoneticPr fontId="151"/>
  </si>
  <si>
    <t>Max</t>
  </si>
  <si>
    <t>5.9cm</t>
    <phoneticPr fontId="151"/>
  </si>
  <si>
    <t>Min</t>
    <phoneticPr fontId="151"/>
  </si>
  <si>
    <t>Min</t>
  </si>
  <si>
    <t>4.8cm</t>
    <phoneticPr fontId="151"/>
  </si>
  <si>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51"/>
  </si>
  <si>
    <t>工 事 名</t>
    <rPh sb="0" eb="1">
      <t>コウ</t>
    </rPh>
    <rPh sb="2" eb="3">
      <t>コト</t>
    </rPh>
    <rPh sb="4" eb="5">
      <t>メイ</t>
    </rPh>
    <phoneticPr fontId="151"/>
  </si>
  <si>
    <t>Rdmax</t>
    <phoneticPr fontId="151"/>
  </si>
  <si>
    <t>再生密粒度ｱｽﾌｧﾙﾄ混合物（車道部）</t>
    <rPh sb="0" eb="2">
      <t>サイセイ</t>
    </rPh>
    <rPh sb="2" eb="5">
      <t>ミツリュウド</t>
    </rPh>
    <rPh sb="11" eb="14">
      <t>コンゴウブツ</t>
    </rPh>
    <rPh sb="15" eb="17">
      <t>シャドウ</t>
    </rPh>
    <rPh sb="17" eb="18">
      <t>ブ</t>
    </rPh>
    <phoneticPr fontId="151"/>
  </si>
  <si>
    <t>含水比（％）</t>
    <rPh sb="0" eb="2">
      <t>ガンスイ</t>
    </rPh>
    <rPh sb="2" eb="3">
      <t>ヒ</t>
    </rPh>
    <phoneticPr fontId="151"/>
  </si>
  <si>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51"/>
  </si>
  <si>
    <t>締固め度（％）</t>
    <rPh sb="0" eb="2">
      <t>シメカタ</t>
    </rPh>
    <rPh sb="3" eb="4">
      <t>ド</t>
    </rPh>
    <phoneticPr fontId="151"/>
  </si>
  <si>
    <t>No,80</t>
    <phoneticPr fontId="151"/>
  </si>
  <si>
    <t>No,90</t>
    <phoneticPr fontId="151"/>
  </si>
  <si>
    <r>
      <rPr>
        <sz val="10"/>
        <color theme="1"/>
        <rFont val="MS Reference Sans Serif"/>
        <family val="2"/>
      </rPr>
      <t></t>
    </r>
    <r>
      <rPr>
        <sz val="10"/>
        <color theme="1"/>
        <rFont val="游ゴシック"/>
        <family val="3"/>
        <charset val="128"/>
      </rPr>
      <t>ｎ</t>
    </r>
    <phoneticPr fontId="151"/>
  </si>
  <si>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51"/>
  </si>
  <si>
    <t>含水比</t>
    <rPh sb="0" eb="2">
      <t>ガンスイ</t>
    </rPh>
    <rPh sb="2" eb="3">
      <t>ヒ</t>
    </rPh>
    <phoneticPr fontId="151"/>
  </si>
  <si>
    <r>
      <rPr>
        <sz val="11"/>
        <color theme="1"/>
        <rFont val="MS Reference Sans Serif"/>
        <family val="2"/>
      </rPr>
      <t></t>
    </r>
    <r>
      <rPr>
        <sz val="11"/>
        <color theme="1"/>
        <rFont val="游ゴシック"/>
        <family val="3"/>
        <charset val="128"/>
      </rPr>
      <t>ｎ＝</t>
    </r>
    <phoneticPr fontId="151"/>
  </si>
  <si>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51"/>
  </si>
  <si>
    <t>締固め密度</t>
    <rPh sb="0" eb="2">
      <t>シメカタ</t>
    </rPh>
    <rPh sb="3" eb="5">
      <t>ミツド</t>
    </rPh>
    <phoneticPr fontId="151"/>
  </si>
  <si>
    <t>98.4%</t>
    <phoneticPr fontId="151"/>
  </si>
  <si>
    <t>97.7%</t>
    <phoneticPr fontId="151"/>
  </si>
  <si>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51"/>
  </si>
  <si>
    <t>97.3%</t>
    <phoneticPr fontId="151"/>
  </si>
  <si>
    <t>（　　　以上）</t>
    <rPh sb="4" eb="6">
      <t>イジョウ</t>
    </rPh>
    <phoneticPr fontId="151"/>
  </si>
  <si>
    <t>（96.5%)</t>
    <phoneticPr fontId="151"/>
  </si>
  <si>
    <t>（96.5％以上）</t>
    <rPh sb="6" eb="8">
      <t>イジョウ</t>
    </rPh>
    <phoneticPr fontId="151"/>
  </si>
  <si>
    <t>出来形合否判定総括表</t>
    <rPh sb="0" eb="2">
      <t>デキ</t>
    </rPh>
    <rPh sb="2" eb="3">
      <t>ガタ</t>
    </rPh>
    <rPh sb="3" eb="5">
      <t>ゴウヒ</t>
    </rPh>
    <rPh sb="5" eb="7">
      <t>ハンテイ</t>
    </rPh>
    <rPh sb="7" eb="9">
      <t>ソウカツ</t>
    </rPh>
    <rPh sb="9" eb="10">
      <t>ヒョウ</t>
    </rPh>
    <phoneticPr fontId="11"/>
  </si>
  <si>
    <t>出来形・品質総括表</t>
    <rPh sb="0" eb="2">
      <t>デキ</t>
    </rPh>
    <rPh sb="2" eb="3">
      <t>ガタ</t>
    </rPh>
    <rPh sb="4" eb="6">
      <t>ヒンシツ</t>
    </rPh>
    <rPh sb="6" eb="8">
      <t>ソウカツ</t>
    </rPh>
    <rPh sb="8" eb="9">
      <t>ヒョウ</t>
    </rPh>
    <phoneticPr fontId="11"/>
  </si>
  <si>
    <t>管理図付表</t>
    <rPh sb="0" eb="2">
      <t>カンリ</t>
    </rPh>
    <rPh sb="2" eb="3">
      <t>ズ</t>
    </rPh>
    <rPh sb="3" eb="5">
      <t>フヒョウ</t>
    </rPh>
    <phoneticPr fontId="11"/>
  </si>
  <si>
    <t>管理図(グラフ)</t>
    <rPh sb="0" eb="2">
      <t>カンリ</t>
    </rPh>
    <rPh sb="2" eb="3">
      <t>ズ</t>
    </rPh>
    <phoneticPr fontId="11"/>
  </si>
  <si>
    <t>施工管理基準
及び規格値</t>
    <rPh sb="0" eb="2">
      <t>セコウ</t>
    </rPh>
    <rPh sb="2" eb="4">
      <t>カンリ</t>
    </rPh>
    <rPh sb="4" eb="6">
      <t>キジュン</t>
    </rPh>
    <rPh sb="7" eb="8">
      <t>オヨ</t>
    </rPh>
    <rPh sb="9" eb="12">
      <t>キカクチ</t>
    </rPh>
    <phoneticPr fontId="11"/>
  </si>
  <si>
    <t>社内検査責任者</t>
    <rPh sb="0" eb="2">
      <t>シャナイ</t>
    </rPh>
    <rPh sb="2" eb="4">
      <t>ケンサ</t>
    </rPh>
    <rPh sb="4" eb="7">
      <t>セキニンシャ</t>
    </rPh>
    <phoneticPr fontId="151"/>
  </si>
  <si>
    <t>補　助　者</t>
    <rPh sb="0" eb="1">
      <t>ホ</t>
    </rPh>
    <rPh sb="2" eb="3">
      <t>スケ</t>
    </rPh>
    <rPh sb="4" eb="5">
      <t>シャ</t>
    </rPh>
    <phoneticPr fontId="151"/>
  </si>
  <si>
    <t>工事番号　　　　　年度　　　　　　　　第　　号　　</t>
    <rPh sb="0" eb="2">
      <t>コウジ</t>
    </rPh>
    <rPh sb="2" eb="4">
      <t>バンゴウ</t>
    </rPh>
    <rPh sb="9" eb="10">
      <t>ネン</t>
    </rPh>
    <rPh sb="10" eb="11">
      <t>ド</t>
    </rPh>
    <rPh sb="19" eb="20">
      <t>ダイ</t>
    </rPh>
    <rPh sb="22" eb="23">
      <t>ゴウ</t>
    </rPh>
    <phoneticPr fontId="151"/>
  </si>
  <si>
    <t>（品管）様式-1</t>
    <rPh sb="1" eb="3">
      <t>ヒンカン</t>
    </rPh>
    <rPh sb="4" eb="6">
      <t>ヨウシキ</t>
    </rPh>
    <phoneticPr fontId="11"/>
  </si>
  <si>
    <t>（品管）様式-2</t>
    <rPh sb="1" eb="3">
      <t>ヒンカン</t>
    </rPh>
    <rPh sb="4" eb="6">
      <t>ヨウシキ</t>
    </rPh>
    <phoneticPr fontId="11"/>
  </si>
  <si>
    <t>（品管）様式-3</t>
    <rPh sb="1" eb="3">
      <t>ヒンカン</t>
    </rPh>
    <rPh sb="4" eb="6">
      <t>ヨウシキ</t>
    </rPh>
    <phoneticPr fontId="11"/>
  </si>
  <si>
    <t>（品管）様式-4</t>
    <rPh sb="1" eb="3">
      <t>ヒンカン</t>
    </rPh>
    <rPh sb="4" eb="6">
      <t>ヨウシキ</t>
    </rPh>
    <phoneticPr fontId="11"/>
  </si>
  <si>
    <t>（品管）様式-5</t>
    <rPh sb="1" eb="3">
      <t>ヒンカン</t>
    </rPh>
    <rPh sb="4" eb="6">
      <t>ヨウシキ</t>
    </rPh>
    <phoneticPr fontId="11"/>
  </si>
  <si>
    <t>（品管）様式-6</t>
    <rPh sb="1" eb="3">
      <t>ヒンカン</t>
    </rPh>
    <rPh sb="4" eb="6">
      <t>ヨウシキ</t>
    </rPh>
    <phoneticPr fontId="11"/>
  </si>
  <si>
    <t>（品管）様式-7</t>
    <rPh sb="1" eb="3">
      <t>ヒンカン</t>
    </rPh>
    <rPh sb="4" eb="6">
      <t>ヨウシキ</t>
    </rPh>
    <phoneticPr fontId="11"/>
  </si>
  <si>
    <t>　　　　　　　　　工　　工程能力図</t>
    <rPh sb="9" eb="10">
      <t>コウ</t>
    </rPh>
    <rPh sb="12" eb="14">
      <t>コウテイ</t>
    </rPh>
    <rPh sb="14" eb="16">
      <t>ノウリョク</t>
    </rPh>
    <rPh sb="16" eb="17">
      <t>ズ</t>
    </rPh>
    <phoneticPr fontId="151"/>
  </si>
  <si>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51"/>
  </si>
  <si>
    <t>出来形管理図表</t>
    <rPh sb="0" eb="2">
      <t>デキ</t>
    </rPh>
    <rPh sb="2" eb="3">
      <t>ガタ</t>
    </rPh>
    <rPh sb="3" eb="5">
      <t>カンリ</t>
    </rPh>
    <rPh sb="5" eb="6">
      <t>ズ</t>
    </rPh>
    <rPh sb="6" eb="7">
      <t>ヒョウ</t>
    </rPh>
    <phoneticPr fontId="151"/>
  </si>
  <si>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1"/>
  </si>
  <si>
    <t>活動報告書
＜安全教育・訓練等＞</t>
    <rPh sb="0" eb="2">
      <t>カツドウ</t>
    </rPh>
    <rPh sb="2" eb="5">
      <t>ホウコクショ</t>
    </rPh>
    <rPh sb="7" eb="9">
      <t>アンゼン</t>
    </rPh>
    <rPh sb="9" eb="11">
      <t>キョウイク</t>
    </rPh>
    <rPh sb="12" eb="14">
      <t>クンレン</t>
    </rPh>
    <rPh sb="14" eb="15">
      <t>ナド</t>
    </rPh>
    <phoneticPr fontId="11"/>
  </si>
  <si>
    <t>3日強度</t>
    <rPh sb="1" eb="2">
      <t>ニチ</t>
    </rPh>
    <rPh sb="2" eb="4">
      <t>キョウド</t>
    </rPh>
    <phoneticPr fontId="151"/>
  </si>
  <si>
    <r>
      <t>（g/cm</t>
    </r>
    <r>
      <rPr>
        <vertAlign val="superscript"/>
        <sz val="8"/>
        <color theme="1"/>
        <rFont val="游ゴシック"/>
        <family val="3"/>
        <charset val="128"/>
      </rPr>
      <t>3</t>
    </r>
    <r>
      <rPr>
        <sz val="8"/>
        <color theme="1"/>
        <rFont val="游ゴシック"/>
        <family val="2"/>
        <charset val="128"/>
      </rPr>
      <t>）</t>
    </r>
    <phoneticPr fontId="151"/>
  </si>
  <si>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1"/>
  </si>
  <si>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2"/>
  </si>
  <si>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2"/>
  </si>
  <si>
    <t>(品管）様式－８</t>
    <rPh sb="1" eb="3">
      <t>ヒンカン</t>
    </rPh>
    <rPh sb="4" eb="6">
      <t>ヨウシキ</t>
    </rPh>
    <phoneticPr fontId="11"/>
  </si>
  <si>
    <t>合計</t>
    <rPh sb="0" eb="2">
      <t>ゴウケイ</t>
    </rPh>
    <phoneticPr fontId="11"/>
  </si>
  <si>
    <t>ー</t>
  </si>
  <si>
    <t>建設副産物資料
＜再生資源利用実施書、利用促進実施書＞</t>
    <rPh sb="0" eb="2">
      <t>ケンセツ</t>
    </rPh>
    <rPh sb="2" eb="5">
      <t>フクサンブツ</t>
    </rPh>
    <rPh sb="5" eb="7">
      <t>シリョウ</t>
    </rPh>
    <rPh sb="15" eb="17">
      <t>ジッシ</t>
    </rPh>
    <rPh sb="23" eb="25">
      <t>ジッシ</t>
    </rPh>
    <phoneticPr fontId="11"/>
  </si>
  <si>
    <t>←R5.5.26以降に新たに契約を締結する工事から対象</t>
    <rPh sb="8" eb="10">
      <t>イコウ</t>
    </rPh>
    <rPh sb="11" eb="12">
      <t>アラ</t>
    </rPh>
    <rPh sb="14" eb="16">
      <t>ケイヤク</t>
    </rPh>
    <rPh sb="17" eb="19">
      <t>テイケツ</t>
    </rPh>
    <rPh sb="21" eb="23">
      <t>コウジ</t>
    </rPh>
    <rPh sb="25" eb="27">
      <t>タイショウ</t>
    </rPh>
    <phoneticPr fontId="11"/>
  </si>
  <si>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1"/>
  </si>
  <si>
    <t>←R5.5.27以降に新たに契約を締結する工事から対象</t>
    <rPh sb="8" eb="10">
      <t>イコウ</t>
    </rPh>
    <rPh sb="11" eb="12">
      <t>アラ</t>
    </rPh>
    <rPh sb="14" eb="16">
      <t>ケイヤク</t>
    </rPh>
    <rPh sb="17" eb="19">
      <t>テイケツ</t>
    </rPh>
    <rPh sb="21" eb="23">
      <t>コウジ</t>
    </rPh>
    <rPh sb="25" eb="27">
      <t>タイショウ</t>
    </rPh>
    <phoneticPr fontId="11"/>
  </si>
  <si>
    <t>Ｒ〇▲局災〇〇第□■号　〇■地区●●工事</t>
    <phoneticPr fontId="11"/>
  </si>
  <si>
    <t>No,1谷止工、No,2谷止工</t>
    <phoneticPr fontId="11"/>
  </si>
  <si>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1"/>
  </si>
  <si>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1"/>
  </si>
  <si>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1"/>
  </si>
  <si>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1"/>
  </si>
  <si>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1"/>
  </si>
  <si>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1"/>
  </si>
  <si>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1"/>
  </si>
  <si>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1"/>
  </si>
  <si>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1"/>
  </si>
  <si>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1"/>
  </si>
  <si>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1"/>
  </si>
  <si>
    <t>品質管理図表
＜（品管）様式-8＞</t>
    <rPh sb="0" eb="2">
      <t>ヒンシツ</t>
    </rPh>
    <rPh sb="2" eb="4">
      <t>カンリ</t>
    </rPh>
    <rPh sb="4" eb="6">
      <t>ズヒョウ</t>
    </rPh>
    <rPh sb="9" eb="11">
      <t>ヒンカン</t>
    </rPh>
    <rPh sb="12" eb="14">
      <t>ヨウシキ</t>
    </rPh>
    <phoneticPr fontId="11"/>
  </si>
  <si>
    <t>出来形管理図表
＜様式-7＞</t>
    <rPh sb="0" eb="2">
      <t>デキ</t>
    </rPh>
    <rPh sb="2" eb="3">
      <t>ガタ</t>
    </rPh>
    <rPh sb="3" eb="5">
      <t>カンリ</t>
    </rPh>
    <rPh sb="5" eb="7">
      <t>ズヒョウ</t>
    </rPh>
    <rPh sb="9" eb="11">
      <t>ヨウシキ</t>
    </rPh>
    <phoneticPr fontId="11"/>
  </si>
  <si>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1"/>
  </si>
  <si>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1"/>
  </si>
  <si>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1"/>
  </si>
  <si>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1"/>
  </si>
  <si>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1"/>
  </si>
  <si>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1"/>
  </si>
  <si>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1"/>
  </si>
  <si>
    <t>ｺﾝｸﾘｰﾄ区分</t>
    <rPh sb="6" eb="8">
      <t>クブン</t>
    </rPh>
    <phoneticPr fontId="11"/>
  </si>
  <si>
    <t>　</t>
    <phoneticPr fontId="11"/>
  </si>
  <si>
    <t>測定者</t>
    <rPh sb="0" eb="2">
      <t>ソクテイ</t>
    </rPh>
    <rPh sb="2" eb="3">
      <t>シャ</t>
    </rPh>
    <phoneticPr fontId="11"/>
  </si>
  <si>
    <t>１８－８－４０　ＢＢ</t>
    <phoneticPr fontId="11"/>
  </si>
  <si>
    <t>1）空気量・スランプ・温度については目盛判別可能な写真を添付すること。</t>
    <phoneticPr fontId="11"/>
  </si>
  <si>
    <t>2) 生コン塩化物量、コンクリート1週・4週強度は、試験成績表を添付すること。</t>
    <rPh sb="3" eb="4">
      <t>ナマ</t>
    </rPh>
    <phoneticPr fontId="11"/>
  </si>
  <si>
    <t>打継期間</t>
    <rPh sb="0" eb="2">
      <t>ウチツギ</t>
    </rPh>
    <rPh sb="2" eb="4">
      <t>キカン</t>
    </rPh>
    <phoneticPr fontId="151"/>
  </si>
  <si>
    <t>備考</t>
    <rPh sb="0" eb="2">
      <t>ビコウ</t>
    </rPh>
    <phoneticPr fontId="11"/>
  </si>
  <si>
    <t>必須項目</t>
    <rPh sb="2" eb="4">
      <t>コウモク</t>
    </rPh>
    <phoneticPr fontId="151"/>
  </si>
  <si>
    <t>最大
所要時間</t>
    <rPh sb="0" eb="2">
      <t>サイダイ</t>
    </rPh>
    <rPh sb="3" eb="5">
      <t>ショヨウ</t>
    </rPh>
    <rPh sb="5" eb="7">
      <t>ジカン</t>
    </rPh>
    <phoneticPr fontId="151"/>
  </si>
  <si>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51"/>
  </si>
  <si>
    <t>-</t>
    <phoneticPr fontId="11"/>
  </si>
  <si>
    <t>〇日</t>
    <rPh sb="1" eb="2">
      <t>ニチ</t>
    </rPh>
    <phoneticPr fontId="151"/>
  </si>
  <si>
    <t>〇日</t>
    <phoneticPr fontId="151"/>
  </si>
  <si>
    <t>脱枠時期
（材令）</t>
    <rPh sb="0" eb="2">
      <t>ダツワク</t>
    </rPh>
    <rPh sb="2" eb="4">
      <t>ジキ</t>
    </rPh>
    <rPh sb="6" eb="8">
      <t>ザイレイ</t>
    </rPh>
    <phoneticPr fontId="151"/>
  </si>
  <si>
    <t>転地時期
（材令）</t>
    <rPh sb="0" eb="2">
      <t>テンチ</t>
    </rPh>
    <rPh sb="2" eb="4">
      <t>ジキ</t>
    </rPh>
    <rPh sb="6" eb="8">
      <t>ザイレイ</t>
    </rPh>
    <phoneticPr fontId="151"/>
  </si>
  <si>
    <t>養生期間
（材令）</t>
    <rPh sb="0" eb="2">
      <t>ヨウジョウ</t>
    </rPh>
    <rPh sb="6" eb="8">
      <t>ザイレイ</t>
    </rPh>
    <phoneticPr fontId="151"/>
  </si>
  <si>
    <t>出来形・品質管理資料　参考様式</t>
    <rPh sb="0" eb="3">
      <t>デキガタ</t>
    </rPh>
    <rPh sb="4" eb="6">
      <t>ヒンシツ</t>
    </rPh>
    <rPh sb="6" eb="10">
      <t>カンリシリョウ</t>
    </rPh>
    <rPh sb="11" eb="15">
      <t>サンコウヨウシキ</t>
    </rPh>
    <phoneticPr fontId="11"/>
  </si>
  <si>
    <r>
      <t>提出
該当
書類
該当に</t>
    </r>
    <r>
      <rPr>
        <sz val="6"/>
        <rFont val="Segoe UI Symbol"/>
        <family val="3"/>
      </rPr>
      <t>✔</t>
    </r>
    <rPh sb="0" eb="2">
      <t>テイシュツ</t>
    </rPh>
    <rPh sb="3" eb="5">
      <t>ガイトウ</t>
    </rPh>
    <rPh sb="6" eb="8">
      <t>ショルイ</t>
    </rPh>
    <rPh sb="10" eb="12">
      <t>ガイトウ</t>
    </rPh>
    <phoneticPr fontId="11"/>
  </si>
  <si>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2"/>
  </si>
  <si>
    <t>✔</t>
  </si>
  <si>
    <t>週休2日実施工事か（　実施　／　実施しない　）
実施工事（現場閉所型）の場合、計画工程表が週休2日を考慮したものとなっているか</t>
    <rPh sb="0" eb="2">
      <t>シュウキュウ</t>
    </rPh>
    <rPh sb="3" eb="4">
      <t>ニチ</t>
    </rPh>
    <rPh sb="4" eb="6">
      <t>ジッシ</t>
    </rPh>
    <rPh sb="6" eb="8">
      <t>コウジ</t>
    </rPh>
    <rPh sb="11" eb="13">
      <t>ジッシ</t>
    </rPh>
    <rPh sb="16" eb="18">
      <t>ジッシ</t>
    </rPh>
    <rPh sb="24" eb="26">
      <t>ジッシ</t>
    </rPh>
    <rPh sb="26" eb="28">
      <t>コウジ</t>
    </rPh>
    <rPh sb="29" eb="31">
      <t>ゲンバ</t>
    </rPh>
    <rPh sb="31" eb="33">
      <t>ヘイショ</t>
    </rPh>
    <rPh sb="33" eb="34">
      <t>ガタ</t>
    </rPh>
    <rPh sb="36" eb="38">
      <t>バアイ</t>
    </rPh>
    <rPh sb="39" eb="41">
      <t>ケイカク</t>
    </rPh>
    <rPh sb="41" eb="44">
      <t>コウテイヒョウ</t>
    </rPh>
    <rPh sb="45" eb="47">
      <t>シュウキュウ</t>
    </rPh>
    <rPh sb="48" eb="49">
      <t>ニチ</t>
    </rPh>
    <rPh sb="50" eb="52">
      <t>コウリョ</t>
    </rPh>
    <phoneticPr fontId="32"/>
  </si>
  <si>
    <r>
      <t xml:space="preserve">4週●休(現場閉所型or交替制)
</t>
    </r>
    <r>
      <rPr>
        <i/>
        <sz val="8"/>
        <rFont val="HGｺﾞｼｯｸM"/>
        <family val="3"/>
        <charset val="128"/>
      </rPr>
      <t>↑実施の場合記載</t>
    </r>
    <rPh sb="1" eb="2">
      <t>シュウ</t>
    </rPh>
    <rPh sb="3" eb="4">
      <t>ヤス</t>
    </rPh>
    <rPh sb="5" eb="7">
      <t>ゲンバ</t>
    </rPh>
    <rPh sb="7" eb="9">
      <t>ヘイショ</t>
    </rPh>
    <rPh sb="9" eb="10">
      <t>ガタ</t>
    </rPh>
    <rPh sb="12" eb="15">
      <t>コウタイセイ</t>
    </rPh>
    <rPh sb="18" eb="20">
      <t>ジッシ</t>
    </rPh>
    <rPh sb="21" eb="23">
      <t>バアイ</t>
    </rPh>
    <rPh sb="23" eb="25">
      <t>キサイ</t>
    </rPh>
    <phoneticPr fontId="32"/>
  </si>
  <si>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2"/>
  </si>
  <si>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2"/>
  </si>
  <si>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2"/>
  </si>
  <si>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1"/>
  </si>
  <si>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2"/>
  </si>
  <si>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1"/>
  </si>
  <si>
    <t>「大分県建設キャリアアップシステム活用工事実施要領」に基づき、実施の有無を決定するもの。また、実施する場合は、カードリーダー等の購入予定、OSを確認するもの。</t>
    <rPh sb="1" eb="4">
      <t>オオイタケン</t>
    </rPh>
    <rPh sb="4" eb="6">
      <t>ケンセツ</t>
    </rPh>
    <rPh sb="17" eb="19">
      <t>カツヨウ</t>
    </rPh>
    <rPh sb="19" eb="21">
      <t>コウジ</t>
    </rPh>
    <rPh sb="21" eb="23">
      <t>ジッシ</t>
    </rPh>
    <rPh sb="23" eb="25">
      <t>ヨウリョウ</t>
    </rPh>
    <rPh sb="27" eb="28">
      <t>モト</t>
    </rPh>
    <rPh sb="31" eb="33">
      <t>ジッシ</t>
    </rPh>
    <rPh sb="34" eb="36">
      <t>ウム</t>
    </rPh>
    <rPh sb="37" eb="39">
      <t>ケッテイ</t>
    </rPh>
    <rPh sb="47" eb="49">
      <t>ジッシ</t>
    </rPh>
    <rPh sb="51" eb="53">
      <t>バアイ</t>
    </rPh>
    <rPh sb="62" eb="63">
      <t>トウ</t>
    </rPh>
    <rPh sb="64" eb="66">
      <t>コウニュウ</t>
    </rPh>
    <rPh sb="66" eb="68">
      <t>ヨテイ</t>
    </rPh>
    <rPh sb="72" eb="74">
      <t>カクニン</t>
    </rPh>
    <phoneticPr fontId="32"/>
  </si>
  <si>
    <t>（例）電線の保護カバー等の対応</t>
    <phoneticPr fontId="11"/>
  </si>
  <si>
    <t>（例）工事箇所における危険箇所の把握</t>
    <phoneticPr fontId="11"/>
  </si>
  <si>
    <t>（例）第三者被害防止の対応</t>
    <phoneticPr fontId="11"/>
  </si>
  <si>
    <t>様式-10</t>
    <rPh sb="0" eb="2">
      <t>ヨウシキ</t>
    </rPh>
    <phoneticPr fontId="11"/>
  </si>
  <si>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1"/>
  </si>
  <si>
    <t>共1-1-1-40</t>
    <rPh sb="0" eb="1">
      <t>トモ</t>
    </rPh>
    <phoneticPr fontId="11"/>
  </si>
  <si>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</si>
  <si>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</si>
  <si>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</si>
  <si>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2"/>
  </si>
  <si>
    <t>摘　　要</t>
    <phoneticPr fontId="11"/>
  </si>
  <si>
    <t>平均値</t>
    <rPh sb="0" eb="3">
      <t>ヘイキンチ</t>
    </rPh>
    <phoneticPr fontId="151"/>
  </si>
  <si>
    <r>
      <t>《技術提案の履行による効果等》</t>
    </r>
    <r>
      <rPr>
        <sz val="10"/>
        <color theme="0" tint="-0.34998626667073579"/>
        <rFont val="游ゴシック Light"/>
        <family val="3"/>
        <charset val="128"/>
        <scheme val="major"/>
      </rPr>
      <t>効果のほか、評価の要因を記載すること。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例：○○に○○の効果を確認したことから、受注者の評価は「効果が大きい」とした。
例：○○に○○の効果を確認したが、従来の工法と比べて○○だったことから発注者の評価は「効果はあるが小さい」とした。</t>
    </r>
    <rPh sb="1" eb="3">
      <t>ギジュツ</t>
    </rPh>
    <rPh sb="3" eb="5">
      <t>テイアン</t>
    </rPh>
    <rPh sb="6" eb="8">
      <t>リコウ</t>
    </rPh>
    <rPh sb="11" eb="13">
      <t>コウカ</t>
    </rPh>
    <rPh sb="13" eb="14">
      <t>トウ</t>
    </rPh>
    <rPh sb="15" eb="17">
      <t>コウカ</t>
    </rPh>
    <rPh sb="21" eb="23">
      <t>ヒョウカ</t>
    </rPh>
    <rPh sb="24" eb="26">
      <t>ヨウイン</t>
    </rPh>
    <rPh sb="27" eb="29">
      <t>キサイ</t>
    </rPh>
    <rPh sb="35" eb="36">
      <t>レイ</t>
    </rPh>
    <rPh sb="43" eb="45">
      <t>コウカ</t>
    </rPh>
    <rPh sb="46" eb="48">
      <t>カクニン</t>
    </rPh>
    <rPh sb="55" eb="58">
      <t>ジュチュウシャ</t>
    </rPh>
    <rPh sb="59" eb="61">
      <t>ヒョウカ</t>
    </rPh>
    <rPh sb="63" eb="65">
      <t>コウカ</t>
    </rPh>
    <rPh sb="66" eb="67">
      <t>オオ</t>
    </rPh>
    <rPh sb="75" eb="76">
      <t>レイ</t>
    </rPh>
    <rPh sb="92" eb="94">
      <t>ジュウライ</t>
    </rPh>
    <rPh sb="95" eb="97">
      <t>コウホウ</t>
    </rPh>
    <rPh sb="98" eb="99">
      <t>クラ</t>
    </rPh>
    <rPh sb="110" eb="113">
      <t>ハッチュウシャ</t>
    </rPh>
    <rPh sb="124" eb="125">
      <t>チイ</t>
    </rPh>
    <phoneticPr fontId="18"/>
  </si>
  <si>
    <r>
      <t>《技術提案の履行における問題点等》</t>
    </r>
    <r>
      <rPr>
        <sz val="10"/>
        <color theme="0" tint="-0.34998626667073579"/>
        <rFont val="游ゴシック Light"/>
        <family val="3"/>
        <charset val="128"/>
        <scheme val="major"/>
      </rPr>
      <t>問題点のほか、評価の要因を記載すること。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例：○○は○○であり、受注者の評価は「効果の有無を確認できない」とした。
例：○○に○○の効果はなく、発注者の評価は「効果はみられない」とした。</t>
    </r>
    <rPh sb="1" eb="3">
      <t>ギジュツ</t>
    </rPh>
    <rPh sb="3" eb="5">
      <t>テイアン</t>
    </rPh>
    <rPh sb="12" eb="15">
      <t>モンダイテン</t>
    </rPh>
    <rPh sb="17" eb="19">
      <t>モンダイ</t>
    </rPh>
    <rPh sb="19" eb="20">
      <t>テン</t>
    </rPh>
    <rPh sb="24" eb="26">
      <t>ヒョウカ</t>
    </rPh>
    <rPh sb="27" eb="29">
      <t>ヨウイン</t>
    </rPh>
    <rPh sb="30" eb="32">
      <t>キサイ</t>
    </rPh>
    <rPh sb="38" eb="39">
      <t>レイ</t>
    </rPh>
    <rPh sb="49" eb="52">
      <t>ジュチュウシャ</t>
    </rPh>
    <rPh sb="53" eb="55">
      <t>ヒョウカ</t>
    </rPh>
    <rPh sb="57" eb="59">
      <t>コウカ</t>
    </rPh>
    <rPh sb="60" eb="62">
      <t>ウム</t>
    </rPh>
    <rPh sb="63" eb="65">
      <t>カクニン</t>
    </rPh>
    <rPh sb="75" eb="76">
      <t>レイ</t>
    </rPh>
    <rPh sb="83" eb="85">
      <t>コウカ</t>
    </rPh>
    <rPh sb="89" eb="92">
      <t>ハッチュウシャ</t>
    </rPh>
    <rPh sb="97" eb="99">
      <t>コウカ</t>
    </rPh>
    <phoneticPr fontId="18"/>
  </si>
  <si>
    <t>（注）「発注者指定型」は、上記の全ての施工プロセスの段階でICTを活用すること。</t>
    <rPh sb="1" eb="2">
      <t>チュウ</t>
    </rPh>
    <rPh sb="4" eb="7">
      <t>ハッチュウシャ</t>
    </rPh>
    <rPh sb="7" eb="9">
      <t>シテイ</t>
    </rPh>
    <rPh sb="9" eb="10">
      <t>ガタ</t>
    </rPh>
    <rPh sb="13" eb="15">
      <t>ジョウキ</t>
    </rPh>
    <rPh sb="16" eb="17">
      <t>スベ</t>
    </rPh>
    <rPh sb="19" eb="21">
      <t>セコウ</t>
    </rPh>
    <rPh sb="26" eb="28">
      <t>ダンカイ</t>
    </rPh>
    <rPh sb="33" eb="35">
      <t>カツヨウ</t>
    </rPh>
    <phoneticPr fontId="18"/>
  </si>
  <si>
    <t>⑤３次元データの納品</t>
    <rPh sb="2" eb="4">
      <t>ジゲン</t>
    </rPh>
    <rPh sb="8" eb="10">
      <t>ノウヒン</t>
    </rPh>
    <phoneticPr fontId="18"/>
  </si>
  <si>
    <t>□</t>
    <phoneticPr fontId="18"/>
  </si>
  <si>
    <t>１．TS・GNSSを用いた盛土の締固め管理</t>
    <phoneticPr fontId="18"/>
  </si>
  <si>
    <t>品質管理</t>
    <rPh sb="0" eb="2">
      <t>ヒンシツ</t>
    </rPh>
    <rPh sb="2" eb="4">
      <t>カンリ</t>
    </rPh>
    <phoneticPr fontId="18"/>
  </si>
  <si>
    <t>１．空中写真測量（無人航空機）
２．地上型レーザースキャナー
３．無人航空機搭載型レーザースキャナー
４．地上移動体搭載型レーザースキャナー
５．ＴＳ等光波方式
６．ＴＳ（ノンプリズム方式）
７．RTK-GNSS
８．施工履歴データ（河床掘削）
９．モバイル端末
１０．地上写真測量
【メモ】河床等掘削がある場合は「音響測深機器を用いた起工測量」も適宜追加する。</t>
    <rPh sb="18" eb="21">
      <t>チジョウガタ</t>
    </rPh>
    <rPh sb="117" eb="121">
      <t>カショウクッサク</t>
    </rPh>
    <rPh sb="129" eb="131">
      <t>タンマツ</t>
    </rPh>
    <rPh sb="135" eb="141">
      <t>チジョウシャシンソクリョウ</t>
    </rPh>
    <phoneticPr fontId="18"/>
  </si>
  <si>
    <t>出来形管理</t>
    <rPh sb="0" eb="2">
      <t>デキ</t>
    </rPh>
    <rPh sb="2" eb="3">
      <t>カタ</t>
    </rPh>
    <rPh sb="3" eb="5">
      <t>カンリ</t>
    </rPh>
    <phoneticPr fontId="18"/>
  </si>
  <si>
    <t>法面整形工</t>
    <rPh sb="0" eb="2">
      <t>ノリメン</t>
    </rPh>
    <rPh sb="2" eb="4">
      <t>セイケイ</t>
    </rPh>
    <rPh sb="4" eb="5">
      <t>コウ</t>
    </rPh>
    <phoneticPr fontId="18"/>
  </si>
  <si>
    <t>路床盛土工</t>
    <rPh sb="0" eb="2">
      <t>ロショウ</t>
    </rPh>
    <rPh sb="2" eb="3">
      <t>モ</t>
    </rPh>
    <rPh sb="3" eb="4">
      <t>ツチ</t>
    </rPh>
    <phoneticPr fontId="18"/>
  </si>
  <si>
    <t>路体盛土工</t>
    <rPh sb="0" eb="1">
      <t>ロ</t>
    </rPh>
    <rPh sb="1" eb="2">
      <t>カラダ</t>
    </rPh>
    <rPh sb="2" eb="3">
      <t>モ</t>
    </rPh>
    <rPh sb="3" eb="4">
      <t>ツチ</t>
    </rPh>
    <phoneticPr fontId="18"/>
  </si>
  <si>
    <t>盛土工</t>
    <rPh sb="0" eb="1">
      <t>モ</t>
    </rPh>
    <rPh sb="1" eb="2">
      <t>ツチ</t>
    </rPh>
    <phoneticPr fontId="18"/>
  </si>
  <si>
    <t>１．３次元MC建設機械
２．３次元MG建設機械</t>
    <rPh sb="7" eb="9">
      <t>ケンセツ</t>
    </rPh>
    <rPh sb="9" eb="11">
      <t>キカイ</t>
    </rPh>
    <rPh sb="19" eb="21">
      <t>ケンセツ</t>
    </rPh>
    <rPh sb="20" eb="22">
      <t>キカイ</t>
    </rPh>
    <phoneticPr fontId="18"/>
  </si>
  <si>
    <t>掘削工</t>
    <rPh sb="0" eb="2">
      <t>クッサク</t>
    </rPh>
    <rPh sb="2" eb="3">
      <t>コウ</t>
    </rPh>
    <phoneticPr fontId="18"/>
  </si>
  <si>
    <t>※３次元出来形管理に用いる３次元設計データの作成であり、ICT建設機械にのみ用いる３次元設計データは含まない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1" eb="33">
      <t>ケンセツ</t>
    </rPh>
    <rPh sb="33" eb="35">
      <t>キカイ</t>
    </rPh>
    <rPh sb="38" eb="39">
      <t>モチ</t>
    </rPh>
    <rPh sb="42" eb="44">
      <t>ジゲン</t>
    </rPh>
    <rPh sb="44" eb="46">
      <t>セッケイ</t>
    </rPh>
    <rPh sb="50" eb="51">
      <t>フク</t>
    </rPh>
    <phoneticPr fontId="18"/>
  </si>
  <si>
    <t>②3次元設計データ作成</t>
    <rPh sb="2" eb="4">
      <t>ジゲン</t>
    </rPh>
    <rPh sb="4" eb="6">
      <t>セッケイ</t>
    </rPh>
    <rPh sb="9" eb="11">
      <t>サクセイ</t>
    </rPh>
    <phoneticPr fontId="18"/>
  </si>
  <si>
    <t>１．空中写真測量（無人航空機）
２．地上型レーザースキャナー
３．無人航空機搭載型レーザースキャナー
４．地上移動体搭載型レーザースキャナー
５．TS等光波方式
６．TS（ノンプリズム方式）
７．RTK-GNSS
【メモ】河床等掘削がある場合は「音響測深機器を用いた起工測量」も適宜追加する。</t>
    <rPh sb="18" eb="21">
      <t>チジョウガタ</t>
    </rPh>
    <phoneticPr fontId="18"/>
  </si>
  <si>
    <t>①3次元起工測量</t>
    <rPh sb="2" eb="4">
      <t>ジゲン</t>
    </rPh>
    <rPh sb="4" eb="6">
      <t>キコウ</t>
    </rPh>
    <rPh sb="6" eb="8">
      <t>ソクリョウ</t>
    </rPh>
    <phoneticPr fontId="18"/>
  </si>
  <si>
    <t>技術番号・技術名</t>
    <rPh sb="0" eb="2">
      <t>ギジュツ</t>
    </rPh>
    <rPh sb="2" eb="4">
      <t>バンゴウ</t>
    </rPh>
    <rPh sb="5" eb="7">
      <t>ギジュツ</t>
    </rPh>
    <rPh sb="7" eb="8">
      <t>メイ</t>
    </rPh>
    <phoneticPr fontId="18"/>
  </si>
  <si>
    <t>採用する
技術番号</t>
    <rPh sb="0" eb="2">
      <t>サイヨウ</t>
    </rPh>
    <rPh sb="5" eb="7">
      <t>ギジュツ</t>
    </rPh>
    <rPh sb="7" eb="9">
      <t>バンゴウ</t>
    </rPh>
    <phoneticPr fontId="18"/>
  </si>
  <si>
    <t>作業内容</t>
    <rPh sb="0" eb="2">
      <t>サギョウ</t>
    </rPh>
    <rPh sb="2" eb="4">
      <t>ナイヨウ</t>
    </rPh>
    <phoneticPr fontId="18"/>
  </si>
  <si>
    <t>ICT活用段階</t>
    <rPh sb="3" eb="5">
      <t>カツヨウ</t>
    </rPh>
    <rPh sb="5" eb="7">
      <t>ダンカイ</t>
    </rPh>
    <phoneticPr fontId="18"/>
  </si>
  <si>
    <t>ﾁｪｯｸ
欄</t>
    <rPh sb="5" eb="6">
      <t>ラン</t>
    </rPh>
    <phoneticPr fontId="18"/>
  </si>
  <si>
    <t>【内　　容】</t>
    <rPh sb="1" eb="2">
      <t>ナイ</t>
    </rPh>
    <rPh sb="4" eb="5">
      <t>カタチ</t>
    </rPh>
    <phoneticPr fontId="18"/>
  </si>
  <si>
    <t>ＩＣＴ活用計画書（土工）</t>
    <rPh sb="3" eb="5">
      <t>カツヨウ</t>
    </rPh>
    <rPh sb="5" eb="8">
      <t>ケイカクショ</t>
    </rPh>
    <rPh sb="9" eb="11">
      <t>ドコウ</t>
    </rPh>
    <rPh sb="11" eb="12">
      <t>ソウコウ</t>
    </rPh>
    <phoneticPr fontId="18"/>
  </si>
  <si>
    <t>④３次元出来形管理
　等の施工管理</t>
    <rPh sb="2" eb="4">
      <t>ジゲン</t>
    </rPh>
    <rPh sb="4" eb="6">
      <t>デキ</t>
    </rPh>
    <rPh sb="6" eb="7">
      <t>カタ</t>
    </rPh>
    <rPh sb="7" eb="9">
      <t>カンリ</t>
    </rPh>
    <rPh sb="11" eb="12">
      <t>トウ</t>
    </rPh>
    <rPh sb="13" eb="15">
      <t>セコウ</t>
    </rPh>
    <rPh sb="15" eb="17">
      <t>カンリ</t>
    </rPh>
    <phoneticPr fontId="18"/>
  </si>
  <si>
    <t>③ICT建設機械による
　施工</t>
    <rPh sb="4" eb="6">
      <t>ケンセツ</t>
    </rPh>
    <rPh sb="6" eb="8">
      <t>キカイ</t>
    </rPh>
    <rPh sb="13" eb="15">
      <t>セコウ</t>
    </rPh>
    <phoneticPr fontId="18"/>
  </si>
  <si>
    <t>別添－３</t>
    <rPh sb="0" eb="2">
      <t>ベッテン</t>
    </rPh>
    <phoneticPr fontId="18"/>
  </si>
  <si>
    <t>　　　「受注者希望型」は、ICTを活用する施工プロセスにチェック（■、✔など）を付けること。</t>
    <rPh sb="4" eb="7">
      <t>ジュチュウシャ</t>
    </rPh>
    <rPh sb="7" eb="9">
      <t>キボウ</t>
    </rPh>
    <rPh sb="9" eb="10">
      <t>ガタ</t>
    </rPh>
    <rPh sb="10" eb="11">
      <t>テイケイ</t>
    </rPh>
    <rPh sb="17" eb="19">
      <t>カツヨウ</t>
    </rPh>
    <rPh sb="21" eb="23">
      <t>セコウ</t>
    </rPh>
    <rPh sb="40" eb="41">
      <t>ツ</t>
    </rPh>
    <phoneticPr fontId="18"/>
  </si>
  <si>
    <t>別添－２</t>
    <rPh sb="0" eb="2">
      <t>ベッテン</t>
    </rPh>
    <phoneticPr fontId="18"/>
  </si>
  <si>
    <t>ＩＣＴ活用計画書（作業土工（床掘工））</t>
    <rPh sb="3" eb="5">
      <t>カツヨウ</t>
    </rPh>
    <rPh sb="5" eb="8">
      <t>ケイカクショ</t>
    </rPh>
    <rPh sb="9" eb="13">
      <t>サギョウドコウ</t>
    </rPh>
    <rPh sb="14" eb="17">
      <t>トコボリコウ</t>
    </rPh>
    <rPh sb="18" eb="19">
      <t>ソウコウ</t>
    </rPh>
    <phoneticPr fontId="18"/>
  </si>
  <si>
    <t>①起工測量（選択）</t>
    <rPh sb="1" eb="3">
      <t>キコウ</t>
    </rPh>
    <rPh sb="3" eb="5">
      <t>ソクリョウ</t>
    </rPh>
    <rPh sb="6" eb="8">
      <t>センタク</t>
    </rPh>
    <phoneticPr fontId="18"/>
  </si>
  <si>
    <t>１．空中写真測量（無人航空機）
２．地上型レーザースキャナー
３．無人航空機搭載型レーザースキャナー
４．地上移動体搭載型レーザースキャナー
５．TS等光波方式
６．TS（ノンプリズム方式）
７．RTK-GNSS</t>
    <rPh sb="18" eb="21">
      <t>チジョウガタ</t>
    </rPh>
    <phoneticPr fontId="18"/>
  </si>
  <si>
    <t>１．３次元MC建設機械
２．３次元MG建設機械</t>
    <rPh sb="3" eb="5">
      <t>ジゲン</t>
    </rPh>
    <rPh sb="7" eb="11">
      <t>ケンセツキカイ</t>
    </rPh>
    <rPh sb="15" eb="17">
      <t>ジゲン</t>
    </rPh>
    <rPh sb="19" eb="23">
      <t>ケンセツキカイ</t>
    </rPh>
    <phoneticPr fontId="18"/>
  </si>
  <si>
    <t>（注）「受注者希望型」は、ICTを活用する施工プロセスにチェック（■、✔など）を付けること。</t>
    <rPh sb="1" eb="2">
      <t>チュウ</t>
    </rPh>
    <phoneticPr fontId="18"/>
  </si>
  <si>
    <t>　　　</t>
    <phoneticPr fontId="18"/>
  </si>
  <si>
    <t>ＩＣＴ活用計画書（法面工）</t>
    <rPh sb="3" eb="5">
      <t>カツヨウ</t>
    </rPh>
    <rPh sb="5" eb="8">
      <t>ケイカクショ</t>
    </rPh>
    <rPh sb="9" eb="11">
      <t>ノリメン</t>
    </rPh>
    <rPh sb="11" eb="12">
      <t>コウ</t>
    </rPh>
    <rPh sb="12" eb="13">
      <t>ソウコウ</t>
    </rPh>
    <phoneticPr fontId="18"/>
  </si>
  <si>
    <t>１．空中写真測量（無人航空機）
２．地上型レーザースキャナー
３．無人航空機搭載型レーザースキャナー
４．地上移動体搭載型レーザースキャナー
５．ＴＳ等光波方式
６．ＴＳ（ノンプリズム方式）
７．RTK-GNSS</t>
    <rPh sb="18" eb="21">
      <t>チジョウガタ</t>
    </rPh>
    <phoneticPr fontId="18"/>
  </si>
  <si>
    <t>ＩＣＴ活用計画書（擁壁工）</t>
    <rPh sb="3" eb="5">
      <t>カツヨウ</t>
    </rPh>
    <rPh sb="5" eb="8">
      <t>ケイカクショ</t>
    </rPh>
    <rPh sb="9" eb="11">
      <t>ヨウヘキ</t>
    </rPh>
    <rPh sb="11" eb="12">
      <t>コウ</t>
    </rPh>
    <rPh sb="12" eb="13">
      <t>ソウコウ</t>
    </rPh>
    <phoneticPr fontId="18"/>
  </si>
  <si>
    <t>ＩＣＴ活用計画書（地盤改良工）</t>
    <rPh sb="9" eb="14">
      <t>ジバンカイリョウコウ</t>
    </rPh>
    <phoneticPr fontId="18"/>
  </si>
  <si>
    <t>地盤改良工</t>
    <rPh sb="0" eb="2">
      <t>ジバン</t>
    </rPh>
    <rPh sb="2" eb="5">
      <t>カイリョウコウ</t>
    </rPh>
    <phoneticPr fontId="18"/>
  </si>
  <si>
    <t>１．３次元ＭＧ機能を持つ地盤改良機
２．３次元ＭＣまたは３次元ＭＧ建設機械</t>
    <rPh sb="3" eb="5">
      <t>ジゲン</t>
    </rPh>
    <rPh sb="7" eb="9">
      <t>キノウ</t>
    </rPh>
    <rPh sb="10" eb="11">
      <t>モ</t>
    </rPh>
    <rPh sb="12" eb="14">
      <t>ジバン</t>
    </rPh>
    <rPh sb="14" eb="16">
      <t>カイリョウ</t>
    </rPh>
    <rPh sb="16" eb="17">
      <t>キ</t>
    </rPh>
    <rPh sb="21" eb="23">
      <t>ジゲン</t>
    </rPh>
    <rPh sb="29" eb="31">
      <t>ジゲン</t>
    </rPh>
    <rPh sb="33" eb="35">
      <t>ケンセツ</t>
    </rPh>
    <rPh sb="35" eb="37">
      <t>キカイ</t>
    </rPh>
    <phoneticPr fontId="18"/>
  </si>
  <si>
    <t>１．施工履歴データ</t>
    <phoneticPr fontId="18"/>
  </si>
  <si>
    <t>（注）　「受注者希望型」は、ICTを活用する施工プロセスにチェック（■、✔など）を付けること。</t>
    <rPh sb="1" eb="2">
      <t>チュウ</t>
    </rPh>
    <phoneticPr fontId="18"/>
  </si>
  <si>
    <t>　　　　（②、④、⑤は必須）</t>
    <phoneticPr fontId="18"/>
  </si>
  <si>
    <t>　　　　（②、④、⑤は必須）</t>
    <rPh sb="11" eb="13">
      <t>ヒッス</t>
    </rPh>
    <phoneticPr fontId="18"/>
  </si>
  <si>
    <t>ＩＣＴ活用計画書（舗装工（修繕工））</t>
    <rPh sb="3" eb="5">
      <t>カツヨウ</t>
    </rPh>
    <rPh sb="5" eb="8">
      <t>ケイカクショ</t>
    </rPh>
    <rPh sb="9" eb="11">
      <t>ホソウ</t>
    </rPh>
    <rPh sb="11" eb="12">
      <t>コウ</t>
    </rPh>
    <rPh sb="13" eb="15">
      <t>シュウゼン</t>
    </rPh>
    <rPh sb="15" eb="16">
      <t>コウ</t>
    </rPh>
    <phoneticPr fontId="18"/>
  </si>
  <si>
    <t>１．地上型レーザースキャナー
２．地上移動体搭載型レーザースキャナー
３．TS（ノンプリズム）方式</t>
    <rPh sb="2" eb="4">
      <t>チジョウ</t>
    </rPh>
    <rPh sb="4" eb="5">
      <t>ガタ</t>
    </rPh>
    <rPh sb="47" eb="49">
      <t>ホウシキ</t>
    </rPh>
    <phoneticPr fontId="18"/>
  </si>
  <si>
    <t>切削ｵｰﾊﾞｰﾚｲ工</t>
    <rPh sb="0" eb="2">
      <t>セッサク</t>
    </rPh>
    <rPh sb="9" eb="10">
      <t>コウ</t>
    </rPh>
    <phoneticPr fontId="18"/>
  </si>
  <si>
    <t>１．３次元MCまたは３次元MG建設機械
２．３次元位置を用いた施工管理システム</t>
    <rPh sb="3" eb="5">
      <t>ジゲン</t>
    </rPh>
    <rPh sb="11" eb="13">
      <t>ジゲン</t>
    </rPh>
    <rPh sb="15" eb="19">
      <t>ケンセツキカイ</t>
    </rPh>
    <rPh sb="23" eb="25">
      <t>ジゲン</t>
    </rPh>
    <rPh sb="25" eb="27">
      <t>イチ</t>
    </rPh>
    <rPh sb="28" eb="29">
      <t>モチ</t>
    </rPh>
    <rPh sb="31" eb="33">
      <t>セコウ</t>
    </rPh>
    <rPh sb="33" eb="35">
      <t>カンリ</t>
    </rPh>
    <phoneticPr fontId="18"/>
  </si>
  <si>
    <t>路面切削工</t>
    <rPh sb="0" eb="2">
      <t>ロメン</t>
    </rPh>
    <rPh sb="2" eb="4">
      <t>セッサク</t>
    </rPh>
    <rPh sb="4" eb="5">
      <t>コウ</t>
    </rPh>
    <phoneticPr fontId="18"/>
  </si>
  <si>
    <t>出来形管理</t>
    <rPh sb="0" eb="5">
      <t>デキガタカンリ</t>
    </rPh>
    <phoneticPr fontId="18"/>
  </si>
  <si>
    <t>１．TS等光波方式
２．地上写真測量
３．施工履歴データ</t>
    <rPh sb="4" eb="5">
      <t>トウ</t>
    </rPh>
    <rPh sb="5" eb="9">
      <t>コウハホウシキ</t>
    </rPh>
    <rPh sb="12" eb="14">
      <t>チジョウ</t>
    </rPh>
    <rPh sb="14" eb="16">
      <t>シャシン</t>
    </rPh>
    <rPh sb="16" eb="18">
      <t>ソクリョウ</t>
    </rPh>
    <rPh sb="21" eb="25">
      <t>セコウリレキ</t>
    </rPh>
    <phoneticPr fontId="18"/>
  </si>
  <si>
    <t>（注）「受注者希望型」は、ICTを活用する施工プロセスにチェック（■、✔など）を付けること。</t>
    <rPh sb="1" eb="2">
      <t>チュウ</t>
    </rPh>
    <rPh sb="4" eb="7">
      <t>ジュチュウシャ</t>
    </rPh>
    <rPh sb="7" eb="9">
      <t>キボウ</t>
    </rPh>
    <rPh sb="9" eb="10">
      <t>ガタ</t>
    </rPh>
    <rPh sb="10" eb="11">
      <t>テイケイ</t>
    </rPh>
    <rPh sb="17" eb="19">
      <t>カツヨウ</t>
    </rPh>
    <rPh sb="21" eb="23">
      <t>セコウ</t>
    </rPh>
    <rPh sb="40" eb="41">
      <t>ツ</t>
    </rPh>
    <phoneticPr fontId="18"/>
  </si>
  <si>
    <t>ＩＣＴ活用計画書（舗装工）</t>
    <rPh sb="3" eb="5">
      <t>カツヨウ</t>
    </rPh>
    <rPh sb="5" eb="8">
      <t>ケイカクショ</t>
    </rPh>
    <rPh sb="9" eb="11">
      <t>ホソウ</t>
    </rPh>
    <rPh sb="11" eb="12">
      <t>コウ</t>
    </rPh>
    <phoneticPr fontId="18"/>
  </si>
  <si>
    <t>１．地上型レーザースキャナー
２．地上移動体搭載型レーザースキャナー
３．TS等光波方式
４．TS（ノンプリズム）方式</t>
    <rPh sb="2" eb="4">
      <t>チジョウ</t>
    </rPh>
    <rPh sb="4" eb="5">
      <t>ガタ</t>
    </rPh>
    <rPh sb="39" eb="40">
      <t>ナド</t>
    </rPh>
    <rPh sb="40" eb="42">
      <t>コウハ</t>
    </rPh>
    <rPh sb="42" eb="44">
      <t>ホウシキ</t>
    </rPh>
    <rPh sb="57" eb="59">
      <t>ホウシキ</t>
    </rPh>
    <phoneticPr fontId="18"/>
  </si>
  <si>
    <t>路盤工</t>
    <rPh sb="0" eb="3">
      <t>ロバンコウ</t>
    </rPh>
    <phoneticPr fontId="18"/>
  </si>
  <si>
    <t>１．３次元МC建設機械</t>
    <rPh sb="3" eb="5">
      <t>ジゲン</t>
    </rPh>
    <rPh sb="7" eb="9">
      <t>ケンセツ</t>
    </rPh>
    <rPh sb="9" eb="11">
      <t>キカイ</t>
    </rPh>
    <phoneticPr fontId="18"/>
  </si>
  <si>
    <t>１．地上型レーザースキャナー
２．地上移動体搭載型レーザースキャナー
３．TS等光波方式
４．TS（ノンプリズム）方式</t>
    <phoneticPr fontId="18"/>
  </si>
  <si>
    <t>ＩＣＴ活用計画書（構造物工（橋梁上部））</t>
    <rPh sb="3" eb="5">
      <t>カツヨウ</t>
    </rPh>
    <rPh sb="5" eb="8">
      <t>ケイカクショ</t>
    </rPh>
    <rPh sb="9" eb="12">
      <t>コウゾウブツ</t>
    </rPh>
    <rPh sb="12" eb="13">
      <t>コウ</t>
    </rPh>
    <rPh sb="14" eb="18">
      <t>キョウリョウジョウブ</t>
    </rPh>
    <rPh sb="19" eb="20">
      <t>ソウコウ</t>
    </rPh>
    <phoneticPr fontId="18"/>
  </si>
  <si>
    <t>１．空中写真測量（無人航空機）
２．地上型レーザースキャナー
３．無人航空機搭載型レーザースキャナー
４．ＴＳ等光波方式</t>
    <rPh sb="18" eb="21">
      <t>チジョウガタ</t>
    </rPh>
    <phoneticPr fontId="18"/>
  </si>
  <si>
    <t>ＩＣＴ活用計画書（構造物工（橋脚・橋台））</t>
    <rPh sb="3" eb="5">
      <t>カツヨウ</t>
    </rPh>
    <rPh sb="5" eb="8">
      <t>ケイカクショ</t>
    </rPh>
    <rPh sb="9" eb="12">
      <t>コウゾウブツ</t>
    </rPh>
    <rPh sb="12" eb="13">
      <t>コウ</t>
    </rPh>
    <rPh sb="14" eb="16">
      <t>キョウキャク</t>
    </rPh>
    <rPh sb="17" eb="19">
      <t>キョウダイ</t>
    </rPh>
    <rPh sb="20" eb="21">
      <t>ソウコウ</t>
    </rPh>
    <phoneticPr fontId="18"/>
  </si>
  <si>
    <t>ＩＣＴ活用計画書（河川浚渫）</t>
    <rPh sb="3" eb="5">
      <t>カツヨウ</t>
    </rPh>
    <rPh sb="5" eb="8">
      <t>ケイカクショ</t>
    </rPh>
    <rPh sb="9" eb="13">
      <t>カセンシュンセツ</t>
    </rPh>
    <rPh sb="13" eb="14">
      <t>ソウコウ</t>
    </rPh>
    <phoneticPr fontId="18"/>
  </si>
  <si>
    <t>１．音響測深機器
２．レッド測深等</t>
    <rPh sb="14" eb="17">
      <t>ソクシントウ</t>
    </rPh>
    <phoneticPr fontId="18"/>
  </si>
  <si>
    <t>浚渫工</t>
    <rPh sb="0" eb="2">
      <t>シュンセツ</t>
    </rPh>
    <rPh sb="2" eb="3">
      <t>コウ</t>
    </rPh>
    <phoneticPr fontId="18"/>
  </si>
  <si>
    <t>１．３次元ＭＣまたは３次元ＭＧ建設機械</t>
    <rPh sb="3" eb="5">
      <t>ジゲン</t>
    </rPh>
    <rPh sb="11" eb="13">
      <t>ジゲン</t>
    </rPh>
    <rPh sb="15" eb="17">
      <t>ケンセツ</t>
    </rPh>
    <rPh sb="17" eb="19">
      <t>キカイ</t>
    </rPh>
    <phoneticPr fontId="18"/>
  </si>
  <si>
    <t>１．音響測深機器
２．施工履歴データ</t>
    <phoneticPr fontId="18"/>
  </si>
  <si>
    <t>ＩＣＴ活用計画書（コンクリート堰堤工）</t>
    <rPh sb="3" eb="5">
      <t>カツヨウ</t>
    </rPh>
    <rPh sb="5" eb="8">
      <t>ケイカクショ</t>
    </rPh>
    <rPh sb="15" eb="18">
      <t>エンテイコウ</t>
    </rPh>
    <rPh sb="18" eb="19">
      <t>ソウコウ</t>
    </rPh>
    <phoneticPr fontId="18"/>
  </si>
  <si>
    <t>ＩＣＴ活用計画書（基礎工）</t>
    <rPh sb="3" eb="5">
      <t>カツヨウ</t>
    </rPh>
    <rPh sb="5" eb="8">
      <t>ケイカクショ</t>
    </rPh>
    <rPh sb="9" eb="11">
      <t>キソ</t>
    </rPh>
    <rPh sb="11" eb="12">
      <t>コウ</t>
    </rPh>
    <rPh sb="12" eb="13">
      <t>ソウコウ</t>
    </rPh>
    <phoneticPr fontId="18"/>
  </si>
  <si>
    <t>⑤３次元データの納品</t>
    <rPh sb="2" eb="4">
      <t>ジゲン</t>
    </rPh>
    <rPh sb="8" eb="10">
      <t>ノウヒン</t>
    </rPh>
    <phoneticPr fontId="32"/>
  </si>
  <si>
    <t>1.マルチビームを用いた深浅測量</t>
    <phoneticPr fontId="32"/>
  </si>
  <si>
    <t>・深浅測量
・出来形管理</t>
    <rPh sb="1" eb="5">
      <t>シンセンソクリョウ</t>
    </rPh>
    <rPh sb="7" eb="10">
      <t>デキガタ</t>
    </rPh>
    <rPh sb="10" eb="12">
      <t>カンリ</t>
    </rPh>
    <phoneticPr fontId="32"/>
  </si>
  <si>
    <t>④３次元出来形管理等の施工管理</t>
    <rPh sb="2" eb="4">
      <t>ジゲン</t>
    </rPh>
    <rPh sb="4" eb="7">
      <t>デキガタ</t>
    </rPh>
    <rPh sb="7" eb="9">
      <t>カンリ</t>
    </rPh>
    <rPh sb="9" eb="10">
      <t>トウ</t>
    </rPh>
    <rPh sb="11" eb="13">
      <t>セコウ</t>
    </rPh>
    <rPh sb="13" eb="15">
      <t>カンリ</t>
    </rPh>
    <phoneticPr fontId="32"/>
  </si>
  <si>
    <t>平面位置と目標浚渫位置・深度をリアルタイムで可視化する技術
1.グラブバケット
2.カッターヘッド
3.バックホウ バケット</t>
    <rPh sb="0" eb="2">
      <t>ヘイメン</t>
    </rPh>
    <rPh sb="2" eb="4">
      <t>イチ</t>
    </rPh>
    <rPh sb="5" eb="7">
      <t>モクヒョウ</t>
    </rPh>
    <rPh sb="7" eb="9">
      <t>シュンセツ</t>
    </rPh>
    <rPh sb="9" eb="11">
      <t>イチ</t>
    </rPh>
    <rPh sb="12" eb="14">
      <t>シンド</t>
    </rPh>
    <rPh sb="22" eb="25">
      <t>カシカ</t>
    </rPh>
    <rPh sb="27" eb="29">
      <t>ギジュツ</t>
    </rPh>
    <phoneticPr fontId="32"/>
  </si>
  <si>
    <t>港湾
浚渫工</t>
    <rPh sb="0" eb="2">
      <t>コウワン</t>
    </rPh>
    <rPh sb="3" eb="5">
      <t>シュンセツ</t>
    </rPh>
    <rPh sb="5" eb="6">
      <t>コウ</t>
    </rPh>
    <phoneticPr fontId="32"/>
  </si>
  <si>
    <t>③ICTを活用した施工</t>
    <rPh sb="5" eb="7">
      <t>カツヨウ</t>
    </rPh>
    <rPh sb="9" eb="11">
      <t>セコウ</t>
    </rPh>
    <phoneticPr fontId="32"/>
  </si>
  <si>
    <t>②３次元数量計算</t>
    <rPh sb="4" eb="6">
      <t>スウリョウ</t>
    </rPh>
    <rPh sb="6" eb="8">
      <t>ケイサン</t>
    </rPh>
    <phoneticPr fontId="32"/>
  </si>
  <si>
    <t>1.マルチビームを用いた深浅測量</t>
    <rPh sb="9" eb="10">
      <t>モチ</t>
    </rPh>
    <rPh sb="12" eb="16">
      <t>シンセンソクリョウ</t>
    </rPh>
    <phoneticPr fontId="32"/>
  </si>
  <si>
    <t>・深浅測量
・３次元設計データ作成</t>
    <rPh sb="1" eb="3">
      <t>シンセン</t>
    </rPh>
    <rPh sb="3" eb="5">
      <t>ソクリョウ</t>
    </rPh>
    <rPh sb="8" eb="10">
      <t>ジゲン</t>
    </rPh>
    <rPh sb="10" eb="12">
      <t>セッケイ</t>
    </rPh>
    <rPh sb="15" eb="17">
      <t>サクセイ</t>
    </rPh>
    <phoneticPr fontId="32"/>
  </si>
  <si>
    <t>①３次元起工測量</t>
    <rPh sb="2" eb="4">
      <t>ジゲン</t>
    </rPh>
    <rPh sb="4" eb="5">
      <t>オ</t>
    </rPh>
    <rPh sb="6" eb="8">
      <t>ソクリョウ</t>
    </rPh>
    <phoneticPr fontId="32"/>
  </si>
  <si>
    <t>技術番号・技術名</t>
    <rPh sb="0" eb="2">
      <t>ギジュツ</t>
    </rPh>
    <rPh sb="2" eb="4">
      <t>バンゴウ</t>
    </rPh>
    <rPh sb="5" eb="7">
      <t>ギジュツ</t>
    </rPh>
    <rPh sb="7" eb="8">
      <t>メイ</t>
    </rPh>
    <phoneticPr fontId="32"/>
  </si>
  <si>
    <t>採用する技術番号</t>
    <rPh sb="0" eb="2">
      <t>サイヨウ</t>
    </rPh>
    <rPh sb="4" eb="6">
      <t>ギジュツ</t>
    </rPh>
    <rPh sb="6" eb="8">
      <t>バンゴウ</t>
    </rPh>
    <phoneticPr fontId="32"/>
  </si>
  <si>
    <t>作業内容</t>
    <rPh sb="0" eb="2">
      <t>サギョウ</t>
    </rPh>
    <rPh sb="2" eb="4">
      <t>ナイヨウ</t>
    </rPh>
    <phoneticPr fontId="32"/>
  </si>
  <si>
    <t>ICT活用段階</t>
    <rPh sb="3" eb="5">
      <t>カツヨウ</t>
    </rPh>
    <rPh sb="5" eb="7">
      <t>ダンカイ</t>
    </rPh>
    <phoneticPr fontId="32"/>
  </si>
  <si>
    <t>チェック
欄</t>
    <rPh sb="5" eb="6">
      <t>ラン</t>
    </rPh>
    <phoneticPr fontId="32"/>
  </si>
  <si>
    <t>【内　容】</t>
    <rPh sb="1" eb="2">
      <t>ナイ</t>
    </rPh>
    <rPh sb="3" eb="4">
      <t>カタチ</t>
    </rPh>
    <phoneticPr fontId="32"/>
  </si>
  <si>
    <t>工事名</t>
    <rPh sb="0" eb="2">
      <t>コウジ</t>
    </rPh>
    <rPh sb="2" eb="3">
      <t>メイ</t>
    </rPh>
    <phoneticPr fontId="32"/>
  </si>
  <si>
    <t>1.重錘式均し機を用いた測量
2.施工履歴データを用いた出来形管理</t>
    <rPh sb="2" eb="4">
      <t>ジュウスイ</t>
    </rPh>
    <rPh sb="4" eb="5">
      <t>シキ</t>
    </rPh>
    <rPh sb="5" eb="6">
      <t>ナラ</t>
    </rPh>
    <rPh sb="7" eb="8">
      <t>キ</t>
    </rPh>
    <rPh sb="17" eb="21">
      <t>セコウリレキ</t>
    </rPh>
    <rPh sb="25" eb="26">
      <t>モチ</t>
    </rPh>
    <rPh sb="28" eb="33">
      <t>デキガタカンリ</t>
    </rPh>
    <phoneticPr fontId="32"/>
  </si>
  <si>
    <t>・出来形管理</t>
    <rPh sb="1" eb="4">
      <t>デキガタ</t>
    </rPh>
    <rPh sb="4" eb="6">
      <t>カンリ</t>
    </rPh>
    <phoneticPr fontId="32"/>
  </si>
  <si>
    <t>捨石投入用バケット位置と目標投入位置をリアルタイムで可視化する技術</t>
    <rPh sb="0" eb="1">
      <t>ス</t>
    </rPh>
    <rPh sb="1" eb="2">
      <t>イシ</t>
    </rPh>
    <rPh sb="2" eb="5">
      <t>トウニュウヨウ</t>
    </rPh>
    <rPh sb="9" eb="11">
      <t>イチ</t>
    </rPh>
    <rPh sb="12" eb="14">
      <t>モクヒョウ</t>
    </rPh>
    <rPh sb="14" eb="16">
      <t>トウニュウ</t>
    </rPh>
    <rPh sb="16" eb="18">
      <t>イチ</t>
    </rPh>
    <rPh sb="26" eb="29">
      <t>カシカ</t>
    </rPh>
    <rPh sb="31" eb="33">
      <t>ギジュツ</t>
    </rPh>
    <phoneticPr fontId="32"/>
  </si>
  <si>
    <t>港湾
基礎工</t>
    <rPh sb="0" eb="2">
      <t>コウワン</t>
    </rPh>
    <rPh sb="3" eb="5">
      <t>キソ</t>
    </rPh>
    <rPh sb="5" eb="6">
      <t>コウ</t>
    </rPh>
    <phoneticPr fontId="32"/>
  </si>
  <si>
    <t>1.マルチビームを用いた深浅測量
2.施工履歴データを用いた出来形管理</t>
    <rPh sb="19" eb="21">
      <t>セコウ</t>
    </rPh>
    <rPh sb="21" eb="23">
      <t>リレキ</t>
    </rPh>
    <rPh sb="27" eb="28">
      <t>モチ</t>
    </rPh>
    <rPh sb="30" eb="33">
      <t>デキガタ</t>
    </rPh>
    <rPh sb="33" eb="35">
      <t>カンリ</t>
    </rPh>
    <phoneticPr fontId="32"/>
  </si>
  <si>
    <t>平面位置と目標浚渫位置・深度をリアルタイムで可視化する技術</t>
    <phoneticPr fontId="32"/>
  </si>
  <si>
    <t>港湾
海上地盤改良工</t>
    <rPh sb="0" eb="2">
      <t>コウワン</t>
    </rPh>
    <rPh sb="3" eb="5">
      <t>カイジョウ</t>
    </rPh>
    <rPh sb="5" eb="7">
      <t>ジバン</t>
    </rPh>
    <rPh sb="7" eb="9">
      <t>カイリョウ</t>
    </rPh>
    <rPh sb="9" eb="10">
      <t>コウ</t>
    </rPh>
    <phoneticPr fontId="32"/>
  </si>
  <si>
    <t>③３次元データの納品</t>
    <rPh sb="2" eb="4">
      <t>ジゲン</t>
    </rPh>
    <rPh sb="8" eb="10">
      <t>ノウヒン</t>
    </rPh>
    <phoneticPr fontId="32"/>
  </si>
  <si>
    <t>1.マルチビームを用いた深浅測量
2.UAV写真測量
3.UAV搭載型レーザースキャナーによる測量</t>
    <phoneticPr fontId="32"/>
  </si>
  <si>
    <t>②３次元出来形管理等の施工管理</t>
    <rPh sb="2" eb="4">
      <t>ジゲン</t>
    </rPh>
    <rPh sb="4" eb="7">
      <t>デキガタ</t>
    </rPh>
    <rPh sb="7" eb="9">
      <t>カンリ</t>
    </rPh>
    <rPh sb="9" eb="10">
      <t>トウ</t>
    </rPh>
    <rPh sb="11" eb="13">
      <t>セコウ</t>
    </rPh>
    <rPh sb="13" eb="15">
      <t>カンリ</t>
    </rPh>
    <phoneticPr fontId="32"/>
  </si>
  <si>
    <t>据付ブロックの位置と目標据付位置をリアルタイムに可視化する技術</t>
    <phoneticPr fontId="32"/>
  </si>
  <si>
    <t>港湾
ブロック据付工</t>
    <rPh sb="0" eb="2">
      <t>コウワン</t>
    </rPh>
    <rPh sb="7" eb="9">
      <t>スエツケ</t>
    </rPh>
    <rPh sb="9" eb="10">
      <t>コウ</t>
    </rPh>
    <phoneticPr fontId="32"/>
  </si>
  <si>
    <t>①ICTを活用した施工</t>
    <rPh sb="5" eb="7">
      <t>カツヨウ</t>
    </rPh>
    <rPh sb="9" eb="11">
      <t>セコウ</t>
    </rPh>
    <phoneticPr fontId="32"/>
  </si>
  <si>
    <t>ＩＣＴ活用計画書（港湾浚渫工）</t>
    <rPh sb="3" eb="5">
      <t>カツヨウ</t>
    </rPh>
    <rPh sb="5" eb="8">
      <t>ケイカクショ</t>
    </rPh>
    <rPh sb="9" eb="11">
      <t>コウワン</t>
    </rPh>
    <rPh sb="11" eb="13">
      <t>シュンセツ</t>
    </rPh>
    <rPh sb="13" eb="14">
      <t>コウ</t>
    </rPh>
    <rPh sb="14" eb="15">
      <t>ソウコウ</t>
    </rPh>
    <phoneticPr fontId="18"/>
  </si>
  <si>
    <t>ＩＣＴ活用計画書（港湾基礎工）</t>
    <rPh sb="3" eb="5">
      <t>カツヨウ</t>
    </rPh>
    <rPh sb="5" eb="8">
      <t>ケイカクショ</t>
    </rPh>
    <rPh sb="9" eb="11">
      <t>コウワン</t>
    </rPh>
    <rPh sb="11" eb="13">
      <t>キソ</t>
    </rPh>
    <rPh sb="13" eb="14">
      <t>コウ</t>
    </rPh>
    <rPh sb="14" eb="15">
      <t>ソウコウ</t>
    </rPh>
    <phoneticPr fontId="18"/>
  </si>
  <si>
    <t>ＩＣＴ活用計画書（港湾ブロック据付工）</t>
    <rPh sb="3" eb="5">
      <t>カツヨウ</t>
    </rPh>
    <rPh sb="5" eb="8">
      <t>ケイカクショ</t>
    </rPh>
    <rPh sb="18" eb="19">
      <t>ソウコウ</t>
    </rPh>
    <phoneticPr fontId="18"/>
  </si>
  <si>
    <t>ＩＣＴ活用計画書（港湾海上地盤改良工）</t>
    <rPh sb="3" eb="5">
      <t>カツヨウ</t>
    </rPh>
    <rPh sb="5" eb="8">
      <t>ケイカクショ</t>
    </rPh>
    <rPh sb="18" eb="19">
      <t>ソウコウ</t>
    </rPh>
    <phoneticPr fontId="18"/>
  </si>
  <si>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1"/>
  </si>
  <si>
    <t>ＩＣＴ活用計画書　一覧表</t>
    <rPh sb="3" eb="5">
      <t>カツヨウ</t>
    </rPh>
    <rPh sb="5" eb="8">
      <t>ケイカクショ</t>
    </rPh>
    <rPh sb="9" eb="11">
      <t>イチラン</t>
    </rPh>
    <rPh sb="11" eb="12">
      <t>ヒョウ</t>
    </rPh>
    <phoneticPr fontId="18"/>
  </si>
  <si>
    <t>ＩＣＴ土工</t>
    <rPh sb="3" eb="5">
      <t>ドコウ</t>
    </rPh>
    <phoneticPr fontId="18"/>
  </si>
  <si>
    <t>ＩＣＴ作業土工（床掘工）</t>
  </si>
  <si>
    <t>ＩＣＴ法面工</t>
  </si>
  <si>
    <t>ＩＣＴ擁壁工</t>
  </si>
  <si>
    <t>ＩＣＴ地盤改良工</t>
  </si>
  <si>
    <t>ＩＣＴ基礎工</t>
  </si>
  <si>
    <t>ＩＣＴ河川浚渫工</t>
  </si>
  <si>
    <t>ＩＣＴ舗装工</t>
  </si>
  <si>
    <t>ＩＣＴ舗装工（修繕）</t>
  </si>
  <si>
    <t>ＩＣＴ構造物工（橋梁上部）</t>
  </si>
  <si>
    <t>ＩＣＴ構造物工（橋脚・橋台）</t>
  </si>
  <si>
    <t>ＩＣＴコンクリート堰堤工</t>
  </si>
  <si>
    <t>ＩＣＴ港湾浚渫工</t>
  </si>
  <si>
    <t>ＩＣＴ港湾基礎工</t>
  </si>
  <si>
    <t>ＩＣＴ港湾ブロック据付工</t>
  </si>
  <si>
    <t>ＩＣＴ港湾海上地盤改良工</t>
  </si>
  <si>
    <t>ICT活用工事
実施要領</t>
    <rPh sb="3" eb="7">
      <t>カツヨウコウジ</t>
    </rPh>
    <rPh sb="8" eb="12">
      <t>ジッシヨウリョウ</t>
    </rPh>
    <phoneticPr fontId="11"/>
  </si>
  <si>
    <t>ICT活用工事実施要領　　https://www.pref.oita.jp/soshiki/18700/ictkatuyoukouji.html</t>
    <rPh sb="3" eb="7">
      <t>カツヨウコウジ</t>
    </rPh>
    <rPh sb="7" eb="11">
      <t>ジッシヨウリョウ</t>
    </rPh>
    <phoneticPr fontId="11"/>
  </si>
  <si>
    <t>工　　種</t>
    <rPh sb="0" eb="1">
      <t>コウ</t>
    </rPh>
    <rPh sb="3" eb="4">
      <t>シュ</t>
    </rPh>
    <phoneticPr fontId="11"/>
  </si>
  <si>
    <t>様　式</t>
    <rPh sb="0" eb="1">
      <t>サマ</t>
    </rPh>
    <rPh sb="2" eb="3">
      <t>シキ</t>
    </rPh>
    <phoneticPr fontId="11"/>
  </si>
  <si>
    <t>R7.8月追加</t>
    <rPh sb="4" eb="5">
      <t>ガツ</t>
    </rPh>
    <rPh sb="5" eb="7">
      <t>ツイカ</t>
    </rPh>
    <phoneticPr fontId="11"/>
  </si>
  <si>
    <t>《下請負人に関する事項》</t>
    <rPh sb="1" eb="2">
      <t>シタ</t>
    </rPh>
    <rPh sb="2" eb="4">
      <t>ウケオ</t>
    </rPh>
    <rPh sb="4" eb="5">
      <t>ヒト</t>
    </rPh>
    <rPh sb="6" eb="7">
      <t>カン</t>
    </rPh>
    <rPh sb="9" eb="11">
      <t>ジコウ</t>
    </rPh>
    <phoneticPr fontId="12"/>
  </si>
  <si>
    <t>［会社名・事業者ID］</t>
    <rPh sb="1" eb="4">
      <t>カイシャメイ</t>
    </rPh>
    <rPh sb="5" eb="7">
      <t>ジギョウ</t>
    </rPh>
    <rPh sb="7" eb="8">
      <t>シャ</t>
    </rPh>
    <phoneticPr fontId="12"/>
  </si>
  <si>
    <t>会社名・
事業者ID</t>
    <rPh sb="0" eb="3">
      <t>カイシャメイ</t>
    </rPh>
    <rPh sb="5" eb="8">
      <t>ジギョウシャ</t>
    </rPh>
    <phoneticPr fontId="12"/>
  </si>
  <si>
    <t>代表者名</t>
    <rPh sb="0" eb="2">
      <t>ダイヒョウ</t>
    </rPh>
    <rPh sb="2" eb="3">
      <t>シャ</t>
    </rPh>
    <rPh sb="3" eb="4">
      <t>メイ</t>
    </rPh>
    <phoneticPr fontId="12"/>
  </si>
  <si>
    <t>［事業所名・現場ID］</t>
    <rPh sb="1" eb="4">
      <t>ジギョウショ</t>
    </rPh>
    <rPh sb="4" eb="5">
      <t>カイシャメイ</t>
    </rPh>
    <rPh sb="6" eb="8">
      <t>ゲンバ</t>
    </rPh>
    <phoneticPr fontId="12"/>
  </si>
  <si>
    <t>住所</t>
    <rPh sb="0" eb="2">
      <t>ジュウショ</t>
    </rPh>
    <phoneticPr fontId="12"/>
  </si>
  <si>
    <t>建設業の
許可</t>
    <rPh sb="0" eb="3">
      <t>ケンセツギョウ</t>
    </rPh>
    <rPh sb="5" eb="7">
      <t>キョカ</t>
    </rPh>
    <phoneticPr fontId="12"/>
  </si>
  <si>
    <t>許　可　業　種</t>
    <rPh sb="0" eb="1">
      <t>モト</t>
    </rPh>
    <rPh sb="2" eb="3">
      <t>カ</t>
    </rPh>
    <rPh sb="4" eb="5">
      <t>ギョウ</t>
    </rPh>
    <rPh sb="6" eb="7">
      <t>シュ</t>
    </rPh>
    <phoneticPr fontId="12"/>
  </si>
  <si>
    <t>許　可　番　号</t>
    <rPh sb="0" eb="3">
      <t>キョカ</t>
    </rPh>
    <rPh sb="4" eb="7">
      <t>バンゴウ</t>
    </rPh>
    <phoneticPr fontId="12"/>
  </si>
  <si>
    <t>許可（更新）年月日</t>
    <rPh sb="0" eb="2">
      <t>キョカ</t>
    </rPh>
    <rPh sb="3" eb="5">
      <t>コウシン</t>
    </rPh>
    <rPh sb="6" eb="9">
      <t>ネンガッピ</t>
    </rPh>
    <phoneticPr fontId="12"/>
  </si>
  <si>
    <t>工事業</t>
    <rPh sb="0" eb="2">
      <t>コウジ</t>
    </rPh>
    <rPh sb="2" eb="3">
      <t>ギョウ</t>
    </rPh>
    <phoneticPr fontId="12"/>
  </si>
  <si>
    <t xml:space="preserve">        第　　　　号</t>
    <rPh sb="8" eb="9">
      <t>ダイ</t>
    </rPh>
    <rPh sb="13" eb="14">
      <t>ゴウ</t>
    </rPh>
    <phoneticPr fontId="12"/>
  </si>
  <si>
    <t>　　年　　月　　日</t>
    <rPh sb="2" eb="3">
      <t>ネン</t>
    </rPh>
    <rPh sb="5" eb="6">
      <t>ガツ</t>
    </rPh>
    <rPh sb="8" eb="9">
      <t>ニチ</t>
    </rPh>
    <phoneticPr fontId="12"/>
  </si>
  <si>
    <t>工事名称
及び
工事内容</t>
    <rPh sb="0" eb="2">
      <t>コウジ</t>
    </rPh>
    <rPh sb="2" eb="4">
      <t>メイショウ</t>
    </rPh>
    <rPh sb="5" eb="6">
      <t>オヨ</t>
    </rPh>
    <rPh sb="8" eb="10">
      <t>コウジ</t>
    </rPh>
    <rPh sb="10" eb="12">
      <t>ナイヨウ</t>
    </rPh>
    <phoneticPr fontId="12"/>
  </si>
  <si>
    <t>自　　　　　　年　　　月　　　日
至　　　　　　年　　　月　　　日　　　</t>
    <rPh sb="0" eb="1">
      <t>ジ</t>
    </rPh>
    <rPh sb="7" eb="8">
      <t>ネン</t>
    </rPh>
    <rPh sb="11" eb="12">
      <t>ガツ</t>
    </rPh>
    <rPh sb="15" eb="16">
      <t>ニチ</t>
    </rPh>
    <rPh sb="18" eb="19">
      <t>イタ</t>
    </rPh>
    <rPh sb="25" eb="26">
      <t>ネン</t>
    </rPh>
    <rPh sb="29" eb="30">
      <t>ガツ</t>
    </rPh>
    <rPh sb="33" eb="34">
      <t>ニチ</t>
    </rPh>
    <phoneticPr fontId="12"/>
  </si>
  <si>
    <t>契約日</t>
    <rPh sb="0" eb="3">
      <t>ケイヤクビ</t>
    </rPh>
    <phoneticPr fontId="12"/>
  </si>
  <si>
    <t>年　　　月　　　日　</t>
    <rPh sb="0" eb="1">
      <t>ネン</t>
    </rPh>
    <rPh sb="4" eb="5">
      <t>ガツ</t>
    </rPh>
    <rPh sb="8" eb="9">
      <t>ニチ</t>
    </rPh>
    <phoneticPr fontId="12"/>
  </si>
  <si>
    <t>施工に必要な許可業種</t>
    <rPh sb="0" eb="2">
      <t>セコウ</t>
    </rPh>
    <rPh sb="3" eb="5">
      <t>ヒツヨウ</t>
    </rPh>
    <rPh sb="6" eb="8">
      <t>キョカ</t>
    </rPh>
    <rPh sb="8" eb="10">
      <t>ギョウシュ</t>
    </rPh>
    <phoneticPr fontId="12"/>
  </si>
  <si>
    <t>発注者名
及び
住所</t>
    <rPh sb="0" eb="2">
      <t>ハッチュウ</t>
    </rPh>
    <rPh sb="2" eb="3">
      <t>シャ</t>
    </rPh>
    <rPh sb="3" eb="4">
      <t>メイ</t>
    </rPh>
    <rPh sb="5" eb="6">
      <t>オヨ</t>
    </rPh>
    <rPh sb="8" eb="10">
      <t>ジュウショ</t>
    </rPh>
    <phoneticPr fontId="12"/>
  </si>
  <si>
    <t>健康保険等の加入状況</t>
    <rPh sb="0" eb="2">
      <t>ケンコウ</t>
    </rPh>
    <rPh sb="2" eb="4">
      <t>ホケン</t>
    </rPh>
    <rPh sb="4" eb="5">
      <t>トウ</t>
    </rPh>
    <rPh sb="6" eb="8">
      <t>カニュウ</t>
    </rPh>
    <rPh sb="8" eb="10">
      <t>ジョウキョウ</t>
    </rPh>
    <phoneticPr fontId="12"/>
  </si>
  <si>
    <t>　</t>
    <phoneticPr fontId="12"/>
  </si>
  <si>
    <t>保険加入の有無</t>
    <rPh sb="0" eb="2">
      <t>ホケン</t>
    </rPh>
    <rPh sb="2" eb="4">
      <t>カニュウ</t>
    </rPh>
    <rPh sb="5" eb="7">
      <t>ウム</t>
    </rPh>
    <phoneticPr fontId="12"/>
  </si>
  <si>
    <t>契約
営業所</t>
    <rPh sb="0" eb="2">
      <t>ケイヤク</t>
    </rPh>
    <rPh sb="3" eb="6">
      <t>エイギョウショ</t>
    </rPh>
    <phoneticPr fontId="12"/>
  </si>
  <si>
    <t>区分</t>
    <rPh sb="0" eb="2">
      <t>クブン</t>
    </rPh>
    <phoneticPr fontId="12"/>
  </si>
  <si>
    <t>名　　　　　　　　　称</t>
    <rPh sb="0" eb="11">
      <t>メイショウ</t>
    </rPh>
    <phoneticPr fontId="12"/>
  </si>
  <si>
    <t>住　　　　　　　　　所</t>
    <rPh sb="0" eb="11">
      <t>ジュウショ</t>
    </rPh>
    <phoneticPr fontId="12"/>
  </si>
  <si>
    <t>加入　　未加入
適用除外</t>
    <rPh sb="0" eb="2">
      <t>カニュウ</t>
    </rPh>
    <rPh sb="4" eb="7">
      <t>ミカニュウ</t>
    </rPh>
    <rPh sb="8" eb="10">
      <t>テキヨウ</t>
    </rPh>
    <rPh sb="10" eb="12">
      <t>ジョガイ</t>
    </rPh>
    <phoneticPr fontId="12"/>
  </si>
  <si>
    <t>元請契約</t>
    <rPh sb="0" eb="2">
      <t>モトウケ</t>
    </rPh>
    <rPh sb="2" eb="4">
      <t>ケイヤク</t>
    </rPh>
    <phoneticPr fontId="12"/>
  </si>
  <si>
    <t>事業所
整理記号等</t>
    <rPh sb="0" eb="3">
      <t>ジギョウショ</t>
    </rPh>
    <rPh sb="4" eb="6">
      <t>セイリ</t>
    </rPh>
    <rPh sb="6" eb="8">
      <t>キゴウ</t>
    </rPh>
    <rPh sb="8" eb="9">
      <t>トウ</t>
    </rPh>
    <phoneticPr fontId="12"/>
  </si>
  <si>
    <t>下請契約</t>
    <rPh sb="0" eb="2">
      <t>シタウケ</t>
    </rPh>
    <rPh sb="2" eb="4">
      <t>ケイヤク</t>
    </rPh>
    <phoneticPr fontId="12"/>
  </si>
  <si>
    <t>現場代理人名</t>
    <rPh sb="0" eb="2">
      <t>ゲンバ</t>
    </rPh>
    <rPh sb="2" eb="4">
      <t>ダイリ</t>
    </rPh>
    <rPh sb="4" eb="5">
      <t>ニン</t>
    </rPh>
    <rPh sb="5" eb="6">
      <t>メイ</t>
    </rPh>
    <phoneticPr fontId="12"/>
  </si>
  <si>
    <t>安全衛生責任者名</t>
    <rPh sb="0" eb="2">
      <t>アンゼン</t>
    </rPh>
    <rPh sb="2" eb="4">
      <t>エイセイ</t>
    </rPh>
    <rPh sb="4" eb="7">
      <t>セキニンシャ</t>
    </rPh>
    <rPh sb="7" eb="8">
      <t>メイ</t>
    </rPh>
    <phoneticPr fontId="12"/>
  </si>
  <si>
    <t>権限及び
意見申出方法</t>
    <rPh sb="0" eb="2">
      <t>ケンゲン</t>
    </rPh>
    <rPh sb="2" eb="3">
      <t>オヨ</t>
    </rPh>
    <rPh sb="5" eb="7">
      <t>イケン</t>
    </rPh>
    <rPh sb="7" eb="9">
      <t>モウシデ</t>
    </rPh>
    <rPh sb="9" eb="11">
      <t>ホウホウ</t>
    </rPh>
    <phoneticPr fontId="12"/>
  </si>
  <si>
    <t>安全衛生推進者名</t>
    <rPh sb="0" eb="2">
      <t>アンゼン</t>
    </rPh>
    <rPh sb="2" eb="4">
      <t>エイセイ</t>
    </rPh>
    <rPh sb="4" eb="6">
      <t>スイシン</t>
    </rPh>
    <rPh sb="6" eb="7">
      <t>セキニンシャ</t>
    </rPh>
    <rPh sb="7" eb="8">
      <t>メイ</t>
    </rPh>
    <phoneticPr fontId="12"/>
  </si>
  <si>
    <t>主任技術者名</t>
    <rPh sb="0" eb="2">
      <t>シュニン</t>
    </rPh>
    <rPh sb="2" eb="5">
      <t>ギジュツシャ</t>
    </rPh>
    <rPh sb="5" eb="6">
      <t>メイ</t>
    </rPh>
    <phoneticPr fontId="12"/>
  </si>
  <si>
    <t>専　任
非専任</t>
    <rPh sb="0" eb="3">
      <t>センニン</t>
    </rPh>
    <rPh sb="4" eb="5">
      <t>ヒ</t>
    </rPh>
    <rPh sb="5" eb="7">
      <t>センニン</t>
    </rPh>
    <phoneticPr fontId="12"/>
  </si>
  <si>
    <t>雇用管理責任者名</t>
    <rPh sb="0" eb="2">
      <t>コヨウ</t>
    </rPh>
    <rPh sb="2" eb="4">
      <t>カンリ</t>
    </rPh>
    <rPh sb="4" eb="7">
      <t>セキニンシャ</t>
    </rPh>
    <rPh sb="7" eb="8">
      <t>メイ</t>
    </rPh>
    <phoneticPr fontId="12"/>
  </si>
  <si>
    <t>資格内容</t>
    <rPh sb="0" eb="2">
      <t>シカク</t>
    </rPh>
    <rPh sb="2" eb="4">
      <t>ナイヨウ</t>
    </rPh>
    <phoneticPr fontId="12"/>
  </si>
  <si>
    <t>発注者の
監督員名</t>
    <rPh sb="0" eb="3">
      <t>ハッチュウシャ</t>
    </rPh>
    <rPh sb="5" eb="7">
      <t>カントク</t>
    </rPh>
    <rPh sb="7" eb="8">
      <t>イン</t>
    </rPh>
    <rPh sb="8" eb="9">
      <t>メイ</t>
    </rPh>
    <phoneticPr fontId="12"/>
  </si>
  <si>
    <t>権限及び意見申出方法</t>
    <rPh sb="0" eb="2">
      <t>ケンゲン</t>
    </rPh>
    <rPh sb="2" eb="3">
      <t>オヨ</t>
    </rPh>
    <rPh sb="4" eb="6">
      <t>イケン</t>
    </rPh>
    <rPh sb="6" eb="7">
      <t>モウ</t>
    </rPh>
    <rPh sb="7" eb="8">
      <t>デ</t>
    </rPh>
    <rPh sb="8" eb="10">
      <t>ホウホウ</t>
    </rPh>
    <phoneticPr fontId="12"/>
  </si>
  <si>
    <t>監督員名</t>
    <rPh sb="0" eb="2">
      <t>カントク</t>
    </rPh>
    <rPh sb="2" eb="3">
      <t>イン</t>
    </rPh>
    <rPh sb="3" eb="4">
      <t>メイ</t>
    </rPh>
    <phoneticPr fontId="12"/>
  </si>
  <si>
    <t>一号特定技能外国人の
従事の状況（有無）</t>
    <phoneticPr fontId="12"/>
  </si>
  <si>
    <t>有　無</t>
    <phoneticPr fontId="12"/>
  </si>
  <si>
    <t>外国人技能実習生の
従事の状況（有無）</t>
    <phoneticPr fontId="12"/>
  </si>
  <si>
    <t>現場
代理人名</t>
    <rPh sb="0" eb="2">
      <t>ゲンバ</t>
    </rPh>
    <rPh sb="3" eb="5">
      <t>ダイリ</t>
    </rPh>
    <rPh sb="5" eb="6">
      <t>ニン</t>
    </rPh>
    <rPh sb="6" eb="7">
      <t>メイ</t>
    </rPh>
    <phoneticPr fontId="12"/>
  </si>
  <si>
    <t>監理技術者名　
主任技術者名</t>
    <rPh sb="0" eb="2">
      <t>カンリ</t>
    </rPh>
    <rPh sb="2" eb="5">
      <t>ギジュツシャ</t>
    </rPh>
    <rPh sb="5" eb="6">
      <t>メイ</t>
    </rPh>
    <rPh sb="8" eb="10">
      <t>シュニン</t>
    </rPh>
    <rPh sb="10" eb="13">
      <t>ギジュツシャ</t>
    </rPh>
    <rPh sb="13" eb="14">
      <t>メイ</t>
    </rPh>
    <phoneticPr fontId="12"/>
  </si>
  <si>
    <t>監理技術者補佐名</t>
    <rPh sb="0" eb="2">
      <t>カンリ</t>
    </rPh>
    <rPh sb="2" eb="5">
      <t>ギジュツシャ</t>
    </rPh>
    <rPh sb="5" eb="7">
      <t>ホサ</t>
    </rPh>
    <rPh sb="7" eb="8">
      <t>ナ</t>
    </rPh>
    <phoneticPr fontId="12"/>
  </si>
  <si>
    <t>専門
技術者名</t>
    <rPh sb="0" eb="2">
      <t>センモン</t>
    </rPh>
    <rPh sb="3" eb="6">
      <t>ギジュツシャ</t>
    </rPh>
    <rPh sb="6" eb="7">
      <t>メイ</t>
    </rPh>
    <phoneticPr fontId="12"/>
  </si>
  <si>
    <t>担当
工事内容</t>
    <rPh sb="0" eb="2">
      <t>タントウ</t>
    </rPh>
    <rPh sb="3" eb="5">
      <t>コウジ</t>
    </rPh>
    <rPh sb="5" eb="7">
      <t>ナイヨウ</t>
    </rPh>
    <phoneticPr fontId="12"/>
  </si>
  <si>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2"/>
  </si>
  <si>
    <t>有　無</t>
    <rPh sb="0" eb="1">
      <t>ユウ</t>
    </rPh>
    <rPh sb="2" eb="3">
      <t>ム</t>
    </rPh>
    <phoneticPr fontId="12"/>
  </si>
  <si>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2"/>
  </si>
  <si>
    <t>標準様式第〇〇号</t>
    <phoneticPr fontId="12"/>
  </si>
  <si>
    <t>施工体系図（作成例）</t>
    <phoneticPr fontId="12"/>
  </si>
  <si>
    <t>発　注　者　名</t>
    <rPh sb="0" eb="1">
      <t>パツ</t>
    </rPh>
    <rPh sb="2" eb="3">
      <t>チュウ</t>
    </rPh>
    <rPh sb="4" eb="5">
      <t>シャ</t>
    </rPh>
    <rPh sb="6" eb="7">
      <t>メイ</t>
    </rPh>
    <phoneticPr fontId="12"/>
  </si>
  <si>
    <t>工　期</t>
    <rPh sb="0" eb="1">
      <t>コウ</t>
    </rPh>
    <rPh sb="2" eb="3">
      <t>キ</t>
    </rPh>
    <phoneticPr fontId="12"/>
  </si>
  <si>
    <t>工　事　名　称</t>
    <rPh sb="0" eb="1">
      <t>コウ</t>
    </rPh>
    <rPh sb="2" eb="3">
      <t>コト</t>
    </rPh>
    <rPh sb="4" eb="5">
      <t>ナ</t>
    </rPh>
    <rPh sb="6" eb="7">
      <t>ショウ</t>
    </rPh>
    <phoneticPr fontId="12"/>
  </si>
  <si>
    <t>元請名・事業者ID</t>
    <rPh sb="0" eb="1">
      <t>モト</t>
    </rPh>
    <rPh sb="1" eb="2">
      <t>ウケ</t>
    </rPh>
    <rPh sb="2" eb="3">
      <t>メイ</t>
    </rPh>
    <rPh sb="4" eb="7">
      <t>ジギョウシャ</t>
    </rPh>
    <phoneticPr fontId="12"/>
  </si>
  <si>
    <t>監　督　員　名</t>
    <rPh sb="0" eb="1">
      <t>ミ</t>
    </rPh>
    <rPh sb="2" eb="3">
      <t>トク</t>
    </rPh>
    <rPh sb="4" eb="5">
      <t>イン</t>
    </rPh>
    <rPh sb="6" eb="7">
      <t>メイ</t>
    </rPh>
    <phoneticPr fontId="12"/>
  </si>
  <si>
    <t>会長(統括安全衛生責任者)</t>
    <rPh sb="0" eb="2">
      <t>カイチョウ</t>
    </rPh>
    <rPh sb="3" eb="12">
      <t>トウカツアンゼンエイセイセキニンシャ</t>
    </rPh>
    <phoneticPr fontId="12"/>
  </si>
  <si>
    <t>監理技術者名</t>
    <rPh sb="0" eb="1">
      <t>ミ</t>
    </rPh>
    <rPh sb="1" eb="2">
      <t>リ</t>
    </rPh>
    <rPh sb="2" eb="3">
      <t>ワザ</t>
    </rPh>
    <rPh sb="3" eb="4">
      <t>ジュツ</t>
    </rPh>
    <rPh sb="4" eb="5">
      <t>シャ</t>
    </rPh>
    <rPh sb="5" eb="6">
      <t>メイ</t>
    </rPh>
    <phoneticPr fontId="12"/>
  </si>
  <si>
    <t>元方安全衛生管理者</t>
    <rPh sb="0" eb="2">
      <t>モトカタ</t>
    </rPh>
    <rPh sb="2" eb="4">
      <t>アンゼン</t>
    </rPh>
    <rPh sb="4" eb="6">
      <t>エイセイ</t>
    </rPh>
    <rPh sb="6" eb="8">
      <t>カンリ</t>
    </rPh>
    <rPh sb="8" eb="9">
      <t>シャ</t>
    </rPh>
    <phoneticPr fontId="12"/>
  </si>
  <si>
    <t>監理技術者を補佐する者</t>
    <rPh sb="0" eb="2">
      <t>カンリ</t>
    </rPh>
    <rPh sb="2" eb="5">
      <t>ギジュツシャ</t>
    </rPh>
    <rPh sb="6" eb="8">
      <t>ホサ</t>
    </rPh>
    <rPh sb="10" eb="11">
      <t>モノ</t>
    </rPh>
    <phoneticPr fontId="12"/>
  </si>
  <si>
    <t>副　会　長</t>
    <rPh sb="0" eb="1">
      <t>フク</t>
    </rPh>
    <rPh sb="2" eb="3">
      <t>カイ</t>
    </rPh>
    <rPh sb="4" eb="5">
      <t>チョウ</t>
    </rPh>
    <phoneticPr fontId="12"/>
  </si>
  <si>
    <t>専門技術者名</t>
    <rPh sb="0" eb="2">
      <t>センモン</t>
    </rPh>
    <rPh sb="2" eb="4">
      <t>ギジュツ</t>
    </rPh>
    <rPh sb="4" eb="5">
      <t>シャ</t>
    </rPh>
    <rPh sb="5" eb="6">
      <t>メイ</t>
    </rPh>
    <phoneticPr fontId="12"/>
  </si>
  <si>
    <t>書　　　　記</t>
    <rPh sb="0" eb="1">
      <t>ショ</t>
    </rPh>
    <rPh sb="5" eb="6">
      <t>キ</t>
    </rPh>
    <phoneticPr fontId="12"/>
  </si>
  <si>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2"/>
  </si>
  <si>
    <t>番号</t>
    <phoneticPr fontId="88"/>
  </si>
  <si>
    <t>請負
次数</t>
    <phoneticPr fontId="88"/>
  </si>
  <si>
    <t>企業名・事業者ID</t>
    <phoneticPr fontId="12"/>
  </si>
  <si>
    <t>代表者氏名</t>
    <rPh sb="0" eb="2">
      <t>ダイヒョウ</t>
    </rPh>
    <rPh sb="2" eb="3">
      <t>シャ</t>
    </rPh>
    <rPh sb="3" eb="5">
      <t>シメイ</t>
    </rPh>
    <phoneticPr fontId="12"/>
  </si>
  <si>
    <t>工事内容</t>
    <rPh sb="0" eb="4">
      <t>コウジナイヨウ</t>
    </rPh>
    <phoneticPr fontId="12"/>
  </si>
  <si>
    <t>工期</t>
    <rPh sb="0" eb="2">
      <t>コウキ</t>
    </rPh>
    <phoneticPr fontId="47"/>
  </si>
  <si>
    <t>建設業許可番号1</t>
    <rPh sb="0" eb="3">
      <t>ケンセツギョウ</t>
    </rPh>
    <rPh sb="3" eb="5">
      <t>キョカ</t>
    </rPh>
    <rPh sb="5" eb="7">
      <t>バンゴウ</t>
    </rPh>
    <phoneticPr fontId="12"/>
  </si>
  <si>
    <t>建設業許可番号2</t>
    <rPh sb="0" eb="3">
      <t>ケンセツギョウ</t>
    </rPh>
    <rPh sb="3" eb="5">
      <t>キョカ</t>
    </rPh>
    <rPh sb="5" eb="7">
      <t>バンゴウ</t>
    </rPh>
    <phoneticPr fontId="12"/>
  </si>
  <si>
    <t>安全衛生
責任者</t>
    <rPh sb="0" eb="2">
      <t>アンゼン</t>
    </rPh>
    <rPh sb="2" eb="4">
      <t>エイセイ</t>
    </rPh>
    <rPh sb="5" eb="7">
      <t>セキニン</t>
    </rPh>
    <rPh sb="7" eb="8">
      <t>モノ</t>
    </rPh>
    <phoneticPr fontId="47"/>
  </si>
  <si>
    <t>主任
技術者</t>
    <rPh sb="0" eb="2">
      <t>シュニン</t>
    </rPh>
    <rPh sb="3" eb="5">
      <t>ギジュツ</t>
    </rPh>
    <rPh sb="5" eb="6">
      <t>シャ</t>
    </rPh>
    <phoneticPr fontId="47"/>
  </si>
  <si>
    <t>特定専門
工事該当
の有無</t>
    <rPh sb="0" eb="2">
      <t>トクテイ</t>
    </rPh>
    <rPh sb="2" eb="4">
      <t>センモン</t>
    </rPh>
    <rPh sb="5" eb="7">
      <t>コウジ</t>
    </rPh>
    <rPh sb="7" eb="9">
      <t>ガイトウ</t>
    </rPh>
    <rPh sb="11" eb="13">
      <t>ウム</t>
    </rPh>
    <phoneticPr fontId="12"/>
  </si>
  <si>
    <t>専門技術者</t>
    <rPh sb="0" eb="2">
      <t>センモン</t>
    </rPh>
    <rPh sb="2" eb="5">
      <t>ギジュツシャ</t>
    </rPh>
    <phoneticPr fontId="47"/>
  </si>
  <si>
    <t>担当
工事内容</t>
    <rPh sb="0" eb="2">
      <t>タントウ</t>
    </rPh>
    <rPh sb="3" eb="5">
      <t>コウジ</t>
    </rPh>
    <rPh sb="5" eb="7">
      <t>ナイヨウ</t>
    </rPh>
    <phoneticPr fontId="47"/>
  </si>
  <si>
    <t>北海道開発局</t>
    <rPh sb="0" eb="1">
      <t>ホッカイドウ</t>
    </rPh>
    <rPh sb="1" eb="4">
      <t>カイハツキョク</t>
    </rPh>
    <phoneticPr fontId="12"/>
  </si>
  <si>
    <t xml:space="preserve"> 自  2020年6月1日</t>
    <rPh sb="1" eb="2">
      <t>ジ</t>
    </rPh>
    <rPh sb="8" eb="9">
      <t>ネン</t>
    </rPh>
    <rPh sb="10" eb="11">
      <t>ガツ</t>
    </rPh>
    <rPh sb="12" eb="13">
      <t>ニチ</t>
    </rPh>
    <phoneticPr fontId="12"/>
  </si>
  <si>
    <t>道道〇〇号線道路改良工事</t>
    <rPh sb="0" eb="2">
      <t>ドウドウ</t>
    </rPh>
    <rPh sb="4" eb="6">
      <t>ゴウセン</t>
    </rPh>
    <rPh sb="6" eb="8">
      <t>ドウロ</t>
    </rPh>
    <rPh sb="8" eb="10">
      <t>カイリョウ</t>
    </rPh>
    <rPh sb="10" eb="12">
      <t>コウジ</t>
    </rPh>
    <phoneticPr fontId="12"/>
  </si>
  <si>
    <t xml:space="preserve"> 至  2022年8月31日</t>
    <phoneticPr fontId="12"/>
  </si>
  <si>
    <t>北海道建設株式会社（01234567890123）</t>
    <rPh sb="0" eb="3">
      <t>ホッカイドウ</t>
    </rPh>
    <phoneticPr fontId="12"/>
  </si>
  <si>
    <t>札幌　一郎</t>
    <rPh sb="0" eb="1">
      <t>サッポロ</t>
    </rPh>
    <rPh sb="2" eb="4">
      <t>イチロウ</t>
    </rPh>
    <phoneticPr fontId="12"/>
  </si>
  <si>
    <t>函館　四郎</t>
    <rPh sb="0" eb="1">
      <t>ハコダテ</t>
    </rPh>
    <rPh sb="2" eb="4">
      <t>シロウ</t>
    </rPh>
    <phoneticPr fontId="12"/>
  </si>
  <si>
    <t>小樽　二郎</t>
    <rPh sb="0" eb="1">
      <t>オタル</t>
    </rPh>
    <rPh sb="2" eb="4">
      <t>ジロウ</t>
    </rPh>
    <phoneticPr fontId="12"/>
  </si>
  <si>
    <t>室蘭　五郎</t>
    <rPh sb="0" eb="1">
      <t>ムロラン</t>
    </rPh>
    <rPh sb="2" eb="4">
      <t>ゴロウ</t>
    </rPh>
    <phoneticPr fontId="12"/>
  </si>
  <si>
    <t>旭川　三郎</t>
    <rPh sb="0" eb="1">
      <t>アサヒカワ</t>
    </rPh>
    <rPh sb="2" eb="4">
      <t>サブロウ</t>
    </rPh>
    <phoneticPr fontId="12"/>
  </si>
  <si>
    <t>北見　六郎</t>
    <rPh sb="0" eb="1">
      <t>キタミ</t>
    </rPh>
    <rPh sb="2" eb="4">
      <t>ロクロウ</t>
    </rPh>
    <phoneticPr fontId="12"/>
  </si>
  <si>
    <t>釧路　七郎</t>
    <rPh sb="0" eb="2">
      <t>クシロ</t>
    </rPh>
    <rPh sb="3" eb="5">
      <t>ヒチロウ</t>
    </rPh>
    <phoneticPr fontId="12"/>
  </si>
  <si>
    <t>青森建設工業株式会社
（12345678901234）</t>
    <rPh sb="0" eb="2">
      <t>アオモリ</t>
    </rPh>
    <rPh sb="2" eb="4">
      <t>ケンセツ</t>
    </rPh>
    <phoneticPr fontId="12"/>
  </si>
  <si>
    <t>八戸　一郎</t>
    <rPh sb="0" eb="2">
      <t>ハチノヘ</t>
    </rPh>
    <rPh sb="3" eb="5">
      <t>イチロウ</t>
    </rPh>
    <phoneticPr fontId="12"/>
  </si>
  <si>
    <t>一般土木工事</t>
    <rPh sb="0" eb="2">
      <t>イッパン</t>
    </rPh>
    <rPh sb="2" eb="4">
      <t>ドボク</t>
    </rPh>
    <rPh sb="4" eb="6">
      <t>コウジ</t>
    </rPh>
    <phoneticPr fontId="12"/>
  </si>
  <si>
    <t>2020年6月8日～
2021年8月31日</t>
    <phoneticPr fontId="12"/>
  </si>
  <si>
    <t>とび・土工工事業　知事
（般-1）第12345号</t>
    <rPh sb="9" eb="11">
      <t>チジ</t>
    </rPh>
    <phoneticPr fontId="12"/>
  </si>
  <si>
    <t>三沢　二郎</t>
    <rPh sb="0" eb="2">
      <t>ミサワ</t>
    </rPh>
    <rPh sb="3" eb="5">
      <t>ジロウ</t>
    </rPh>
    <phoneticPr fontId="12"/>
  </si>
  <si>
    <t>弘前　三郎</t>
    <rPh sb="0" eb="2">
      <t>ヒロサキ</t>
    </rPh>
    <rPh sb="3" eb="5">
      <t>サブロウ</t>
    </rPh>
    <phoneticPr fontId="12"/>
  </si>
  <si>
    <t>無</t>
    <rPh sb="0" eb="1">
      <t>ナシ</t>
    </rPh>
    <phoneticPr fontId="12"/>
  </si>
  <si>
    <t>岩手建設株式会社
（23456789012345）</t>
    <rPh sb="2" eb="4">
      <t>ケンセツ</t>
    </rPh>
    <phoneticPr fontId="12"/>
  </si>
  <si>
    <t>盛岡　一郎</t>
    <rPh sb="0" eb="2">
      <t>モリオカ</t>
    </rPh>
    <rPh sb="3" eb="5">
      <t>イチロウ</t>
    </rPh>
    <phoneticPr fontId="12"/>
  </si>
  <si>
    <t>とび・土工工事</t>
    <phoneticPr fontId="12"/>
  </si>
  <si>
    <t>2020年8月19日～
2021年8月31日</t>
  </si>
  <si>
    <t>とび・土工工事業　知事
（般-29）第34567号</t>
    <rPh sb="13" eb="14">
      <t>ハン</t>
    </rPh>
    <phoneticPr fontId="12"/>
  </si>
  <si>
    <t>安比　二郎</t>
    <rPh sb="0" eb="2">
      <t>アッピ</t>
    </rPh>
    <rPh sb="3" eb="5">
      <t>ジロウ</t>
    </rPh>
    <phoneticPr fontId="12"/>
  </si>
  <si>
    <t>平泉　三郎</t>
    <rPh sb="0" eb="2">
      <t>ヒライズミ</t>
    </rPh>
    <rPh sb="3" eb="5">
      <t>サブロウ</t>
    </rPh>
    <phoneticPr fontId="12"/>
  </si>
  <si>
    <t>株式会社秋田建設
（34567890123456）</t>
    <phoneticPr fontId="12"/>
  </si>
  <si>
    <t>本庄　一郎</t>
    <rPh sb="0" eb="2">
      <t>ホンジョウ</t>
    </rPh>
    <rPh sb="3" eb="5">
      <t>イチロウ</t>
    </rPh>
    <phoneticPr fontId="12"/>
  </si>
  <si>
    <t>とび・土工工事業　知事
（特-29）第45678号</t>
    <phoneticPr fontId="12"/>
  </si>
  <si>
    <t>由利　二郎</t>
    <rPh sb="0" eb="2">
      <t>ユリ</t>
    </rPh>
    <rPh sb="3" eb="5">
      <t>ジロウ</t>
    </rPh>
    <phoneticPr fontId="12"/>
  </si>
  <si>
    <t>大潟　三郎</t>
    <rPh sb="0" eb="2">
      <t>オオガタ</t>
    </rPh>
    <rPh sb="3" eb="5">
      <t>サブロウ</t>
    </rPh>
    <phoneticPr fontId="12"/>
  </si>
  <si>
    <t>宮城圧送株式会社
（45678901234567）</t>
    <rPh sb="2" eb="4">
      <t>アッソウ</t>
    </rPh>
    <rPh sb="4" eb="8">
      <t>カブシキガイシャ</t>
    </rPh>
    <phoneticPr fontId="12"/>
  </si>
  <si>
    <t>松島　一郎</t>
    <rPh sb="0" eb="2">
      <t>マツシマ</t>
    </rPh>
    <rPh sb="3" eb="5">
      <t>イチロウ</t>
    </rPh>
    <phoneticPr fontId="12"/>
  </si>
  <si>
    <t>コンクリート工事</t>
    <rPh sb="6" eb="8">
      <t>コウジ</t>
    </rPh>
    <phoneticPr fontId="12"/>
  </si>
  <si>
    <t>2020年8月26日～
2021年8月31日</t>
  </si>
  <si>
    <t>とび・土工工事業　知事
（般-1）第56789号</t>
    <phoneticPr fontId="12"/>
  </si>
  <si>
    <t>石巻　二郎</t>
    <rPh sb="0" eb="2">
      <t>イシマキ</t>
    </rPh>
    <rPh sb="3" eb="5">
      <t>ジロウ</t>
    </rPh>
    <phoneticPr fontId="12"/>
  </si>
  <si>
    <t>女川　三郎</t>
    <rPh sb="0" eb="2">
      <t>オナガワ</t>
    </rPh>
    <rPh sb="3" eb="5">
      <t>サブロウ</t>
    </rPh>
    <phoneticPr fontId="12"/>
  </si>
  <si>
    <t>関東工業株式会社
（01234567890123）</t>
    <rPh sb="0" eb="2">
      <t>カントウ</t>
    </rPh>
    <phoneticPr fontId="12"/>
  </si>
  <si>
    <t>東京　一郎</t>
    <rPh sb="0" eb="2">
      <t>トウキョウ</t>
    </rPh>
    <rPh sb="3" eb="5">
      <t>イチロウ</t>
    </rPh>
    <phoneticPr fontId="12"/>
  </si>
  <si>
    <t>2020年9月1日～
2021年8月31日</t>
    <phoneticPr fontId="12"/>
  </si>
  <si>
    <t>とび・土工工事業　知事
（般-1）第01234号</t>
    <rPh sb="9" eb="11">
      <t>チジ</t>
    </rPh>
    <phoneticPr fontId="12"/>
  </si>
  <si>
    <t>足立　二郎</t>
    <rPh sb="0" eb="2">
      <t>アダチ</t>
    </rPh>
    <rPh sb="3" eb="5">
      <t>ジロウ</t>
    </rPh>
    <phoneticPr fontId="12"/>
  </si>
  <si>
    <t>大田　三郎</t>
    <rPh sb="0" eb="2">
      <t>オオタ</t>
    </rPh>
    <rPh sb="3" eb="5">
      <t>サブロウ</t>
    </rPh>
    <phoneticPr fontId="12"/>
  </si>
  <si>
    <t>千葉建設株式会社（00123456789012）</t>
    <rPh sb="0" eb="2">
      <t>チバ</t>
    </rPh>
    <rPh sb="2" eb="4">
      <t>ケンセツ</t>
    </rPh>
    <phoneticPr fontId="12"/>
  </si>
  <si>
    <t>柏　一郎</t>
    <rPh sb="0" eb="1">
      <t>カシワ</t>
    </rPh>
    <rPh sb="2" eb="4">
      <t>イチロウ</t>
    </rPh>
    <phoneticPr fontId="12"/>
  </si>
  <si>
    <t>型枠工事</t>
    <rPh sb="0" eb="2">
      <t>カタワク</t>
    </rPh>
    <rPh sb="2" eb="4">
      <t>コウジ</t>
    </rPh>
    <phoneticPr fontId="12"/>
  </si>
  <si>
    <t>2020年9月1日～
2021年8月31日</t>
  </si>
  <si>
    <t>大工工事業　知事
（般-29）第00123号</t>
    <phoneticPr fontId="12"/>
  </si>
  <si>
    <t>とび・土工工事業　知事
（般-29）第00123号</t>
    <phoneticPr fontId="12"/>
  </si>
  <si>
    <t>松戸　二郎</t>
    <rPh sb="0" eb="2">
      <t>マツド</t>
    </rPh>
    <rPh sb="3" eb="5">
      <t>ジロウ</t>
    </rPh>
    <phoneticPr fontId="12"/>
  </si>
  <si>
    <t>成田　三郎</t>
    <rPh sb="0" eb="2">
      <t>ナリタ</t>
    </rPh>
    <rPh sb="3" eb="5">
      <t>サブロウ</t>
    </rPh>
    <phoneticPr fontId="12"/>
  </si>
  <si>
    <t>株式会社茨城土建
（00012345678901）</t>
    <rPh sb="4" eb="6">
      <t>イバラギ</t>
    </rPh>
    <rPh sb="6" eb="8">
      <t>ドケン</t>
    </rPh>
    <phoneticPr fontId="12"/>
  </si>
  <si>
    <t>水戸　一郎</t>
    <rPh sb="0" eb="2">
      <t>ミト</t>
    </rPh>
    <rPh sb="3" eb="5">
      <t>イチロウ</t>
    </rPh>
    <phoneticPr fontId="12"/>
  </si>
  <si>
    <t>大工工事業　知事
（般-29）第00124号</t>
    <phoneticPr fontId="12"/>
  </si>
  <si>
    <t>日立　二郎</t>
    <rPh sb="0" eb="2">
      <t>ヒタチ</t>
    </rPh>
    <rPh sb="3" eb="5">
      <t>ジロウ</t>
    </rPh>
    <phoneticPr fontId="12"/>
  </si>
  <si>
    <t>鹿島　三郎</t>
    <rPh sb="0" eb="2">
      <t>カシマ</t>
    </rPh>
    <rPh sb="3" eb="5">
      <t>サブロウ</t>
    </rPh>
    <phoneticPr fontId="12"/>
  </si>
  <si>
    <t>神奈川鉄筋株式会社
（0001234567890）</t>
    <rPh sb="0" eb="3">
      <t>カナガワ</t>
    </rPh>
    <rPh sb="3" eb="5">
      <t>テッキン</t>
    </rPh>
    <phoneticPr fontId="12"/>
  </si>
  <si>
    <t>横浜　一郎</t>
    <rPh sb="0" eb="2">
      <t>ヨコハマ</t>
    </rPh>
    <rPh sb="3" eb="5">
      <t>イチロウ</t>
    </rPh>
    <phoneticPr fontId="12"/>
  </si>
  <si>
    <t>鉄筋工事</t>
    <rPh sb="0" eb="2">
      <t>テッキン</t>
    </rPh>
    <rPh sb="2" eb="4">
      <t>コウジ</t>
    </rPh>
    <phoneticPr fontId="12"/>
  </si>
  <si>
    <t>鉄筋工事業　知事
（般-29）第00125号</t>
    <phoneticPr fontId="12"/>
  </si>
  <si>
    <t>川崎　二郎</t>
    <rPh sb="0" eb="2">
      <t>カワサキ</t>
    </rPh>
    <rPh sb="3" eb="5">
      <t>ジロウ</t>
    </rPh>
    <phoneticPr fontId="12"/>
  </si>
  <si>
    <t>厚木　三郎</t>
    <rPh sb="0" eb="2">
      <t>アツギ</t>
    </rPh>
    <rPh sb="3" eb="5">
      <t>サブロウ</t>
    </rPh>
    <phoneticPr fontId="12"/>
  </si>
  <si>
    <t>有限会社埼玉鉄筋
（0000123456789）</t>
    <rPh sb="0" eb="4">
      <t>ユウゲンカイシャ</t>
    </rPh>
    <phoneticPr fontId="12"/>
  </si>
  <si>
    <t>大宮　一郎</t>
    <rPh sb="0" eb="2">
      <t>オオミヤ</t>
    </rPh>
    <rPh sb="3" eb="5">
      <t>イチロウ</t>
    </rPh>
    <phoneticPr fontId="12"/>
  </si>
  <si>
    <t>2020年9月21日～
2021年8月31日</t>
  </si>
  <si>
    <t>鉄筋工事業　知事
（般-29）第00126号</t>
    <phoneticPr fontId="12"/>
  </si>
  <si>
    <t>春日部　二郎</t>
    <rPh sb="0" eb="3">
      <t>カスカベ</t>
    </rPh>
    <rPh sb="4" eb="6">
      <t>ジロウ</t>
    </rPh>
    <phoneticPr fontId="12"/>
  </si>
  <si>
    <t>草加　三郎</t>
    <rPh sb="0" eb="2">
      <t>ソウカ</t>
    </rPh>
    <rPh sb="3" eb="5">
      <t>サブロウ</t>
    </rPh>
    <phoneticPr fontId="12"/>
  </si>
  <si>
    <t>有限会社群馬鉄筋
（0000012345678）</t>
    <rPh sb="0" eb="4">
      <t>ユウゲンガイシャ</t>
    </rPh>
    <rPh sb="6" eb="8">
      <t>テッキン</t>
    </rPh>
    <phoneticPr fontId="12"/>
  </si>
  <si>
    <t>前橋　一郎</t>
    <rPh sb="0" eb="2">
      <t>マエバシ</t>
    </rPh>
    <rPh sb="3" eb="5">
      <t>イチロウ</t>
    </rPh>
    <phoneticPr fontId="12"/>
  </si>
  <si>
    <t>鉄筋工事業　知事
（般-29）第00127号</t>
    <phoneticPr fontId="12"/>
  </si>
  <si>
    <t>高崎　二郎</t>
    <rPh sb="0" eb="2">
      <t>タカサキ</t>
    </rPh>
    <rPh sb="3" eb="5">
      <t>ジロウ</t>
    </rPh>
    <phoneticPr fontId="12"/>
  </si>
  <si>
    <t>赤城　三郎</t>
    <rPh sb="0" eb="2">
      <t>アカギ</t>
    </rPh>
    <rPh sb="3" eb="5">
      <t>サブロウ</t>
    </rPh>
    <phoneticPr fontId="12"/>
  </si>
  <si>
    <t>山形電機工業株式会社
（00123456781111）</t>
    <rPh sb="0" eb="2">
      <t>ヤマガタ</t>
    </rPh>
    <rPh sb="2" eb="4">
      <t>デンキ</t>
    </rPh>
    <phoneticPr fontId="12"/>
  </si>
  <si>
    <t>庄内　一郎</t>
    <rPh sb="0" eb="2">
      <t>ショウナイ</t>
    </rPh>
    <rPh sb="3" eb="5">
      <t>イチロウ</t>
    </rPh>
    <phoneticPr fontId="12"/>
  </si>
  <si>
    <t>仮設電気工事</t>
    <rPh sb="0" eb="2">
      <t>カセツ</t>
    </rPh>
    <rPh sb="2" eb="4">
      <t>デンキ</t>
    </rPh>
    <rPh sb="4" eb="6">
      <t>コウジ</t>
    </rPh>
    <phoneticPr fontId="12"/>
  </si>
  <si>
    <t>2020年6月1日～
2021年8月31日</t>
    <phoneticPr fontId="12"/>
  </si>
  <si>
    <t>電気工事業　知事（般-29）
第0012８号</t>
    <phoneticPr fontId="12"/>
  </si>
  <si>
    <t>鶴岡　二郎</t>
    <rPh sb="0" eb="2">
      <t>ツルオカ</t>
    </rPh>
    <rPh sb="3" eb="5">
      <t>ジロウ</t>
    </rPh>
    <phoneticPr fontId="12"/>
  </si>
  <si>
    <t>酒田　三郎</t>
    <rPh sb="0" eb="2">
      <t>サカタ</t>
    </rPh>
    <rPh sb="3" eb="5">
      <t>サブロウ</t>
    </rPh>
    <phoneticPr fontId="12"/>
  </si>
  <si>
    <t>中部建設工業株式会社
（00123456781112）</t>
    <rPh sb="0" eb="2">
      <t>チュウブ</t>
    </rPh>
    <rPh sb="2" eb="4">
      <t>ケンセツ</t>
    </rPh>
    <phoneticPr fontId="12"/>
  </si>
  <si>
    <t>愛知　一郎</t>
    <rPh sb="0" eb="2">
      <t>アイチ</t>
    </rPh>
    <rPh sb="3" eb="5">
      <t>イチロウ</t>
    </rPh>
    <phoneticPr fontId="12"/>
  </si>
  <si>
    <t>2020年7月8日～
2021年8月31日</t>
    <phoneticPr fontId="12"/>
  </si>
  <si>
    <t>とび・土工工事業　知事
（般-1）第00015号</t>
    <rPh sb="9" eb="11">
      <t>チジ</t>
    </rPh>
    <phoneticPr fontId="12"/>
  </si>
  <si>
    <t>名古屋　二郎</t>
    <rPh sb="0" eb="3">
      <t>ナゴヤ</t>
    </rPh>
    <rPh sb="4" eb="6">
      <t>ジロウ</t>
    </rPh>
    <phoneticPr fontId="12"/>
  </si>
  <si>
    <t>豊橋　三郎</t>
    <rPh sb="0" eb="2">
      <t>トヨハシ</t>
    </rPh>
    <rPh sb="3" eb="5">
      <t>サブロウ</t>
    </rPh>
    <phoneticPr fontId="12"/>
  </si>
  <si>
    <t>静岡建設株式会社
（00123456781113）</t>
    <rPh sb="0" eb="2">
      <t>シズオカ</t>
    </rPh>
    <rPh sb="2" eb="4">
      <t>ケンセツ</t>
    </rPh>
    <phoneticPr fontId="12"/>
  </si>
  <si>
    <t>清水　一郎</t>
    <rPh sb="0" eb="2">
      <t>シミズ</t>
    </rPh>
    <rPh sb="3" eb="5">
      <t>イチロウ</t>
    </rPh>
    <phoneticPr fontId="12"/>
  </si>
  <si>
    <t>とび・土工工事業　知事
（般-29）第00201号</t>
    <rPh sb="13" eb="14">
      <t>ハン</t>
    </rPh>
    <phoneticPr fontId="12"/>
  </si>
  <si>
    <t>駿河　二郎</t>
    <rPh sb="0" eb="2">
      <t>スルガ</t>
    </rPh>
    <rPh sb="3" eb="5">
      <t>ジロウ</t>
    </rPh>
    <phoneticPr fontId="12"/>
  </si>
  <si>
    <t>下田　三郎</t>
    <rPh sb="0" eb="2">
      <t>シモダ</t>
    </rPh>
    <rPh sb="3" eb="5">
      <t>サブロウ</t>
    </rPh>
    <phoneticPr fontId="12"/>
  </si>
  <si>
    <t>株式会社山梨機工
（00123456781114）</t>
    <rPh sb="4" eb="6">
      <t>ヤマナシ</t>
    </rPh>
    <rPh sb="6" eb="8">
      <t>キコウ</t>
    </rPh>
    <phoneticPr fontId="12"/>
  </si>
  <si>
    <t>甲府　一郎</t>
    <rPh sb="0" eb="2">
      <t>コウフ</t>
    </rPh>
    <rPh sb="3" eb="5">
      <t>イチロウ</t>
    </rPh>
    <phoneticPr fontId="12"/>
  </si>
  <si>
    <t>大工工事業　知事
（般-29）第00210号</t>
    <phoneticPr fontId="12"/>
  </si>
  <si>
    <t>とび・土工工事業　知事
（般-29）第00202号</t>
    <rPh sb="13" eb="14">
      <t>ハン</t>
    </rPh>
    <phoneticPr fontId="12"/>
  </si>
  <si>
    <t>勝沼　二郎</t>
    <rPh sb="0" eb="2">
      <t>カツヌマ</t>
    </rPh>
    <rPh sb="3" eb="5">
      <t>ジロウ</t>
    </rPh>
    <phoneticPr fontId="12"/>
  </si>
  <si>
    <t>富士　三郎</t>
    <rPh sb="0" eb="2">
      <t>フジ</t>
    </rPh>
    <rPh sb="3" eb="5">
      <t>サブロウ</t>
    </rPh>
    <phoneticPr fontId="12"/>
  </si>
  <si>
    <t>長野建設株式会社
（00123456781115）</t>
    <rPh sb="0" eb="2">
      <t>ナガノ</t>
    </rPh>
    <rPh sb="2" eb="4">
      <t>ケンセツ</t>
    </rPh>
    <rPh sb="4" eb="8">
      <t>カブシキガイシャ</t>
    </rPh>
    <phoneticPr fontId="12"/>
  </si>
  <si>
    <t>松本　一郎</t>
    <rPh sb="0" eb="2">
      <t>マツモト</t>
    </rPh>
    <rPh sb="3" eb="5">
      <t>イチロウ</t>
    </rPh>
    <phoneticPr fontId="12"/>
  </si>
  <si>
    <t>大工工事業　知事
（般-29）第00211号</t>
    <phoneticPr fontId="12"/>
  </si>
  <si>
    <t>大町　二郎</t>
    <rPh sb="0" eb="2">
      <t>オオマチ</t>
    </rPh>
    <rPh sb="3" eb="5">
      <t>ジロウ</t>
    </rPh>
    <phoneticPr fontId="12"/>
  </si>
  <si>
    <t>諏訪　三郎</t>
    <rPh sb="0" eb="2">
      <t>スワ</t>
    </rPh>
    <rPh sb="3" eb="5">
      <t>サブロウ</t>
    </rPh>
    <phoneticPr fontId="12"/>
  </si>
  <si>
    <t>福島工業株式会社
（00123456781116）</t>
    <rPh sb="0" eb="2">
      <t>フクシマ</t>
    </rPh>
    <rPh sb="2" eb="4">
      <t>コウギョウ</t>
    </rPh>
    <phoneticPr fontId="12"/>
  </si>
  <si>
    <t>郡山　一郎</t>
    <rPh sb="0" eb="2">
      <t>コオリヤマ</t>
    </rPh>
    <rPh sb="3" eb="5">
      <t>イチロウ</t>
    </rPh>
    <phoneticPr fontId="12"/>
  </si>
  <si>
    <t>鉄筋工事業　知事
（般-29）第00204号</t>
    <phoneticPr fontId="12"/>
  </si>
  <si>
    <t>磐城　二郎</t>
    <rPh sb="0" eb="2">
      <t>イワキ</t>
    </rPh>
    <rPh sb="3" eb="5">
      <t>ジロウ</t>
    </rPh>
    <phoneticPr fontId="12"/>
  </si>
  <si>
    <t>伊達　三郎</t>
    <rPh sb="0" eb="2">
      <t>ダテ</t>
    </rPh>
    <rPh sb="3" eb="5">
      <t>サブロウ</t>
    </rPh>
    <phoneticPr fontId="12"/>
  </si>
  <si>
    <t>株式会社新潟鉄筋
（00123456781117）</t>
    <rPh sb="0" eb="4">
      <t>カブシキガイシャ</t>
    </rPh>
    <rPh sb="4" eb="6">
      <t>ニイガタ</t>
    </rPh>
    <rPh sb="6" eb="8">
      <t>テッキン</t>
    </rPh>
    <phoneticPr fontId="12"/>
  </si>
  <si>
    <t>長岡　一郎</t>
    <rPh sb="0" eb="2">
      <t>ナガオカ</t>
    </rPh>
    <rPh sb="3" eb="5">
      <t>イチロウ</t>
    </rPh>
    <phoneticPr fontId="12"/>
  </si>
  <si>
    <t>鉄筋工事業　知事
（般-29）第00205号</t>
    <phoneticPr fontId="12"/>
  </si>
  <si>
    <t>魚沼　二郎</t>
    <rPh sb="0" eb="2">
      <t>ウオヌマ</t>
    </rPh>
    <rPh sb="3" eb="5">
      <t>ジロウ</t>
    </rPh>
    <phoneticPr fontId="12"/>
  </si>
  <si>
    <t>新発田　三郎</t>
    <rPh sb="0" eb="3">
      <t>シバタ</t>
    </rPh>
    <rPh sb="4" eb="6">
      <t>サブロウ</t>
    </rPh>
    <phoneticPr fontId="12"/>
  </si>
  <si>
    <t>有限会社富山鉄筋
（00123456781118）</t>
    <rPh sb="0" eb="2">
      <t>ユウゲン</t>
    </rPh>
    <rPh sb="2" eb="4">
      <t>カイシャ</t>
    </rPh>
    <rPh sb="4" eb="6">
      <t>トヤマ</t>
    </rPh>
    <rPh sb="6" eb="8">
      <t>テッキン</t>
    </rPh>
    <phoneticPr fontId="12"/>
  </si>
  <si>
    <t>立山　一郎</t>
    <rPh sb="0" eb="2">
      <t>タテヤマ</t>
    </rPh>
    <rPh sb="3" eb="5">
      <t>イチロウ</t>
    </rPh>
    <phoneticPr fontId="12"/>
  </si>
  <si>
    <t>鉄筋工事業　知事
（般-29）第00206号</t>
    <rPh sb="10" eb="11">
      <t>ハン</t>
    </rPh>
    <phoneticPr fontId="12"/>
  </si>
  <si>
    <t>魚津　二郎</t>
    <rPh sb="0" eb="2">
      <t>ウオヅ</t>
    </rPh>
    <rPh sb="3" eb="5">
      <t>ジロウ</t>
    </rPh>
    <phoneticPr fontId="12"/>
  </si>
  <si>
    <t>高岡　三郎</t>
    <rPh sb="0" eb="2">
      <t>タカオカ</t>
    </rPh>
    <rPh sb="3" eb="5">
      <t>サブロウ</t>
    </rPh>
    <phoneticPr fontId="12"/>
  </si>
  <si>
    <t>石川鉄筋株式会社
（00123456781119）</t>
    <rPh sb="0" eb="2">
      <t>イシカワ</t>
    </rPh>
    <rPh sb="2" eb="4">
      <t>テッキン</t>
    </rPh>
    <rPh sb="4" eb="8">
      <t>カブシキガイシャ</t>
    </rPh>
    <phoneticPr fontId="12"/>
  </si>
  <si>
    <t>金沢　一郎</t>
    <rPh sb="0" eb="2">
      <t>カナザワ</t>
    </rPh>
    <rPh sb="3" eb="5">
      <t>イチロウ</t>
    </rPh>
    <phoneticPr fontId="12"/>
  </si>
  <si>
    <t>鉄筋工事業　知事
（般-29）第00207号</t>
    <rPh sb="10" eb="11">
      <t>ハン</t>
    </rPh>
    <phoneticPr fontId="12"/>
  </si>
  <si>
    <t>加賀　二郎</t>
    <rPh sb="0" eb="2">
      <t>カガ</t>
    </rPh>
    <rPh sb="3" eb="5">
      <t>ジロウ</t>
    </rPh>
    <phoneticPr fontId="12"/>
  </si>
  <si>
    <t>能登　三郎</t>
    <rPh sb="0" eb="2">
      <t>ノト</t>
    </rPh>
    <rPh sb="3" eb="5">
      <t>サブロウ</t>
    </rPh>
    <phoneticPr fontId="12"/>
  </si>
  <si>
    <t>株式会社福井圧送
（00123456781120）</t>
    <rPh sb="4" eb="6">
      <t>フクイ</t>
    </rPh>
    <rPh sb="6" eb="8">
      <t>アッソウ</t>
    </rPh>
    <phoneticPr fontId="12"/>
  </si>
  <si>
    <t>越前　一郎</t>
    <rPh sb="0" eb="2">
      <t>エチゼン</t>
    </rPh>
    <rPh sb="3" eb="5">
      <t>イチロウ</t>
    </rPh>
    <phoneticPr fontId="12"/>
  </si>
  <si>
    <t>とび・土工工事業　知事
（般-29）第00208号</t>
    <rPh sb="13" eb="14">
      <t>ハン</t>
    </rPh>
    <phoneticPr fontId="12"/>
  </si>
  <si>
    <t>敦賀　二郎</t>
    <rPh sb="0" eb="2">
      <t>ツルガ</t>
    </rPh>
    <rPh sb="3" eb="5">
      <t>ジロウ</t>
    </rPh>
    <phoneticPr fontId="12"/>
  </si>
  <si>
    <t>鯖江　三郎</t>
    <rPh sb="0" eb="2">
      <t>サバエ</t>
    </rPh>
    <rPh sb="3" eb="5">
      <t>サブロウ</t>
    </rPh>
    <phoneticPr fontId="12"/>
  </si>
  <si>
    <t>岐阜圧送工業株式会社
（00123456781121）</t>
    <rPh sb="0" eb="2">
      <t>ギフ</t>
    </rPh>
    <rPh sb="2" eb="4">
      <t>アッソウ</t>
    </rPh>
    <rPh sb="4" eb="6">
      <t>コウギョウ</t>
    </rPh>
    <phoneticPr fontId="12"/>
  </si>
  <si>
    <t>大垣　一郎</t>
    <rPh sb="0" eb="2">
      <t>オオガキ</t>
    </rPh>
    <rPh sb="3" eb="5">
      <t>イチロウ</t>
    </rPh>
    <phoneticPr fontId="12"/>
  </si>
  <si>
    <t>とび・土工工事業　知事
（般-29）第00209号</t>
    <rPh sb="13" eb="14">
      <t>ハン</t>
    </rPh>
    <phoneticPr fontId="12"/>
  </si>
  <si>
    <t>高山　二郎</t>
    <rPh sb="0" eb="2">
      <t>タカヤマ</t>
    </rPh>
    <rPh sb="3" eb="5">
      <t>ジロウ</t>
    </rPh>
    <phoneticPr fontId="12"/>
  </si>
  <si>
    <t>郡上　三郎</t>
    <rPh sb="0" eb="2">
      <t>グジョウ</t>
    </rPh>
    <rPh sb="3" eb="5">
      <t>サブロウ</t>
    </rPh>
    <phoneticPr fontId="12"/>
  </si>
  <si>
    <t>愛知工業株式会社
（00123456781122）</t>
    <rPh sb="0" eb="2">
      <t>アイチ</t>
    </rPh>
    <rPh sb="2" eb="4">
      <t>コウギョウ</t>
    </rPh>
    <phoneticPr fontId="12"/>
  </si>
  <si>
    <t>豊田　一郎</t>
    <rPh sb="0" eb="2">
      <t>トヨタ</t>
    </rPh>
    <rPh sb="3" eb="5">
      <t>イチロウ</t>
    </rPh>
    <phoneticPr fontId="12"/>
  </si>
  <si>
    <t>地盤改良工事</t>
    <rPh sb="0" eb="2">
      <t>ジバン</t>
    </rPh>
    <rPh sb="2" eb="6">
      <t>カイリョウコウジ</t>
    </rPh>
    <phoneticPr fontId="12"/>
  </si>
  <si>
    <t>2020年9月15日～
2021年8月31日</t>
    <phoneticPr fontId="12"/>
  </si>
  <si>
    <t>とび・土木工事業　知事
（般-29）第00211号</t>
    <rPh sb="3" eb="5">
      <t>ドボク</t>
    </rPh>
    <phoneticPr fontId="12"/>
  </si>
  <si>
    <t>岡崎　二郎</t>
    <rPh sb="0" eb="2">
      <t>オカザキ</t>
    </rPh>
    <rPh sb="3" eb="5">
      <t>ジロウ</t>
    </rPh>
    <phoneticPr fontId="12"/>
  </si>
  <si>
    <t>小牧　三郎</t>
    <rPh sb="0" eb="2">
      <t>コマキ</t>
    </rPh>
    <rPh sb="3" eb="5">
      <t>サブロウ</t>
    </rPh>
    <phoneticPr fontId="12"/>
  </si>
  <si>
    <t>三重建設工業株式会社
（00123456781123）</t>
    <rPh sb="0" eb="2">
      <t>ミエ</t>
    </rPh>
    <rPh sb="2" eb="4">
      <t>ケンセツ</t>
    </rPh>
    <phoneticPr fontId="12"/>
  </si>
  <si>
    <t>津　一郎</t>
    <rPh sb="0" eb="1">
      <t>ツ</t>
    </rPh>
    <rPh sb="2" eb="4">
      <t>イチロウ</t>
    </rPh>
    <phoneticPr fontId="12"/>
  </si>
  <si>
    <t>2020年9月25日～
2021年8月31日</t>
  </si>
  <si>
    <t>とび・土木工事業　知事
（般-29）第00212号</t>
    <rPh sb="3" eb="5">
      <t>ドボク</t>
    </rPh>
    <phoneticPr fontId="12"/>
  </si>
  <si>
    <t>四日市　二郎</t>
    <rPh sb="0" eb="3">
      <t>ヨッカイチ</t>
    </rPh>
    <rPh sb="4" eb="6">
      <t>ジロウ</t>
    </rPh>
    <phoneticPr fontId="12"/>
  </si>
  <si>
    <t>伊勢　三郎</t>
    <rPh sb="0" eb="2">
      <t>イセ</t>
    </rPh>
    <rPh sb="3" eb="5">
      <t>サブロウ</t>
    </rPh>
    <phoneticPr fontId="12"/>
  </si>
  <si>
    <t>京都工業株式会社
（00123456781125）</t>
    <rPh sb="0" eb="2">
      <t>キョウト</t>
    </rPh>
    <rPh sb="2" eb="4">
      <t>コウギョウ</t>
    </rPh>
    <rPh sb="4" eb="8">
      <t>カブシキガイシャ</t>
    </rPh>
    <phoneticPr fontId="12"/>
  </si>
  <si>
    <t>嵐山　一郎</t>
    <rPh sb="0" eb="2">
      <t>アラシヤマ</t>
    </rPh>
    <rPh sb="3" eb="5">
      <t>イチロウ</t>
    </rPh>
    <phoneticPr fontId="12"/>
  </si>
  <si>
    <t>クレーン工事</t>
    <rPh sb="4" eb="6">
      <t>コウジ</t>
    </rPh>
    <phoneticPr fontId="12"/>
  </si>
  <si>
    <t>2020年6月10日～
2021年8月31日</t>
    <phoneticPr fontId="12"/>
  </si>
  <si>
    <t>とび・土木工事業　知事
（般-29）第0012８号</t>
    <rPh sb="3" eb="5">
      <t>ドボク</t>
    </rPh>
    <phoneticPr fontId="12"/>
  </si>
  <si>
    <t>宇治　二郎</t>
    <rPh sb="0" eb="2">
      <t>ウジ</t>
    </rPh>
    <rPh sb="3" eb="5">
      <t>ジロウ</t>
    </rPh>
    <phoneticPr fontId="12"/>
  </si>
  <si>
    <t>舞鶴　三郎</t>
    <rPh sb="0" eb="2">
      <t>マイヅル</t>
    </rPh>
    <rPh sb="3" eb="5">
      <t>サブロウ</t>
    </rPh>
    <phoneticPr fontId="12"/>
  </si>
  <si>
    <t>株式会社大阪商事
（00123456781126）</t>
    <rPh sb="6" eb="8">
      <t>ショウジ</t>
    </rPh>
    <phoneticPr fontId="12"/>
  </si>
  <si>
    <t>西宮一郎</t>
    <rPh sb="0" eb="2">
      <t>ニシノミヤ</t>
    </rPh>
    <rPh sb="2" eb="4">
      <t>イチロウ</t>
    </rPh>
    <phoneticPr fontId="12"/>
  </si>
  <si>
    <t>2020年8月25日～
2021年2月19日</t>
  </si>
  <si>
    <t>とび・土木工事業　知事
（般-29）第00129号</t>
    <phoneticPr fontId="12"/>
  </si>
  <si>
    <t>梅田　二郎</t>
    <rPh sb="0" eb="2">
      <t>ウメダ</t>
    </rPh>
    <rPh sb="3" eb="5">
      <t>ジロウ</t>
    </rPh>
    <phoneticPr fontId="12"/>
  </si>
  <si>
    <t>難波　三郎</t>
    <rPh sb="0" eb="2">
      <t>ナンバ</t>
    </rPh>
    <rPh sb="3" eb="5">
      <t>サブロウ</t>
    </rPh>
    <phoneticPr fontId="12"/>
  </si>
  <si>
    <t>奈良建販株式会社
（00123456781127）</t>
    <rPh sb="0" eb="2">
      <t>ナラ</t>
    </rPh>
    <rPh sb="2" eb="4">
      <t>ケンパン</t>
    </rPh>
    <rPh sb="4" eb="8">
      <t>カブシキガイシャ</t>
    </rPh>
    <phoneticPr fontId="12"/>
  </si>
  <si>
    <t>大和　一郎</t>
    <rPh sb="0" eb="2">
      <t>ヤマト</t>
    </rPh>
    <rPh sb="3" eb="5">
      <t>イチロウ</t>
    </rPh>
    <phoneticPr fontId="12"/>
  </si>
  <si>
    <t>とび・土木工事業　知事
（般-29）第00130号</t>
    <phoneticPr fontId="12"/>
  </si>
  <si>
    <t>吉野　二郎</t>
    <rPh sb="0" eb="2">
      <t>ヨシノ</t>
    </rPh>
    <rPh sb="3" eb="5">
      <t>ジロウ</t>
    </rPh>
    <phoneticPr fontId="12"/>
  </si>
  <si>
    <t>天理　三郎</t>
    <rPh sb="0" eb="2">
      <t>テンリ</t>
    </rPh>
    <rPh sb="3" eb="5">
      <t>サブロウ</t>
    </rPh>
    <phoneticPr fontId="12"/>
  </si>
  <si>
    <t>株式会社兵庫道路
（00123456781128）</t>
    <rPh sb="0" eb="4">
      <t>カブシキガイシャ</t>
    </rPh>
    <rPh sb="4" eb="6">
      <t>ヒョウゴ</t>
    </rPh>
    <rPh sb="6" eb="8">
      <t>ドウロ</t>
    </rPh>
    <phoneticPr fontId="12"/>
  </si>
  <si>
    <t>神戸　一郎</t>
    <rPh sb="0" eb="2">
      <t>コウベ</t>
    </rPh>
    <rPh sb="3" eb="5">
      <t>イチロウ</t>
    </rPh>
    <phoneticPr fontId="12"/>
  </si>
  <si>
    <t>舗装工事</t>
    <rPh sb="0" eb="2">
      <t>ホソウ</t>
    </rPh>
    <rPh sb="2" eb="4">
      <t>コウジ</t>
    </rPh>
    <phoneticPr fontId="12"/>
  </si>
  <si>
    <t>舗装工事業　知事
（般-29）第00131号</t>
    <rPh sb="0" eb="2">
      <t>ホソウ</t>
    </rPh>
    <phoneticPr fontId="12"/>
  </si>
  <si>
    <t>とび・土木工事業　知事
（般-29）第0013１号</t>
    <rPh sb="3" eb="5">
      <t>ドボク</t>
    </rPh>
    <phoneticPr fontId="12"/>
  </si>
  <si>
    <t>姫路　二郎</t>
    <rPh sb="0" eb="2">
      <t>ヒメジ</t>
    </rPh>
    <rPh sb="3" eb="5">
      <t>ジロウ</t>
    </rPh>
    <phoneticPr fontId="12"/>
  </si>
  <si>
    <t>明石　三郎</t>
    <rPh sb="0" eb="2">
      <t>アカシ</t>
    </rPh>
    <rPh sb="3" eb="5">
      <t>サブロウ</t>
    </rPh>
    <phoneticPr fontId="12"/>
  </si>
  <si>
    <t>和歌山舗装株式会社
（00123456781129）</t>
    <rPh sb="0" eb="3">
      <t>ワカヤマ</t>
    </rPh>
    <rPh sb="3" eb="5">
      <t>ホソウ</t>
    </rPh>
    <phoneticPr fontId="12"/>
  </si>
  <si>
    <t>有田　一郎</t>
    <rPh sb="0" eb="2">
      <t>アリタ</t>
    </rPh>
    <rPh sb="3" eb="5">
      <t>イチロウ</t>
    </rPh>
    <phoneticPr fontId="12"/>
  </si>
  <si>
    <t>2020年7月27日～
2021年8月31日</t>
  </si>
  <si>
    <t>舗装工事業　知事
（般-29）第00132号</t>
    <rPh sb="0" eb="2">
      <t>ホソウ</t>
    </rPh>
    <phoneticPr fontId="12"/>
  </si>
  <si>
    <t>とび・土木工事業　知事
（般-29）第00122号</t>
    <phoneticPr fontId="12"/>
  </si>
  <si>
    <t>白浜　二郎</t>
    <rPh sb="0" eb="2">
      <t>シラハマ</t>
    </rPh>
    <rPh sb="3" eb="5">
      <t>ジロウ</t>
    </rPh>
    <phoneticPr fontId="12"/>
  </si>
  <si>
    <t>新宮　三郎</t>
    <rPh sb="0" eb="2">
      <t>シングウ</t>
    </rPh>
    <rPh sb="3" eb="5">
      <t>サブロウ</t>
    </rPh>
    <phoneticPr fontId="12"/>
  </si>
  <si>
    <t>有限会社滋賀道路
（00123456781124）</t>
    <rPh sb="0" eb="2">
      <t>ユウゲン</t>
    </rPh>
    <rPh sb="2" eb="4">
      <t>カイシャ</t>
    </rPh>
    <rPh sb="4" eb="6">
      <t>シガ</t>
    </rPh>
    <rPh sb="6" eb="8">
      <t>ドウロ</t>
    </rPh>
    <phoneticPr fontId="12"/>
  </si>
  <si>
    <t>大津　一郎</t>
    <rPh sb="0" eb="2">
      <t>オオツ</t>
    </rPh>
    <rPh sb="3" eb="5">
      <t>イチロウ</t>
    </rPh>
    <phoneticPr fontId="12"/>
  </si>
  <si>
    <t>2020年9月25日～
2021年9月24日</t>
    <phoneticPr fontId="12"/>
  </si>
  <si>
    <t>舗装工事業　知事
（般-29）第00133号</t>
    <rPh sb="0" eb="2">
      <t>ホソウ</t>
    </rPh>
    <phoneticPr fontId="12"/>
  </si>
  <si>
    <t>近江　二郎</t>
    <rPh sb="0" eb="2">
      <t>オウミ</t>
    </rPh>
    <rPh sb="3" eb="5">
      <t>ジロウ</t>
    </rPh>
    <phoneticPr fontId="12"/>
  </si>
  <si>
    <t>美浜　三郎</t>
    <rPh sb="0" eb="2">
      <t>ビハマ</t>
    </rPh>
    <rPh sb="3" eb="5">
      <t>サブロウ</t>
    </rPh>
    <phoneticPr fontId="12"/>
  </si>
  <si>
    <t>（注）３．各社別に作成するのが原則だが、リース機械等の運転者は一緒でもよい。</t>
    <rPh sb="1" eb="2">
      <t>チュウ</t>
    </rPh>
    <phoneticPr fontId="12"/>
  </si>
  <si>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2"/>
  </si>
  <si>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</si>
  <si>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</si>
  <si>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2"/>
  </si>
  <si>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</si>
  <si>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2"/>
  </si>
  <si>
    <t>（注）１１．記載事項の一部について、別紙を用いて記載しても差し支えない。</t>
    <phoneticPr fontId="12"/>
  </si>
  <si>
    <t>《再下請負関係》</t>
    <rPh sb="1" eb="2">
      <t>サイ</t>
    </rPh>
    <rPh sb="2" eb="3">
      <t>シタ</t>
    </rPh>
    <rPh sb="3" eb="5">
      <t>ウケオ</t>
    </rPh>
    <rPh sb="5" eb="7">
      <t>カンケイ</t>
    </rPh>
    <phoneticPr fontId="1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</si>
  <si>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2"/>
  </si>
  <si>
    <t>会社名
・事業者ID</t>
    <rPh sb="0" eb="3">
      <t>カイシャメイ</t>
    </rPh>
    <rPh sb="5" eb="8">
      <t>ジギョウシャ</t>
    </rPh>
    <phoneticPr fontId="12"/>
  </si>
  <si>
    <t>直近上位
注文者名</t>
    <rPh sb="0" eb="1">
      <t>チョク</t>
    </rPh>
    <rPh sb="1" eb="2">
      <t>チカ</t>
    </rPh>
    <rPh sb="2" eb="4">
      <t>ジョウイ</t>
    </rPh>
    <rPh sb="5" eb="7">
      <t>チュウモン</t>
    </rPh>
    <rPh sb="7" eb="8">
      <t>シャ</t>
    </rPh>
    <rPh sb="8" eb="9">
      <t>メイ</t>
    </rPh>
    <phoneticPr fontId="12"/>
  </si>
  <si>
    <t>【報告下請負業者】</t>
    <rPh sb="1" eb="3">
      <t>ホウコク</t>
    </rPh>
    <rPh sb="3" eb="4">
      <t>シタ</t>
    </rPh>
    <rPh sb="4" eb="6">
      <t>ウケオ</t>
    </rPh>
    <rPh sb="6" eb="8">
      <t>ギョウシャ</t>
    </rPh>
    <phoneticPr fontId="12"/>
  </si>
  <si>
    <t>住所
電話番号</t>
    <rPh sb="0" eb="2">
      <t>ジュウショ</t>
    </rPh>
    <rPh sb="3" eb="5">
      <t>デンワ</t>
    </rPh>
    <rPh sb="5" eb="7">
      <t>バンゴウ</t>
    </rPh>
    <phoneticPr fontId="12"/>
  </si>
  <si>
    <t>元請名称・事業者ID</t>
    <rPh sb="0" eb="2">
      <t>モトウケ</t>
    </rPh>
    <rPh sb="2" eb="4">
      <t>メイショウ</t>
    </rPh>
    <rPh sb="5" eb="7">
      <t>ジギョウ</t>
    </rPh>
    <rPh sb="7" eb="8">
      <t>シャ</t>
    </rPh>
    <phoneticPr fontId="12"/>
  </si>
  <si>
    <t>会社名・事業者ID</t>
    <rPh sb="0" eb="2">
      <t>カイシャ</t>
    </rPh>
    <rPh sb="2" eb="3">
      <t>メイ</t>
    </rPh>
    <rPh sb="4" eb="7">
      <t>ジギョウシャ</t>
    </rPh>
    <phoneticPr fontId="12"/>
  </si>
  <si>
    <t>《自社に関する事項》</t>
    <rPh sb="1" eb="3">
      <t>ジシャ</t>
    </rPh>
    <phoneticPr fontId="12"/>
  </si>
  <si>
    <t>注文者との
契約日</t>
    <rPh sb="0" eb="2">
      <t>チュウモン</t>
    </rPh>
    <rPh sb="2" eb="3">
      <t>シャ</t>
    </rPh>
    <rPh sb="6" eb="9">
      <t>ケイヤクビ</t>
    </rPh>
    <phoneticPr fontId="12"/>
  </si>
  <si>
    <t>施 工 体 制 台 帳</t>
    <rPh sb="0" eb="1">
      <t>シ</t>
    </rPh>
    <rPh sb="2" eb="3">
      <t>コウ</t>
    </rPh>
    <rPh sb="4" eb="5">
      <t>カラダ</t>
    </rPh>
    <rPh sb="6" eb="7">
      <t>セイ</t>
    </rPh>
    <rPh sb="8" eb="9">
      <t>ダイ</t>
    </rPh>
    <rPh sb="10" eb="11">
      <t>チョウ</t>
    </rPh>
    <phoneticPr fontId="12"/>
  </si>
  <si>
    <t>再 下 請 負 通 知 書</t>
    <rPh sb="0" eb="1">
      <t>サイ</t>
    </rPh>
    <rPh sb="2" eb="3">
      <t>シタ</t>
    </rPh>
    <rPh sb="4" eb="5">
      <t>ショウ</t>
    </rPh>
    <rPh sb="6" eb="7">
      <t>オ</t>
    </rPh>
    <rPh sb="8" eb="9">
      <t>ツウ</t>
    </rPh>
    <rPh sb="10" eb="11">
      <t>チ</t>
    </rPh>
    <rPh sb="12" eb="13">
      <t>ショ</t>
    </rPh>
    <phoneticPr fontId="12"/>
  </si>
  <si>
    <t>自</t>
    <rPh sb="0" eb="1">
      <t>ジ</t>
    </rPh>
    <phoneticPr fontId="11"/>
  </si>
  <si>
    <t>至</t>
    <rPh sb="0" eb="1">
      <t>イタ</t>
    </rPh>
    <phoneticPr fontId="11"/>
  </si>
  <si>
    <t>年　　　月　　　日　</t>
    <phoneticPr fontId="11"/>
  </si>
  <si>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1"/>
  </si>
  <si>
    <t>左記の記載事項が発注者との請負契約書や下請負契約書に記載ある場合は、その写しを添付することにより記載を省略することができる。</t>
    <rPh sb="0" eb="1">
      <t>ヒダリ</t>
    </rPh>
    <phoneticPr fontId="47"/>
  </si>
  <si>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1"/>
  </si>
  <si>
    <t>6-1</t>
    <phoneticPr fontId="11"/>
  </si>
  <si>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</si>
  <si>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</si>
  <si>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1"/>
  </si>
  <si>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</si>
  <si>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1"/>
  </si>
  <si>
    <t>下請契約後速やかに</t>
    <rPh sb="0" eb="2">
      <t>シタウ</t>
    </rPh>
    <rPh sb="2" eb="4">
      <t>ケイヤク</t>
    </rPh>
    <rPh sb="4" eb="5">
      <t>ゴ</t>
    </rPh>
    <rPh sb="5" eb="6">
      <t>スミ</t>
    </rPh>
    <phoneticPr fontId="11"/>
  </si>
  <si>
    <t>R7.12月修正</t>
    <rPh sb="5" eb="6">
      <t>ガツ</t>
    </rPh>
    <rPh sb="6" eb="8">
      <t>シュウセイ</t>
    </rPh>
    <phoneticPr fontId="11"/>
  </si>
  <si>
    <t>共3-1-1-3</t>
    <rPh sb="0" eb="1">
      <t>トモ</t>
    </rPh>
    <phoneticPr fontId="11"/>
  </si>
  <si>
    <r>
      <t xml:space="preserve">共1-1-1-19
</t>
    </r>
    <r>
      <rPr>
        <sz val="6"/>
        <color rgb="FFFF0000"/>
        <rFont val="HGｺﾞｼｯｸM"/>
        <family val="3"/>
        <charset val="128"/>
      </rPr>
      <t>共3-1-1-4</t>
    </r>
    <rPh sb="0" eb="1">
      <t>トモ</t>
    </rPh>
    <rPh sb="10" eb="11">
      <t>トモ</t>
    </rPh>
    <phoneticPr fontId="11"/>
  </si>
  <si>
    <t>施工管理基準
及び規格値</t>
  </si>
  <si>
    <t>共3-1-1-6</t>
    <rPh sb="0" eb="1">
      <t>トモ</t>
    </rPh>
    <phoneticPr fontId="11"/>
  </si>
  <si>
    <t>（ICT管理した工事）</t>
    <rPh sb="4" eb="6">
      <t>カンリ</t>
    </rPh>
    <rPh sb="8" eb="10">
      <t>コウジ</t>
    </rPh>
    <phoneticPr fontId="11"/>
  </si>
  <si>
    <t>（測点間距離を管理した工事）</t>
    <rPh sb="1" eb="3">
      <t>ソクテン</t>
    </rPh>
    <rPh sb="3" eb="4">
      <t>カン</t>
    </rPh>
    <rPh sb="4" eb="6">
      <t>キョリ</t>
    </rPh>
    <rPh sb="7" eb="9">
      <t>カンリ</t>
    </rPh>
    <rPh sb="11" eb="13">
      <t>コウジ</t>
    </rPh>
    <phoneticPr fontId="11"/>
  </si>
  <si>
    <t>（曲線管理した工事）</t>
    <rPh sb="1" eb="3">
      <t>キョクセン</t>
    </rPh>
    <rPh sb="3" eb="5">
      <t>カンリ</t>
    </rPh>
    <rPh sb="7" eb="9">
      <t>コウジ</t>
    </rPh>
    <phoneticPr fontId="11"/>
  </si>
  <si>
    <t>（塗装管理した工事）</t>
    <rPh sb="1" eb="3">
      <t>トソウ</t>
    </rPh>
    <rPh sb="3" eb="5">
      <t>カンリ</t>
    </rPh>
    <rPh sb="7" eb="9">
      <t>コウジ</t>
    </rPh>
    <phoneticPr fontId="11"/>
  </si>
  <si>
    <t>（現場密度管理した工事）</t>
    <rPh sb="1" eb="3">
      <t>ゲンバ</t>
    </rPh>
    <rPh sb="3" eb="5">
      <t>ミツド</t>
    </rPh>
    <rPh sb="5" eb="7">
      <t>カンリ</t>
    </rPh>
    <rPh sb="9" eb="11">
      <t>コウジ</t>
    </rPh>
    <phoneticPr fontId="11"/>
  </si>
  <si>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1"/>
  </si>
  <si>
    <t>ｺﾌﾞﾘｽ･ﾌﾟﾗｽ（https://fkplus.jacic.or.jp/）で計画書や実施書のデータ提出後に、出力（ﾀﾞｳﾝﾛｰﾄﾞ）可能</t>
    <rPh sb="68" eb="70">
      <t>カノウ</t>
    </rPh>
    <phoneticPr fontId="11"/>
  </si>
  <si>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1"/>
  </si>
  <si>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1"/>
  </si>
  <si>
    <t>https://www.mlit.go.jp/sogoseisaku/region/recycle/d03project/d0306/page_03060101credas1top.htm</t>
    <phoneticPr fontId="11"/>
  </si>
  <si>
    <t>https://www.pref.oita.jp/soshiki/18700/hansyutusaki-meikakuka.html</t>
    <phoneticPr fontId="11"/>
  </si>
  <si>
    <t>https://www.mlit.go.jp/tochi_fudousan_kensetsugyo/const/tochi_fudousan_kensetsugyo_const_fr1_000001_00041.html</t>
    <phoneticPr fontId="11"/>
  </si>
  <si>
    <t>23-1</t>
    <phoneticPr fontId="11"/>
  </si>
  <si>
    <t>23-2</t>
    <phoneticPr fontId="11"/>
  </si>
  <si>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1"/>
  </si>
  <si>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1"/>
  </si>
  <si>
    <r>
      <t>建設副産物資料
＜</t>
    </r>
    <r>
      <rPr>
        <sz val="7"/>
        <color rgb="FFFF0000"/>
        <rFont val="HGｺﾞｼｯｸM"/>
        <family val="3"/>
        <charset val="128"/>
      </rPr>
      <t>土砂搬出及び受領証明書</t>
    </r>
    <r>
      <rPr>
        <sz val="7"/>
        <rFont val="HGｺﾞｼｯｸM"/>
        <family val="3"/>
        <charset val="128"/>
      </rPr>
      <t>＞</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1"/>
  </si>
  <si>
    <t>　プルダウン入力のセルの入力リストは、２～６行目にあり（非表示）</t>
    <rPh sb="6" eb="8">
      <t>ニュウリョク</t>
    </rPh>
    <rPh sb="12" eb="14">
      <t>ニュウリョク</t>
    </rPh>
    <rPh sb="22" eb="24">
      <t>ギョウメ</t>
    </rPh>
    <rPh sb="28" eb="31">
      <t>ヒヒョウジ</t>
    </rPh>
    <phoneticPr fontId="12"/>
  </si>
  <si>
    <t>盛土利用等</t>
    <rPh sb="0" eb="2">
      <t>モリド</t>
    </rPh>
    <rPh sb="2" eb="4">
      <t>リヨウ</t>
    </rPh>
    <rPh sb="4" eb="5">
      <t>トウ</t>
    </rPh>
    <phoneticPr fontId="12"/>
  </si>
  <si>
    <t>第１種建設発生土</t>
    <rPh sb="0" eb="1">
      <t>ダイ</t>
    </rPh>
    <rPh sb="2" eb="3">
      <t>シュ</t>
    </rPh>
    <rPh sb="3" eb="5">
      <t>ケンセツ</t>
    </rPh>
    <rPh sb="5" eb="8">
      <t>ハッセイド</t>
    </rPh>
    <phoneticPr fontId="12"/>
  </si>
  <si>
    <t>礫質土</t>
    <rPh sb="0" eb="3">
      <t>レキシツド</t>
    </rPh>
    <phoneticPr fontId="12"/>
  </si>
  <si>
    <t>地山量</t>
    <rPh sb="0" eb="2">
      <t>ジヤマ</t>
    </rPh>
    <rPh sb="2" eb="3">
      <t>リョウ</t>
    </rPh>
    <phoneticPr fontId="12"/>
  </si>
  <si>
    <t>一時堆積</t>
    <rPh sb="0" eb="2">
      <t>イチジ</t>
    </rPh>
    <rPh sb="2" eb="4">
      <t>タイセキ</t>
    </rPh>
    <phoneticPr fontId="12"/>
  </si>
  <si>
    <t>第２種建設発生土</t>
    <rPh sb="0" eb="1">
      <t>ダイ</t>
    </rPh>
    <rPh sb="2" eb="3">
      <t>シュ</t>
    </rPh>
    <rPh sb="3" eb="5">
      <t>ケンセツ</t>
    </rPh>
    <rPh sb="5" eb="8">
      <t>ハッセイド</t>
    </rPh>
    <phoneticPr fontId="12"/>
  </si>
  <si>
    <t>砂質土</t>
    <rPh sb="0" eb="3">
      <t>サシツド</t>
    </rPh>
    <phoneticPr fontId="12"/>
  </si>
  <si>
    <t>締固め量</t>
    <rPh sb="0" eb="2">
      <t>シメカタ</t>
    </rPh>
    <rPh sb="3" eb="4">
      <t>リョウ</t>
    </rPh>
    <phoneticPr fontId="12"/>
  </si>
  <si>
    <t>第３種建設発生土</t>
    <rPh sb="0" eb="1">
      <t>ダイ</t>
    </rPh>
    <rPh sb="2" eb="3">
      <t>シュ</t>
    </rPh>
    <rPh sb="3" eb="5">
      <t>ケンセツ</t>
    </rPh>
    <rPh sb="5" eb="8">
      <t>ハッセイド</t>
    </rPh>
    <phoneticPr fontId="12"/>
  </si>
  <si>
    <t>粘性土</t>
    <rPh sb="0" eb="3">
      <t>ネンセイド</t>
    </rPh>
    <phoneticPr fontId="12"/>
  </si>
  <si>
    <t>ほぐし量</t>
    <rPh sb="3" eb="4">
      <t>リョウ</t>
    </rPh>
    <phoneticPr fontId="12"/>
  </si>
  <si>
    <t>第４種建設発生土</t>
    <rPh sb="0" eb="1">
      <t>ダイ</t>
    </rPh>
    <rPh sb="2" eb="3">
      <t>シュ</t>
    </rPh>
    <rPh sb="3" eb="5">
      <t>ケンセツ</t>
    </rPh>
    <rPh sb="5" eb="8">
      <t>ハッセイド</t>
    </rPh>
    <phoneticPr fontId="12"/>
  </si>
  <si>
    <t>軟岩等</t>
    <rPh sb="0" eb="2">
      <t>ナンガン</t>
    </rPh>
    <rPh sb="2" eb="3">
      <t>トウ</t>
    </rPh>
    <phoneticPr fontId="12"/>
  </si>
  <si>
    <t>令和5年3月省令改正版</t>
    <rPh sb="0" eb="2">
      <t>レイワ</t>
    </rPh>
    <rPh sb="3" eb="4">
      <t>ネン</t>
    </rPh>
    <rPh sb="5" eb="6">
      <t>ガツ</t>
    </rPh>
    <rPh sb="6" eb="8">
      <t>ショウレイ</t>
    </rPh>
    <rPh sb="8" eb="10">
      <t>カイセイ</t>
    </rPh>
    <rPh sb="10" eb="11">
      <t>バン</t>
    </rPh>
    <phoneticPr fontId="12"/>
  </si>
  <si>
    <t xml:space="preserve">                                        </t>
  </si>
  <si>
    <t>年　　月　　日</t>
    <rPh sb="0" eb="1">
      <t>ネン</t>
    </rPh>
    <rPh sb="3" eb="4">
      <t>ガツ</t>
    </rPh>
    <rPh sb="6" eb="7">
      <t>ニチ</t>
    </rPh>
    <phoneticPr fontId="12"/>
  </si>
  <si>
    <t>（搬入元(採取元)事業者）</t>
    <rPh sb="1" eb="3">
      <t>ハンニュウ</t>
    </rPh>
    <rPh sb="3" eb="4">
      <t>モト</t>
    </rPh>
    <rPh sb="5" eb="7">
      <t>サイシュ</t>
    </rPh>
    <rPh sb="7" eb="8">
      <t>モト</t>
    </rPh>
    <rPh sb="9" eb="12">
      <t>ジギョウシャ</t>
    </rPh>
    <phoneticPr fontId="12"/>
  </si>
  <si>
    <t>　名称等</t>
    <rPh sb="1" eb="3">
      <t>メイショウ</t>
    </rPh>
    <rPh sb="3" eb="4">
      <t>トウ</t>
    </rPh>
    <phoneticPr fontId="12"/>
  </si>
  <si>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2"/>
  </si>
  <si>
    <t>　　　　　　（搬入先(受入地)）</t>
    <rPh sb="7" eb="9">
      <t>ハンニュウ</t>
    </rPh>
    <rPh sb="9" eb="10">
      <t>サキ</t>
    </rPh>
    <rPh sb="11" eb="13">
      <t>ウケイ</t>
    </rPh>
    <rPh sb="13" eb="14">
      <t>チ</t>
    </rPh>
    <phoneticPr fontId="12"/>
  </si>
  <si>
    <t>名称等　　　</t>
    <rPh sb="0" eb="2">
      <t>メイショウ</t>
    </rPh>
    <rPh sb="2" eb="3">
      <t>トウ</t>
    </rPh>
    <phoneticPr fontId="12"/>
  </si>
  <si>
    <r>
      <t>責任者</t>
    </r>
    <r>
      <rPr>
        <sz val="9"/>
        <rFont val="ＭＳ 明朝"/>
        <family val="1"/>
        <charset val="128"/>
      </rPr>
      <t>(※1)　</t>
    </r>
    <r>
      <rPr>
        <sz val="11"/>
        <rFont val="ＭＳ 明朝"/>
        <family val="1"/>
        <charset val="128"/>
      </rPr>
      <t>　</t>
    </r>
    <rPh sb="0" eb="3">
      <t>セキニンシャ</t>
    </rPh>
    <phoneticPr fontId="12"/>
  </si>
  <si>
    <t>土砂受領書</t>
    <rPh sb="0" eb="2">
      <t>ドシャ</t>
    </rPh>
    <phoneticPr fontId="12"/>
  </si>
  <si>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</si>
  <si>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2"/>
  </si>
  <si>
    <r>
      <t>名称</t>
    </r>
    <r>
      <rPr>
        <sz val="9"/>
        <rFont val="ＭＳ 明朝"/>
        <family val="1"/>
        <charset val="128"/>
      </rPr>
      <t>（工事の場合は工事名）</t>
    </r>
    <phoneticPr fontId="12"/>
  </si>
  <si>
    <t>所在地</t>
    <rPh sb="0" eb="3">
      <t>ショザイチ</t>
    </rPh>
    <phoneticPr fontId="12"/>
  </si>
  <si>
    <t>管理者の商号、名称
または氏名</t>
    <rPh sb="0" eb="3">
      <t>カンリシャ</t>
    </rPh>
    <rPh sb="4" eb="6">
      <t>ショウゴウ</t>
    </rPh>
    <rPh sb="7" eb="9">
      <t>メイショウ</t>
    </rPh>
    <rPh sb="13" eb="15">
      <t>シメイ</t>
    </rPh>
    <phoneticPr fontId="12"/>
  </si>
  <si>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2"/>
  </si>
  <si>
    <t>土砂の搬入量
(受入れた土砂の量)</t>
    <rPh sb="0" eb="2">
      <t>ドシャ</t>
    </rPh>
    <rPh sb="3" eb="5">
      <t>ハンニュウ</t>
    </rPh>
    <rPh sb="5" eb="6">
      <t>リョウ</t>
    </rPh>
    <rPh sb="8" eb="9">
      <t>ウ</t>
    </rPh>
    <rPh sb="9" eb="10">
      <t>イ</t>
    </rPh>
    <rPh sb="12" eb="14">
      <t>ドシャ</t>
    </rPh>
    <rPh sb="15" eb="16">
      <t>リョウ</t>
    </rPh>
    <phoneticPr fontId="12"/>
  </si>
  <si>
    <r>
      <t>利用種別</t>
    </r>
    <r>
      <rPr>
        <sz val="9"/>
        <rFont val="ＭＳ 明朝"/>
        <family val="1"/>
        <charset val="128"/>
      </rPr>
      <t xml:space="preserve"> ※2</t>
    </r>
    <rPh sb="0" eb="2">
      <t>リヨウ</t>
    </rPh>
    <rPh sb="2" eb="4">
      <t>シュベツ</t>
    </rPh>
    <phoneticPr fontId="12"/>
  </si>
  <si>
    <r>
      <t>土質区分</t>
    </r>
    <r>
      <rPr>
        <sz val="9"/>
        <rFont val="ＭＳ Ｐゴシック"/>
        <family val="3"/>
        <charset val="128"/>
      </rPr>
      <t xml:space="preserve"> ※3</t>
    </r>
    <rPh sb="0" eb="2">
      <t>ドシツ</t>
    </rPh>
    <rPh sb="2" eb="4">
      <t>クブン</t>
    </rPh>
    <phoneticPr fontId="12"/>
  </si>
  <si>
    <t>土　質</t>
    <rPh sb="0" eb="1">
      <t>ド</t>
    </rPh>
    <rPh sb="2" eb="3">
      <t>シツ</t>
    </rPh>
    <phoneticPr fontId="12"/>
  </si>
  <si>
    <r>
      <t>土量</t>
    </r>
    <r>
      <rPr>
        <sz val="9"/>
        <rFont val="ＭＳ 明朝"/>
        <family val="1"/>
        <charset val="128"/>
      </rPr>
      <t>（ｍ3）※4</t>
    </r>
    <rPh sb="0" eb="2">
      <t>ドリョウ</t>
    </rPh>
    <phoneticPr fontId="12"/>
  </si>
  <si>
    <r>
      <t xml:space="preserve">土量算定状態
</t>
    </r>
    <r>
      <rPr>
        <sz val="9"/>
        <rFont val="ＭＳ Ｐゴシック"/>
        <family val="3"/>
        <charset val="128"/>
      </rPr>
      <t>※5</t>
    </r>
    <rPh sb="0" eb="2">
      <t>ドリョウ</t>
    </rPh>
    <rPh sb="2" eb="4">
      <t>サンテイ</t>
    </rPh>
    <rPh sb="4" eb="6">
      <t>ジョウタイ</t>
    </rPh>
    <phoneticPr fontId="12"/>
  </si>
  <si>
    <r>
      <t>m</t>
    </r>
    <r>
      <rPr>
        <sz val="9"/>
        <rFont val="ＭＳ 明朝"/>
        <family val="1"/>
        <charset val="128"/>
      </rPr>
      <t>3</t>
    </r>
    <phoneticPr fontId="12"/>
  </si>
  <si>
    <t>土砂を搬入(受入れ)した期間</t>
    <rPh sb="0" eb="2">
      <t>ドシャ</t>
    </rPh>
    <rPh sb="3" eb="5">
      <t>ハンニュウ</t>
    </rPh>
    <rPh sb="6" eb="8">
      <t>ウケイ</t>
    </rPh>
    <rPh sb="12" eb="14">
      <t>キカン</t>
    </rPh>
    <phoneticPr fontId="12"/>
  </si>
  <si>
    <t>（搬入開始日）　　　　年　　月　　日　から</t>
    <rPh sb="1" eb="3">
      <t>ハンニュウ</t>
    </rPh>
    <rPh sb="3" eb="5">
      <t>カイシ</t>
    </rPh>
    <rPh sb="5" eb="6">
      <t>ヒ</t>
    </rPh>
    <phoneticPr fontId="12"/>
  </si>
  <si>
    <t>（搬入完了日）　　　　年　　月　　日　まで</t>
    <rPh sb="1" eb="3">
      <t>ハンニュウ</t>
    </rPh>
    <rPh sb="3" eb="6">
      <t>カンリョウビ</t>
    </rPh>
    <rPh sb="11" eb="12">
      <t>ネン</t>
    </rPh>
    <rPh sb="14" eb="15">
      <t>ガツ</t>
    </rPh>
    <rPh sb="17" eb="18">
      <t>ニチ</t>
    </rPh>
    <phoneticPr fontId="12"/>
  </si>
  <si>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2"/>
  </si>
  <si>
    <t>　※２　利用種別は下記のいずれかを選択して記入する。</t>
    <rPh sb="4" eb="6">
      <t>リヨウ</t>
    </rPh>
    <rPh sb="6" eb="8">
      <t>シュベツ</t>
    </rPh>
    <rPh sb="9" eb="11">
      <t>カキ</t>
    </rPh>
    <rPh sb="17" eb="19">
      <t>センタク</t>
    </rPh>
    <rPh sb="21" eb="23">
      <t>キニュウ</t>
    </rPh>
    <phoneticPr fontId="12"/>
  </si>
  <si>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2"/>
  </si>
  <si>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2"/>
  </si>
  <si>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2"/>
  </si>
  <si>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2"/>
  </si>
  <si>
    <t>R5.3月省令改正版</t>
    <rPh sb="4" eb="5">
      <t>ガツ</t>
    </rPh>
    <rPh sb="5" eb="7">
      <t>ショウレイ</t>
    </rPh>
    <rPh sb="7" eb="9">
      <t>カイセイ</t>
    </rPh>
    <rPh sb="9" eb="10">
      <t>バン</t>
    </rPh>
    <phoneticPr fontId="12"/>
  </si>
  <si>
    <t>土砂搬出及び受領証明書</t>
    <rPh sb="0" eb="2">
      <t>ドシャ</t>
    </rPh>
    <rPh sb="2" eb="4">
      <t>ハンシュツ</t>
    </rPh>
    <rPh sb="4" eb="5">
      <t>オヨ</t>
    </rPh>
    <rPh sb="6" eb="8">
      <t>ジュリョウ</t>
    </rPh>
    <rPh sb="8" eb="11">
      <t>ショウメイショ</t>
    </rPh>
    <phoneticPr fontId="12"/>
  </si>
  <si>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2"/>
  </si>
  <si>
    <t>建設発生土を
搬入(受入れ)した期間</t>
    <rPh sb="0" eb="2">
      <t>ケンセツ</t>
    </rPh>
    <rPh sb="2" eb="5">
      <t>ハッセイド</t>
    </rPh>
    <rPh sb="7" eb="9">
      <t>ハンニュウ</t>
    </rPh>
    <rPh sb="10" eb="12">
      <t>ウケイ</t>
    </rPh>
    <rPh sb="16" eb="18">
      <t>キカン</t>
    </rPh>
    <phoneticPr fontId="12"/>
  </si>
  <si>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2"/>
  </si>
  <si>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2"/>
  </si>
  <si>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2"/>
  </si>
  <si>
    <r>
      <t>名称等　　　</t>
    </r>
    <r>
      <rPr>
        <sz val="11"/>
        <color rgb="FFFF0000"/>
        <rFont val="ＭＳ 明朝"/>
        <family val="1"/>
        <charset val="128"/>
      </rPr>
      <t>●●建設　株式会社</t>
    </r>
    <rPh sb="0" eb="2">
      <t>メイショウ</t>
    </rPh>
    <rPh sb="2" eb="3">
      <t>トウ</t>
    </rPh>
    <phoneticPr fontId="12"/>
  </si>
  <si>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2"/>
  </si>
  <si>
    <t>　●●建設　株式会社　資材置き場</t>
    <rPh sb="11" eb="13">
      <t>シザイ</t>
    </rPh>
    <rPh sb="13" eb="14">
      <t>オ</t>
    </rPh>
    <rPh sb="15" eb="16">
      <t>バ</t>
    </rPh>
    <phoneticPr fontId="12"/>
  </si>
  <si>
    <t>　●●市大字〇〇　0000番地　他</t>
    <phoneticPr fontId="12"/>
  </si>
  <si>
    <t>　●●建設　株式会社</t>
  </si>
  <si>
    <t>　令和●年度　道改単●第●●-○号　道路改良工事</t>
    <phoneticPr fontId="12"/>
  </si>
  <si>
    <t>　県道　●●●●線　〇○市大字●●</t>
    <phoneticPr fontId="12"/>
  </si>
  <si>
    <r>
      <t xml:space="preserve">土量算定状態
</t>
    </r>
    <r>
      <rPr>
        <sz val="9"/>
        <rFont val="ＭＳ Ｐゴシック"/>
        <family val="3"/>
        <charset val="128"/>
      </rPr>
      <t>※4</t>
    </r>
    <rPh sb="0" eb="2">
      <t>ドリョウ</t>
    </rPh>
    <rPh sb="2" eb="4">
      <t>サンテイ</t>
    </rPh>
    <rPh sb="4" eb="6">
      <t>ジョウタイ</t>
    </rPh>
    <phoneticPr fontId="12"/>
  </si>
  <si>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2"/>
  </si>
  <si>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2"/>
  </si>
  <si>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1"/>
  </si>
  <si>
    <t>R8.1月修正</t>
    <rPh sb="4" eb="5">
      <t>ガツ</t>
    </rPh>
    <rPh sb="5" eb="7">
      <t>シュウセイ</t>
    </rPh>
    <phoneticPr fontId="11"/>
  </si>
  <si>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1"/>
  </si>
  <si>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1"/>
  </si>
  <si>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2"/>
  </si>
  <si>
    <t>kan</t>
    <phoneticPr fontId="11"/>
  </si>
  <si>
    <t>R8.1月修正：原則紙提出のため、電子提出は×とする</t>
    <rPh sb="4" eb="5">
      <t>ガツ</t>
    </rPh>
    <rPh sb="5" eb="7">
      <t>シュウセイ</t>
    </rPh>
    <rPh sb="8" eb="10">
      <t>ゲンソク</t>
    </rPh>
    <rPh sb="10" eb="13">
      <t>カミテイシュツ</t>
    </rPh>
    <rPh sb="17" eb="21">
      <t>デンシテイシュツ</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</si>
</sst>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411]ggge&quot;年&quot;m&quot;月&quot;d&quot;日&quot;;@"/>
    <numFmt numFmtId="177" formatCode="d"/>
    <numFmt numFmtId="178" formatCode="m\_x000a_/\_x000a_d;@"/>
    <numFmt numFmtId="179" formatCode="General&quot;休&quot;"/>
    <numFmt numFmtId="180" formatCode="m/d;@"/>
    <numFmt numFmtId="181" formatCode="[$-411]ge\.m\.d;@"/>
    <numFmt numFmtId="182" formatCode="0.0_);[Red]\(0.0\)"/>
    <numFmt numFmtId="183" formatCode="0.0"/>
    <numFmt numFmtId="184" formatCode="0_);[Red]\(0\)"/>
    <numFmt numFmtId="185" formatCode="h:mm;@"/>
    <numFmt numFmtId="186" formatCode="#&quot;台目&quot;"/>
    <numFmt numFmtId="187" formatCode="#.00&quot;㎥&quot;"/>
    <numFmt numFmtId="188" formatCode="&quot;No,&quot;#"/>
    <numFmt numFmtId="189" formatCode="0.0%"/>
    <numFmt numFmtId="190" formatCode="[$]ggge&quot;年&quot;m&quot;月&quot;d&quot;日&quot;;@" x16r2:formatCode16="[$-ja-JP-x-gannen]ggge&quot;年&quot;m&quot;月&quot;d&quot;日&quot;;@"/>
    <numFmt numFmtId="191" formatCode="yyyy&quot;年&quot;m&quot;月&quot;d&quot;日&quot;;@"/>
  </numFmts>
  <fonts count="256">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0"/>
      <color theme="1"/>
      <name val="ＭＳ Ｐゴシック"/>
      <family val="3"/>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theme="1"/>
      <name val="游ゴシック Light"/>
      <family val="3"/>
      <charset val="128"/>
      <scheme val="major"/>
    </font>
    <font>
      <sz val="11"/>
      <color theme="1"/>
      <name val="游ゴシック Light"/>
      <family val="3"/>
      <charset val="128"/>
      <scheme val="major"/>
    </font>
    <font>
      <b/>
      <sz val="16"/>
      <color theme="1"/>
      <name val="游ゴシック Light"/>
      <family val="3"/>
      <charset val="128"/>
      <scheme val="major"/>
    </font>
    <font>
      <sz val="10"/>
      <color theme="1"/>
      <name val="游ゴシック Light"/>
      <family val="3"/>
      <charset val="128"/>
      <scheme val="major"/>
    </font>
    <font>
      <sz val="9"/>
      <color rgb="FF000000"/>
      <name val="MS UI Gothic"/>
      <family val="3"/>
      <charset val="128"/>
    </font>
    <font>
      <sz val="8"/>
      <color theme="1"/>
      <name val="游ゴシック Light"/>
      <family val="3"/>
      <charset val="128"/>
      <scheme val="major"/>
    </font>
    <font>
      <b/>
      <sz val="16"/>
      <color theme="1"/>
      <name val="ＭＳ Ｐゴシック"/>
      <family val="3"/>
      <charset val="128"/>
    </font>
    <font>
      <sz val="11"/>
      <color theme="1"/>
      <name val="ＭＳ Ｐ明朝"/>
      <family val="1"/>
      <charset val="128"/>
    </font>
    <font>
      <sz val="9"/>
      <color theme="1"/>
      <name val="ＭＳ Ｐ明朝"/>
      <family val="1"/>
      <charset val="128"/>
    </font>
    <font>
      <b/>
      <sz val="14"/>
      <color theme="1"/>
      <name val="ＭＳ Ｐゴシック"/>
      <family val="3"/>
      <charset val="128"/>
    </font>
    <font>
      <sz val="11"/>
      <color theme="1"/>
      <name val="ＭＳ Ｐゴシック"/>
      <family val="3"/>
      <charset val="128"/>
    </font>
    <font>
      <sz val="22"/>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6"/>
      <color theme="1"/>
      <name val="ＭＳ ゴシック"/>
      <family val="3"/>
      <charset val="128"/>
    </font>
    <font>
      <sz val="9"/>
      <color theme="1"/>
      <name val="ＭＳ ゴシック"/>
      <family val="3"/>
      <charset val="128"/>
    </font>
    <font>
      <sz val="11"/>
      <color theme="1"/>
      <name val="HG丸ｺﾞｼｯｸM-PRO"/>
      <family val="3"/>
      <charset val="128"/>
    </font>
    <font>
      <sz val="24"/>
      <color theme="1"/>
      <name val="HGPｺﾞｼｯｸE"/>
      <family val="3"/>
      <charset val="128"/>
    </font>
    <font>
      <sz val="24"/>
      <color theme="1"/>
      <name val="HG丸ｺﾞｼｯｸM-PRO"/>
      <family val="3"/>
      <charset val="128"/>
    </font>
    <font>
      <sz val="24"/>
      <color theme="1"/>
      <name val="HGP創英角ﾎﾟｯﾌﾟ体"/>
      <family val="3"/>
      <charset val="128"/>
    </font>
    <font>
      <sz val="11"/>
      <color theme="1"/>
      <name val="HGP創英ﾌﾟﾚｾﾞﾝｽEB"/>
      <family val="1"/>
      <charset val="128"/>
    </font>
    <font>
      <sz val="11"/>
      <color theme="1"/>
      <name val="HGPｺﾞｼｯｸE"/>
      <family val="3"/>
      <charset val="128"/>
    </font>
    <font>
      <sz val="10"/>
      <color theme="1"/>
      <name val="ＭＳ ゴシック"/>
      <family val="3"/>
      <charset val="128"/>
    </font>
    <font>
      <sz val="10"/>
      <name val="ＭＳ ゴシック"/>
      <family val="3"/>
      <charset val="128"/>
    </font>
    <font>
      <sz val="8"/>
      <color theme="1"/>
      <name val="ＭＳ ゴシック"/>
      <family val="3"/>
      <charset val="128"/>
    </font>
    <font>
      <sz val="6"/>
      <color theme="1"/>
      <name val="HG丸ｺﾞｼｯｸM-PRO"/>
      <family val="3"/>
      <charset val="128"/>
    </font>
    <font>
      <b/>
      <sz val="9"/>
      <color theme="1"/>
      <name val="HG丸ｺﾞｼｯｸM-PRO"/>
      <family val="3"/>
      <charset val="128"/>
    </font>
    <font>
      <sz val="6"/>
      <color theme="1"/>
      <name val="ＭＳ ゴシック"/>
      <family val="3"/>
      <charset val="128"/>
    </font>
    <font>
      <sz val="11"/>
      <color theme="1"/>
      <name val="HGP創英角ﾎﾟｯﾌﾟ体"/>
      <family val="3"/>
      <charset val="128"/>
    </font>
    <font>
      <sz val="16"/>
      <name val="ＭＳ ゴシック"/>
      <family val="3"/>
      <charset val="128"/>
    </font>
    <font>
      <sz val="11"/>
      <name val="ＭＳ Ｐゴシック"/>
      <family val="2"/>
      <charset val="128"/>
    </font>
    <font>
      <sz val="8"/>
      <name val="ＭＳ Ｐゴシック"/>
      <family val="2"/>
      <charset val="128"/>
    </font>
    <font>
      <sz val="8"/>
      <name val="ＭＳ Ｐゴシック"/>
      <family val="3"/>
      <charset val="128"/>
    </font>
    <font>
      <sz val="8"/>
      <name val="ＭＳ ゴシック"/>
      <family val="3"/>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u/>
      <sz val="8"/>
      <color rgb="FF00B0F0"/>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i/>
      <sz val="8"/>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sz val="10"/>
      <name val="游ゴシック Light"/>
      <family val="3"/>
      <charset val="128"/>
      <scheme val="major"/>
    </font>
    <font>
      <sz val="10"/>
      <color theme="0" tint="-0.34998626667073579"/>
      <name val="游ゴシック Light"/>
      <family val="3"/>
      <charset val="128"/>
      <scheme val="major"/>
    </font>
    <font>
      <sz val="16"/>
      <color theme="1"/>
      <name val="ＭＳ Ｐゴシック"/>
      <family val="3"/>
      <charset val="128"/>
    </font>
    <font>
      <u/>
      <sz val="8"/>
      <color rgb="FFFF0000"/>
      <name val="HGｺﾞｼｯｸM"/>
      <family val="3"/>
      <charset val="128"/>
    </font>
    <font>
      <u/>
      <sz val="10"/>
      <color rgb="FFFF0000"/>
      <name val="HGｺﾞｼｯｸM"/>
      <family val="3"/>
      <charset val="128"/>
    </font>
    <font>
      <sz val="16"/>
      <color theme="1"/>
      <name val="HGｺﾞｼｯｸM"/>
      <family val="3"/>
      <charset val="128"/>
    </font>
    <font>
      <u/>
      <sz val="11"/>
      <color theme="1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b/>
      <sz val="11"/>
      <name val="ＭＳ Ｐゴシック"/>
      <family val="3"/>
      <charset val="128"/>
    </font>
    <font>
      <u/>
      <sz val="6"/>
      <name val="HGｺﾞｼｯｸM"/>
      <family val="3"/>
      <charset val="128"/>
    </font>
    <font>
      <u/>
      <sz val="8"/>
      <name val="HGｺﾞｼｯｸM"/>
      <family val="3"/>
      <charset val="128"/>
    </font>
    <font>
      <b/>
      <sz val="8"/>
      <color indexed="81"/>
      <name val="MS P ゴシック"/>
      <family val="3"/>
      <charset val="128"/>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rgb="FFFFFF00"/>
        <bgColor indexed="64"/>
      </patternFill>
    </fill>
    <fill>
      <patternFill patternType="solid">
        <fgColor theme="7" tint="0.79998168889431442"/>
        <bgColor indexed="64"/>
      </patternFill>
    </fill>
  </fills>
  <borders count="371">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diagonalUp="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diagonalUp="1" diagonalDown="1">
      <left style="hair">
        <color auto="1"/>
      </left>
      <right style="hair">
        <color auto="1"/>
      </right>
      <top style="hair">
        <color auto="1"/>
      </top>
      <bottom style="hair">
        <color auto="1"/>
      </bottom>
      <diagonal style="hair">
        <color auto="1"/>
      </diagonal>
    </border>
  </borders>
  <cellStyleXfs count="36">
    <xf numFmtId="0" fontId="0" fillId="0" borderId="0">
      <alignment vertical="center"/>
    </xf>
    <xf numFmtId="0" fontId="14" fillId="0" borderId="0">
      <alignment vertical="center"/>
    </xf>
    <xf numFmtId="0" fontId="15" fillId="0" borderId="0">
      <alignment vertical="center"/>
    </xf>
    <xf numFmtId="0" fontId="14" fillId="0" borderId="0"/>
    <xf numFmtId="0" fontId="16" fillId="0" borderId="0"/>
    <xf numFmtId="38" fontId="16" fillId="0" borderId="0" applyFont="0" applyFill="0" applyBorder="0" applyAlignment="0" applyProtection="0">
      <alignment vertical="center"/>
    </xf>
    <xf numFmtId="0" fontId="13" fillId="0" borderId="0"/>
    <xf numFmtId="0" fontId="17" fillId="0" borderId="0">
      <alignment vertical="center"/>
    </xf>
    <xf numFmtId="0" fontId="15" fillId="0" borderId="0">
      <alignment vertical="center"/>
    </xf>
    <xf numFmtId="0" fontId="22" fillId="0" borderId="0" applyNumberFormat="0" applyFill="0" applyBorder="0" applyAlignment="0" applyProtection="0">
      <alignment vertical="center"/>
    </xf>
    <xf numFmtId="0" fontId="10" fillId="0" borderId="0">
      <alignment vertical="center"/>
    </xf>
    <xf numFmtId="0" fontId="34" fillId="0" borderId="0">
      <alignment vertical="center"/>
    </xf>
    <xf numFmtId="0" fontId="17" fillId="0" borderId="0">
      <alignment vertical="center"/>
    </xf>
    <xf numFmtId="0" fontId="14" fillId="0" borderId="0"/>
    <xf numFmtId="0" fontId="34" fillId="0" borderId="0">
      <alignment vertical="center"/>
    </xf>
    <xf numFmtId="0" fontId="9" fillId="0" borderId="0">
      <alignment vertical="center"/>
    </xf>
    <xf numFmtId="0" fontId="14" fillId="0" borderId="0">
      <alignment vertical="center"/>
    </xf>
    <xf numFmtId="0" fontId="35" fillId="0" borderId="0"/>
    <xf numFmtId="0" fontId="5" fillId="0" borderId="0">
      <alignment vertical="center"/>
    </xf>
    <xf numFmtId="0" fontId="4" fillId="0" borderId="0">
      <alignment vertical="center"/>
    </xf>
    <xf numFmtId="38" fontId="133" fillId="0" borderId="0" applyFont="0" applyFill="0" applyBorder="0" applyAlignment="0" applyProtection="0">
      <alignment vertical="center"/>
    </xf>
    <xf numFmtId="9" fontId="133"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240" fillId="0" borderId="0"/>
    <xf numFmtId="0" fontId="86" fillId="0" borderId="0"/>
    <xf numFmtId="38" fontId="14" fillId="0" borderId="0" applyFont="0" applyFill="0" applyBorder="0" applyAlignment="0" applyProtection="0">
      <alignment vertical="center"/>
    </xf>
  </cellStyleXfs>
  <cellXfs count="3470">
    <xf numFmtId="0" fontId="0" fillId="0" borderId="0" xfId="0">
      <alignment vertical="center"/>
    </xf>
    <xf numFmtId="0" fontId="19" fillId="0" borderId="0" xfId="7" applyFont="1" applyAlignment="1"/>
    <xf numFmtId="0" fontId="20" fillId="0" borderId="0" xfId="7" applyFont="1">
      <alignment vertical="center"/>
    </xf>
    <xf numFmtId="0" fontId="19" fillId="0" borderId="0" xfId="7" applyFont="1">
      <alignment vertical="center"/>
    </xf>
    <xf numFmtId="0" fontId="19" fillId="0" borderId="0" xfId="7" applyFont="1" applyAlignment="1">
      <alignment horizontal="center" vertical="center"/>
    </xf>
    <xf numFmtId="0" fontId="19" fillId="0" borderId="0" xfId="7" applyFont="1" applyAlignment="1">
      <alignment horizontal="left" vertical="center"/>
    </xf>
    <xf numFmtId="0" fontId="21" fillId="0" borderId="0" xfId="7" applyFont="1" applyAlignment="1">
      <alignment horizontal="center" vertical="center"/>
    </xf>
    <xf numFmtId="0" fontId="23" fillId="0" borderId="0" xfId="7" applyFont="1">
      <alignment vertical="center"/>
    </xf>
    <xf numFmtId="0" fontId="23" fillId="0" borderId="0" xfId="7" applyFont="1" applyAlignment="1">
      <alignment horizontal="center" vertical="center"/>
    </xf>
    <xf numFmtId="0" fontId="23" fillId="0" borderId="0" xfId="7" applyFont="1" applyAlignment="1">
      <alignment horizontal="left" vertical="center"/>
    </xf>
    <xf numFmtId="0" fontId="24" fillId="0" borderId="0" xfId="7" applyFont="1" applyAlignment="1">
      <alignment horizontal="center" vertical="center"/>
    </xf>
    <xf numFmtId="0" fontId="27" fillId="0" borderId="0" xfId="7" applyFont="1" applyAlignment="1">
      <alignment wrapText="1"/>
    </xf>
    <xf numFmtId="0" fontId="27" fillId="0" borderId="0" xfId="7" applyFont="1" applyAlignment="1"/>
    <xf numFmtId="0" fontId="27" fillId="0" borderId="0" xfId="7" applyFont="1">
      <alignment vertical="center"/>
    </xf>
    <xf numFmtId="0" fontId="31" fillId="0" borderId="0" xfId="10" applyFont="1">
      <alignment vertical="center"/>
    </xf>
    <xf numFmtId="0" fontId="10" fillId="0" borderId="0" xfId="10">
      <alignment vertical="center"/>
    </xf>
    <xf numFmtId="0" fontId="31" fillId="0" borderId="0" xfId="10" applyFont="1" applyAlignment="1">
      <alignment horizontal="center" vertical="center"/>
    </xf>
    <xf numFmtId="0" fontId="10" fillId="0" borderId="0" xfId="10" quotePrefix="1">
      <alignment vertical="center"/>
    </xf>
    <xf numFmtId="0" fontId="33" fillId="0" borderId="0" xfId="10" applyFont="1" applyAlignment="1">
      <alignment vertical="top" wrapText="1"/>
    </xf>
    <xf numFmtId="0" fontId="38" fillId="0" borderId="0" xfId="10" applyFont="1">
      <alignment vertical="center"/>
    </xf>
    <xf numFmtId="0" fontId="37" fillId="0" borderId="0" xfId="10" applyFont="1">
      <alignment vertical="center"/>
    </xf>
    <xf numFmtId="0" fontId="40" fillId="0" borderId="11" xfId="10" applyFont="1" applyBorder="1" applyAlignment="1">
      <alignment vertical="top" wrapText="1"/>
    </xf>
    <xf numFmtId="0" fontId="37" fillId="0" borderId="11" xfId="10" applyFont="1" applyBorder="1" applyAlignment="1">
      <alignment vertical="top" wrapText="1"/>
    </xf>
    <xf numFmtId="0" fontId="37" fillId="0" borderId="12" xfId="10" applyFont="1" applyBorder="1" applyAlignment="1">
      <alignment vertical="top" wrapText="1"/>
    </xf>
    <xf numFmtId="58" fontId="37" fillId="0" borderId="0" xfId="10" applyNumberFormat="1" applyFont="1">
      <alignment vertical="center"/>
    </xf>
    <xf numFmtId="0" fontId="37" fillId="0" borderId="9" xfId="10" applyFont="1" applyBorder="1">
      <alignment vertical="center"/>
    </xf>
    <xf numFmtId="0" fontId="38" fillId="0" borderId="11" xfId="10" applyFont="1" applyBorder="1">
      <alignment vertical="center"/>
    </xf>
    <xf numFmtId="0" fontId="37" fillId="0" borderId="12" xfId="10" applyFont="1" applyBorder="1">
      <alignment vertical="center"/>
    </xf>
    <xf numFmtId="0" fontId="37" fillId="0" borderId="11" xfId="10" applyFont="1" applyBorder="1">
      <alignment vertical="center"/>
    </xf>
    <xf numFmtId="0" fontId="35" fillId="0" borderId="0" xfId="11" applyFont="1" applyAlignment="1">
      <alignment vertical="center" wrapText="1"/>
    </xf>
    <xf numFmtId="0" fontId="35" fillId="0" borderId="0" xfId="11" applyFont="1">
      <alignment vertical="center"/>
    </xf>
    <xf numFmtId="0" fontId="46" fillId="0" borderId="0" xfId="11" applyFont="1" applyProtection="1">
      <alignment vertical="center"/>
      <protection locked="0"/>
    </xf>
    <xf numFmtId="0" fontId="46" fillId="0" borderId="0" xfId="11" applyFont="1">
      <alignment vertical="center"/>
    </xf>
    <xf numFmtId="0" fontId="46" fillId="0" borderId="0" xfId="8" applyFont="1">
      <alignment vertical="center"/>
    </xf>
    <xf numFmtId="0" fontId="46" fillId="0" borderId="0" xfId="8" applyFont="1" applyAlignment="1">
      <alignment horizontal="right" vertical="center"/>
    </xf>
    <xf numFmtId="0" fontId="15" fillId="0" borderId="43" xfId="8" applyBorder="1" applyAlignment="1">
      <alignment horizontal="center" vertical="center"/>
    </xf>
    <xf numFmtId="0" fontId="15" fillId="0" borderId="0" xfId="8" applyAlignment="1">
      <alignment horizontal="center" vertical="center"/>
    </xf>
    <xf numFmtId="0" fontId="46" fillId="0" borderId="11" xfId="8" applyFont="1" applyBorder="1">
      <alignment vertical="center"/>
    </xf>
    <xf numFmtId="0" fontId="46" fillId="0" borderId="12" xfId="8" applyFont="1" applyBorder="1">
      <alignment vertical="center"/>
    </xf>
    <xf numFmtId="0" fontId="46" fillId="0" borderId="22" xfId="8" applyFont="1" applyBorder="1">
      <alignment vertical="center"/>
    </xf>
    <xf numFmtId="0" fontId="46" fillId="0" borderId="7" xfId="8" applyFont="1" applyBorder="1">
      <alignment vertical="center"/>
    </xf>
    <xf numFmtId="0" fontId="46" fillId="0" borderId="33" xfId="8" applyFont="1" applyBorder="1">
      <alignment vertical="center"/>
    </xf>
    <xf numFmtId="0" fontId="46" fillId="0" borderId="63" xfId="8" applyFont="1" applyBorder="1">
      <alignment vertical="center"/>
    </xf>
    <xf numFmtId="0" fontId="15" fillId="0" borderId="0" xfId="8" applyAlignment="1">
      <alignment vertical="top" wrapText="1"/>
    </xf>
    <xf numFmtId="0" fontId="52" fillId="0" borderId="0" xfId="8" applyFont="1" applyAlignment="1">
      <alignment vertical="top" wrapText="1"/>
    </xf>
    <xf numFmtId="0" fontId="51" fillId="0" borderId="0" xfId="8" applyFont="1" applyAlignment="1">
      <alignment vertical="top" wrapText="1"/>
    </xf>
    <xf numFmtId="0" fontId="15" fillId="0" borderId="0" xfId="8" applyAlignment="1">
      <alignment vertical="center" wrapText="1"/>
    </xf>
    <xf numFmtId="0" fontId="53" fillId="0" borderId="0" xfId="11" applyFont="1" applyAlignment="1">
      <alignment vertical="center" wrapText="1"/>
    </xf>
    <xf numFmtId="0" fontId="55" fillId="0" borderId="0" xfId="8" applyFont="1">
      <alignment vertical="center"/>
    </xf>
    <xf numFmtId="0" fontId="46" fillId="0" borderId="30" xfId="8" applyFont="1" applyBorder="1">
      <alignment vertical="center"/>
    </xf>
    <xf numFmtId="0" fontId="46" fillId="0" borderId="31" xfId="8" applyFont="1" applyBorder="1" applyAlignment="1">
      <alignment horizontal="left" vertical="center"/>
    </xf>
    <xf numFmtId="0" fontId="46" fillId="0" borderId="68" xfId="8" applyFont="1" applyBorder="1">
      <alignment vertical="center"/>
    </xf>
    <xf numFmtId="0" fontId="56" fillId="0" borderId="16" xfId="8" applyFont="1" applyBorder="1" applyAlignment="1">
      <alignment vertical="center" wrapText="1"/>
    </xf>
    <xf numFmtId="0" fontId="56" fillId="0" borderId="0" xfId="8" applyFont="1" applyAlignment="1">
      <alignment vertical="center" wrapText="1"/>
    </xf>
    <xf numFmtId="0" fontId="15" fillId="0" borderId="0" xfId="8">
      <alignment vertical="center"/>
    </xf>
    <xf numFmtId="0" fontId="15" fillId="0" borderId="0" xfId="8" applyAlignment="1">
      <alignment horizontal="left" vertical="top" wrapText="1"/>
    </xf>
    <xf numFmtId="0" fontId="53" fillId="0" borderId="0" xfId="11" applyFont="1">
      <alignment vertical="center"/>
    </xf>
    <xf numFmtId="0" fontId="60" fillId="0" borderId="0" xfId="8" applyFont="1" applyAlignment="1">
      <alignment horizontal="center" vertical="center"/>
    </xf>
    <xf numFmtId="0" fontId="61" fillId="0" borderId="0" xfId="11" applyFont="1" applyAlignment="1">
      <alignment horizontal="center" vertical="center"/>
    </xf>
    <xf numFmtId="0" fontId="61" fillId="0" borderId="14" xfId="11" applyFont="1" applyBorder="1" applyAlignment="1">
      <alignment horizontal="center" vertical="center"/>
    </xf>
    <xf numFmtId="0" fontId="51" fillId="0" borderId="0" xfId="8" applyFont="1" applyAlignment="1">
      <alignment horizontal="right" vertical="center"/>
    </xf>
    <xf numFmtId="0" fontId="63" fillId="0" borderId="0" xfId="10" applyFont="1">
      <alignment vertical="center"/>
    </xf>
    <xf numFmtId="0" fontId="63" fillId="0" borderId="0" xfId="10" applyFont="1" applyAlignment="1">
      <alignment horizontal="center" vertical="center"/>
    </xf>
    <xf numFmtId="0" fontId="10" fillId="0" borderId="0" xfId="10" applyAlignment="1">
      <alignment vertical="center" wrapText="1"/>
    </xf>
    <xf numFmtId="0" fontId="10" fillId="0" borderId="0" xfId="10" applyAlignment="1">
      <alignment horizontal="center" vertical="center"/>
    </xf>
    <xf numFmtId="0" fontId="65" fillId="0" borderId="0" xfId="10" applyFont="1" applyAlignment="1">
      <alignment horizontal="center" vertical="center"/>
    </xf>
    <xf numFmtId="0" fontId="38" fillId="0" borderId="8" xfId="10" applyFont="1" applyBorder="1" applyAlignment="1">
      <alignment horizontal="center" vertical="center"/>
    </xf>
    <xf numFmtId="0" fontId="38" fillId="0" borderId="8" xfId="10" applyFont="1" applyBorder="1" applyAlignment="1">
      <alignment horizontal="center" vertical="center" wrapText="1"/>
    </xf>
    <xf numFmtId="0" fontId="66" fillId="0" borderId="0" xfId="10" applyFont="1">
      <alignment vertical="center"/>
    </xf>
    <xf numFmtId="0" fontId="46" fillId="0" borderId="9" xfId="11" applyFont="1" applyBorder="1">
      <alignment vertical="center"/>
    </xf>
    <xf numFmtId="0" fontId="46" fillId="0" borderId="16" xfId="11" applyFont="1" applyBorder="1">
      <alignment vertical="center"/>
    </xf>
    <xf numFmtId="0" fontId="46" fillId="0" borderId="17" xfId="11" applyFont="1" applyBorder="1">
      <alignment vertical="center"/>
    </xf>
    <xf numFmtId="0" fontId="46" fillId="0" borderId="0" xfId="11" applyFont="1" applyAlignment="1">
      <alignment horizontal="center" vertical="center"/>
    </xf>
    <xf numFmtId="0" fontId="46" fillId="0" borderId="11" xfId="11" applyFont="1" applyBorder="1">
      <alignment vertical="center"/>
    </xf>
    <xf numFmtId="0" fontId="46" fillId="0" borderId="18" xfId="11" applyFont="1" applyBorder="1">
      <alignment vertical="center"/>
    </xf>
    <xf numFmtId="0" fontId="46" fillId="0" borderId="12" xfId="11" applyFont="1" applyBorder="1">
      <alignment vertical="center"/>
    </xf>
    <xf numFmtId="0" fontId="46" fillId="0" borderId="14" xfId="11" applyFont="1" applyBorder="1">
      <alignment vertical="center"/>
    </xf>
    <xf numFmtId="0" fontId="46" fillId="0" borderId="15" xfId="11" applyFont="1" applyBorder="1">
      <alignment vertical="center"/>
    </xf>
    <xf numFmtId="0" fontId="19" fillId="0" borderId="0" xfId="11" applyFont="1">
      <alignment vertical="center"/>
    </xf>
    <xf numFmtId="0" fontId="19" fillId="0" borderId="21" xfId="11" applyFont="1" applyBorder="1" applyAlignment="1">
      <alignment horizontal="center" vertical="center"/>
    </xf>
    <xf numFmtId="0" fontId="19" fillId="0" borderId="21" xfId="11" applyFont="1" applyBorder="1">
      <alignment vertical="center"/>
    </xf>
    <xf numFmtId="0" fontId="19" fillId="0" borderId="10" xfId="11" applyFont="1" applyBorder="1">
      <alignment vertical="center"/>
    </xf>
    <xf numFmtId="0" fontId="19" fillId="0" borderId="9" xfId="11" applyFont="1" applyBorder="1">
      <alignment vertical="center"/>
    </xf>
    <xf numFmtId="0" fontId="19" fillId="0" borderId="16" xfId="11" applyFont="1" applyBorder="1">
      <alignment vertical="center"/>
    </xf>
    <xf numFmtId="0" fontId="19" fillId="0" borderId="17" xfId="11" applyFont="1" applyBorder="1">
      <alignment vertical="center"/>
    </xf>
    <xf numFmtId="0" fontId="19" fillId="0" borderId="0" xfId="11" quotePrefix="1" applyFont="1">
      <alignment vertical="center"/>
    </xf>
    <xf numFmtId="0" fontId="19" fillId="0" borderId="14" xfId="11" applyFont="1" applyBorder="1">
      <alignment vertical="center"/>
    </xf>
    <xf numFmtId="0" fontId="19" fillId="0" borderId="8" xfId="11" applyFont="1" applyBorder="1" applyAlignment="1">
      <alignment horizontal="center" vertical="center"/>
    </xf>
    <xf numFmtId="177" fontId="19" fillId="0" borderId="87" xfId="11" applyNumberFormat="1" applyFont="1" applyBorder="1" applyAlignment="1">
      <alignment horizontal="center" vertical="center"/>
    </xf>
    <xf numFmtId="0" fontId="19" fillId="0" borderId="88" xfId="11" applyFont="1" applyBorder="1" applyAlignment="1" applyProtection="1">
      <alignment horizontal="center" vertical="center"/>
      <protection locked="0"/>
    </xf>
    <xf numFmtId="0" fontId="69" fillId="0" borderId="0" xfId="12" applyFont="1">
      <alignment vertical="center"/>
    </xf>
    <xf numFmtId="0" fontId="69" fillId="0" borderId="11" xfId="12" applyFont="1" applyBorder="1">
      <alignment vertical="center"/>
    </xf>
    <xf numFmtId="0" fontId="17" fillId="0" borderId="0" xfId="12">
      <alignment vertical="center"/>
    </xf>
    <xf numFmtId="0" fontId="70" fillId="0" borderId="0" xfId="12" applyFont="1">
      <alignment vertical="center"/>
    </xf>
    <xf numFmtId="0" fontId="38" fillId="0" borderId="0" xfId="12" applyFont="1">
      <alignment vertical="center"/>
    </xf>
    <xf numFmtId="0" fontId="38" fillId="0" borderId="18" xfId="12" applyFont="1" applyBorder="1">
      <alignment vertical="center"/>
    </xf>
    <xf numFmtId="0" fontId="38" fillId="0" borderId="24" xfId="12" applyFont="1" applyBorder="1">
      <alignment vertical="center"/>
    </xf>
    <xf numFmtId="0" fontId="38" fillId="0" borderId="3" xfId="12" applyFont="1" applyBorder="1">
      <alignment vertical="center"/>
    </xf>
    <xf numFmtId="0" fontId="38" fillId="0" borderId="23" xfId="12" applyFont="1" applyBorder="1">
      <alignment vertical="center"/>
    </xf>
    <xf numFmtId="0" fontId="38" fillId="0" borderId="11" xfId="12" applyFont="1" applyBorder="1">
      <alignment vertical="center"/>
    </xf>
    <xf numFmtId="0" fontId="37" fillId="0" borderId="11" xfId="12" applyFont="1" applyBorder="1">
      <alignment vertical="center"/>
    </xf>
    <xf numFmtId="0" fontId="37" fillId="0" borderId="0" xfId="12" applyFont="1">
      <alignment vertical="center"/>
    </xf>
    <xf numFmtId="0" fontId="37" fillId="0" borderId="18" xfId="12" applyFont="1" applyBorder="1">
      <alignment vertical="center"/>
    </xf>
    <xf numFmtId="0" fontId="70" fillId="0" borderId="11" xfId="12" applyFont="1" applyBorder="1">
      <alignment vertical="center"/>
    </xf>
    <xf numFmtId="0" fontId="70" fillId="0" borderId="18" xfId="12" applyFont="1" applyBorder="1">
      <alignment vertical="center"/>
    </xf>
    <xf numFmtId="0" fontId="70" fillId="0" borderId="12" xfId="12" applyFont="1" applyBorder="1">
      <alignment vertical="center"/>
    </xf>
    <xf numFmtId="0" fontId="70" fillId="0" borderId="14" xfId="12" applyFont="1" applyBorder="1">
      <alignment vertical="center"/>
    </xf>
    <xf numFmtId="0" fontId="70" fillId="0" borderId="15" xfId="12" applyFont="1" applyBorder="1">
      <alignment vertical="center"/>
    </xf>
    <xf numFmtId="0" fontId="71" fillId="0" borderId="0" xfId="13" applyFont="1" applyAlignment="1">
      <alignment vertical="center"/>
    </xf>
    <xf numFmtId="0" fontId="72" fillId="0" borderId="0" xfId="13" applyFont="1"/>
    <xf numFmtId="0" fontId="72" fillId="0" borderId="0" xfId="13" applyFont="1" applyAlignment="1">
      <alignment vertical="center"/>
    </xf>
    <xf numFmtId="0" fontId="74" fillId="0" borderId="14" xfId="13" applyFont="1" applyBorder="1" applyAlignment="1">
      <alignment horizontal="center" vertical="center"/>
    </xf>
    <xf numFmtId="0" fontId="30" fillId="0" borderId="8" xfId="13" quotePrefix="1" applyFont="1" applyBorder="1" applyAlignment="1">
      <alignment horizontal="center" vertical="center"/>
    </xf>
    <xf numFmtId="0" fontId="19" fillId="0" borderId="9" xfId="13" applyFont="1" applyBorder="1" applyAlignment="1">
      <alignment vertical="center"/>
    </xf>
    <xf numFmtId="0" fontId="30" fillId="0" borderId="16" xfId="13" applyFont="1" applyBorder="1" applyAlignment="1">
      <alignment vertical="center"/>
    </xf>
    <xf numFmtId="0" fontId="30" fillId="0" borderId="16" xfId="13" applyFont="1" applyBorder="1" applyAlignment="1">
      <alignment horizontal="center" vertical="center"/>
    </xf>
    <xf numFmtId="0" fontId="30" fillId="0" borderId="17" xfId="13" applyFont="1" applyBorder="1" applyAlignment="1">
      <alignment vertical="center"/>
    </xf>
    <xf numFmtId="0" fontId="30" fillId="0" borderId="11" xfId="13" applyFont="1" applyBorder="1" applyAlignment="1">
      <alignment horizontal="center" vertical="center"/>
    </xf>
    <xf numFmtId="0" fontId="30" fillId="0" borderId="0" xfId="13" applyFont="1" applyAlignment="1">
      <alignment vertical="center"/>
    </xf>
    <xf numFmtId="0" fontId="30" fillId="0" borderId="18" xfId="13" applyFont="1" applyBorder="1" applyAlignment="1">
      <alignment vertical="center"/>
    </xf>
    <xf numFmtId="0" fontId="30" fillId="0" borderId="11" xfId="13" applyFont="1" applyBorder="1" applyAlignment="1">
      <alignment vertical="center"/>
    </xf>
    <xf numFmtId="0" fontId="30" fillId="0" borderId="12" xfId="13" applyFont="1" applyBorder="1" applyAlignment="1">
      <alignment vertical="center"/>
    </xf>
    <xf numFmtId="0" fontId="30" fillId="0" borderId="14" xfId="13" applyFont="1" applyBorder="1" applyAlignment="1">
      <alignment vertical="center"/>
    </xf>
    <xf numFmtId="0" fontId="30" fillId="0" borderId="15" xfId="13" applyFont="1" applyBorder="1" applyAlignment="1">
      <alignment vertical="center"/>
    </xf>
    <xf numFmtId="0" fontId="72" fillId="0" borderId="0" xfId="13" applyFont="1" applyAlignment="1">
      <alignment horizontal="center"/>
    </xf>
    <xf numFmtId="0" fontId="72" fillId="0" borderId="0" xfId="13" applyFont="1" applyAlignment="1">
      <alignment horizontal="left"/>
    </xf>
    <xf numFmtId="0" fontId="73" fillId="0" borderId="14" xfId="13" applyFont="1" applyBorder="1" applyAlignment="1">
      <alignment horizontal="center" vertical="center"/>
    </xf>
    <xf numFmtId="0" fontId="30" fillId="0" borderId="9" xfId="13" applyFont="1" applyBorder="1" applyAlignment="1">
      <alignment horizontal="center" vertical="center" wrapText="1"/>
    </xf>
    <xf numFmtId="0" fontId="30" fillId="0" borderId="17" xfId="13" applyFont="1" applyBorder="1" applyAlignment="1">
      <alignment vertical="center" wrapText="1"/>
    </xf>
    <xf numFmtId="0" fontId="30" fillId="0" borderId="47" xfId="13" applyFont="1" applyBorder="1" applyAlignment="1">
      <alignment horizontal="center" vertical="center" wrapText="1"/>
    </xf>
    <xf numFmtId="0" fontId="30" fillId="0" borderId="11" xfId="13" applyFont="1" applyBorder="1" applyAlignment="1">
      <alignment horizontal="center" vertical="center" wrapText="1"/>
    </xf>
    <xf numFmtId="0" fontId="30" fillId="0" borderId="18" xfId="13" applyFont="1" applyBorder="1" applyAlignment="1">
      <alignment vertical="top" wrapText="1"/>
    </xf>
    <xf numFmtId="0" fontId="30" fillId="0" borderId="18" xfId="13" applyFont="1" applyBorder="1" applyAlignment="1">
      <alignment vertical="center" wrapText="1"/>
    </xf>
    <xf numFmtId="0" fontId="30" fillId="0" borderId="24" xfId="13" applyFont="1" applyBorder="1" applyAlignment="1">
      <alignment horizontal="center" vertical="center" wrapText="1"/>
    </xf>
    <xf numFmtId="0" fontId="30" fillId="0" borderId="12" xfId="13" applyFont="1" applyBorder="1" applyAlignment="1">
      <alignment horizontal="center" vertical="center" wrapText="1"/>
    </xf>
    <xf numFmtId="0" fontId="30" fillId="0" borderId="15" xfId="13" applyFont="1" applyBorder="1" applyAlignment="1">
      <alignment vertical="center" wrapText="1"/>
    </xf>
    <xf numFmtId="0" fontId="30" fillId="0" borderId="37" xfId="13" applyFont="1" applyBorder="1" applyAlignment="1">
      <alignment horizontal="center" vertical="center" wrapText="1"/>
    </xf>
    <xf numFmtId="0" fontId="30" fillId="0" borderId="15" xfId="13" applyFont="1" applyBorder="1" applyAlignment="1">
      <alignment vertical="top" wrapText="1"/>
    </xf>
    <xf numFmtId="0" fontId="30" fillId="0" borderId="0" xfId="13" applyFont="1" applyAlignment="1">
      <alignment horizontal="left"/>
    </xf>
    <xf numFmtId="0" fontId="30" fillId="0" borderId="16" xfId="13" applyFont="1" applyBorder="1"/>
    <xf numFmtId="0" fontId="30" fillId="0" borderId="16" xfId="13" applyFont="1" applyBorder="1" applyAlignment="1">
      <alignment wrapText="1"/>
    </xf>
    <xf numFmtId="0" fontId="30" fillId="0" borderId="0" xfId="13" applyFont="1" applyAlignment="1">
      <alignment wrapText="1"/>
    </xf>
    <xf numFmtId="0" fontId="30" fillId="0" borderId="0" xfId="13" applyFont="1"/>
    <xf numFmtId="0" fontId="76" fillId="0" borderId="0" xfId="11" applyFont="1">
      <alignment vertical="center"/>
    </xf>
    <xf numFmtId="0" fontId="77" fillId="0" borderId="0" xfId="11" applyFont="1">
      <alignment vertical="center"/>
    </xf>
    <xf numFmtId="0" fontId="79" fillId="0" borderId="0" xfId="11" applyFont="1">
      <alignment vertical="center"/>
    </xf>
    <xf numFmtId="0" fontId="79" fillId="6" borderId="0" xfId="11" applyFont="1" applyFill="1" applyAlignment="1">
      <alignment vertical="center" shrinkToFit="1"/>
    </xf>
    <xf numFmtId="0" fontId="77" fillId="7" borderId="14" xfId="11" applyFont="1" applyFill="1" applyBorder="1">
      <alignment vertical="center"/>
    </xf>
    <xf numFmtId="0" fontId="79" fillId="6" borderId="0" xfId="11" applyFont="1" applyFill="1">
      <alignment vertical="center"/>
    </xf>
    <xf numFmtId="0" fontId="79" fillId="7" borderId="21" xfId="11" applyFont="1" applyFill="1" applyBorder="1">
      <alignment vertical="center"/>
    </xf>
    <xf numFmtId="0" fontId="77" fillId="7" borderId="21" xfId="11" applyFont="1" applyFill="1" applyBorder="1">
      <alignment vertical="center"/>
    </xf>
    <xf numFmtId="0" fontId="76" fillId="0" borderId="14" xfId="11" applyFont="1" applyBorder="1">
      <alignment vertical="center"/>
    </xf>
    <xf numFmtId="0" fontId="77" fillId="0" borderId="14" xfId="11" applyFont="1" applyBorder="1">
      <alignment vertical="center"/>
    </xf>
    <xf numFmtId="0" fontId="79" fillId="0" borderId="0" xfId="11" applyFont="1" applyAlignment="1">
      <alignment vertical="center" wrapText="1"/>
    </xf>
    <xf numFmtId="0" fontId="79" fillId="0" borderId="21" xfId="11" applyFont="1" applyBorder="1" applyAlignment="1">
      <alignment horizontal="center" vertical="center" textRotation="255"/>
    </xf>
    <xf numFmtId="0" fontId="79" fillId="0" borderId="21" xfId="11" applyFont="1" applyBorder="1" applyAlignment="1">
      <alignment horizontal="left" vertical="top" wrapText="1"/>
    </xf>
    <xf numFmtId="0" fontId="79" fillId="0" borderId="21" xfId="11" applyFont="1" applyBorder="1" applyAlignment="1">
      <alignment vertical="top" wrapText="1"/>
    </xf>
    <xf numFmtId="0" fontId="79" fillId="0" borderId="21" xfId="11" applyFont="1" applyBorder="1" applyAlignment="1">
      <alignment vertical="center" textRotation="255"/>
    </xf>
    <xf numFmtId="0" fontId="79" fillId="0" borderId="10" xfId="11" applyFont="1" applyBorder="1" applyAlignment="1">
      <alignment vertical="top" wrapText="1"/>
    </xf>
    <xf numFmtId="0" fontId="79" fillId="0" borderId="16" xfId="11" applyFont="1" applyBorder="1" applyAlignment="1">
      <alignment horizontal="center" vertical="center"/>
    </xf>
    <xf numFmtId="0" fontId="79" fillId="0" borderId="16" xfId="11" applyFont="1" applyBorder="1" applyAlignment="1">
      <alignment vertical="top" wrapText="1"/>
    </xf>
    <xf numFmtId="0" fontId="79" fillId="0" borderId="16" xfId="11" applyFont="1" applyBorder="1" applyAlignment="1">
      <alignment vertical="center" textRotation="255"/>
    </xf>
    <xf numFmtId="0" fontId="79" fillId="0" borderId="14" xfId="11" applyFont="1" applyBorder="1" applyAlignment="1">
      <alignment horizontal="center" vertical="center"/>
    </xf>
    <xf numFmtId="0" fontId="79" fillId="0" borderId="14" xfId="11" applyFont="1" applyBorder="1" applyAlignment="1">
      <alignment vertical="top" wrapText="1"/>
    </xf>
    <xf numFmtId="0" fontId="79" fillId="0" borderId="14" xfId="11" applyFont="1" applyBorder="1" applyAlignment="1">
      <alignment vertical="center" textRotation="255"/>
    </xf>
    <xf numFmtId="0" fontId="79" fillId="0" borderId="0" xfId="11" applyFont="1" applyAlignment="1">
      <alignment vertical="center" textRotation="255"/>
    </xf>
    <xf numFmtId="0" fontId="79" fillId="0" borderId="0" xfId="11" applyFont="1" applyAlignment="1">
      <alignment vertical="top" wrapText="1"/>
    </xf>
    <xf numFmtId="0" fontId="79" fillId="0" borderId="9" xfId="11" applyFont="1" applyBorder="1">
      <alignment vertical="center"/>
    </xf>
    <xf numFmtId="0" fontId="79" fillId="0" borderId="16" xfId="11" applyFont="1" applyBorder="1">
      <alignment vertical="center"/>
    </xf>
    <xf numFmtId="0" fontId="79" fillId="0" borderId="16" xfId="11" applyFont="1" applyBorder="1" applyAlignment="1">
      <alignment vertical="center" wrapText="1"/>
    </xf>
    <xf numFmtId="0" fontId="79" fillId="0" borderId="17" xfId="11" applyFont="1" applyBorder="1" applyAlignment="1">
      <alignment vertical="top" wrapText="1"/>
    </xf>
    <xf numFmtId="0" fontId="77" fillId="0" borderId="11" xfId="11" applyFont="1" applyBorder="1">
      <alignment vertical="center"/>
    </xf>
    <xf numFmtId="0" fontId="79" fillId="0" borderId="11" xfId="11" applyFont="1" applyBorder="1" applyAlignment="1">
      <alignment vertical="center" textRotation="255"/>
    </xf>
    <xf numFmtId="0" fontId="79" fillId="0" borderId="18" xfId="11" applyFont="1" applyBorder="1" applyAlignment="1">
      <alignment vertical="top" wrapText="1"/>
    </xf>
    <xf numFmtId="0" fontId="76" fillId="0" borderId="11" xfId="11" applyFont="1" applyBorder="1">
      <alignment vertical="center"/>
    </xf>
    <xf numFmtId="0" fontId="76" fillId="0" borderId="18" xfId="11" applyFont="1" applyBorder="1">
      <alignment vertical="center"/>
    </xf>
    <xf numFmtId="0" fontId="76" fillId="0" borderId="12" xfId="11" applyFont="1" applyBorder="1">
      <alignment vertical="center"/>
    </xf>
    <xf numFmtId="0" fontId="76" fillId="0" borderId="15" xfId="11" applyFont="1" applyBorder="1">
      <alignment vertical="center"/>
    </xf>
    <xf numFmtId="0" fontId="79" fillId="0" borderId="0" xfId="12" applyFont="1" applyAlignment="1">
      <alignment vertical="center" wrapText="1"/>
    </xf>
    <xf numFmtId="0" fontId="79" fillId="0" borderId="18" xfId="12" applyFont="1" applyBorder="1" applyAlignment="1">
      <alignment vertical="center" wrapText="1"/>
    </xf>
    <xf numFmtId="0" fontId="79" fillId="0" borderId="11" xfId="12" applyFont="1" applyBorder="1" applyAlignment="1">
      <alignment vertical="center" wrapText="1"/>
    </xf>
    <xf numFmtId="0" fontId="79" fillId="0" borderId="12" xfId="12" applyFont="1" applyBorder="1" applyAlignment="1">
      <alignment vertical="center" wrapText="1"/>
    </xf>
    <xf numFmtId="0" fontId="79" fillId="0" borderId="14" xfId="12" applyFont="1" applyBorder="1" applyAlignment="1">
      <alignment vertical="center" wrapText="1"/>
    </xf>
    <xf numFmtId="0" fontId="79" fillId="0" borderId="15" xfId="12" applyFont="1" applyBorder="1" applyAlignment="1">
      <alignment vertical="center" wrapText="1"/>
    </xf>
    <xf numFmtId="0" fontId="36" fillId="0" borderId="0" xfId="11" applyFont="1">
      <alignment vertical="center"/>
    </xf>
    <xf numFmtId="0" fontId="42" fillId="0" borderId="0" xfId="11" applyFont="1">
      <alignment vertical="center"/>
    </xf>
    <xf numFmtId="0" fontId="36" fillId="0" borderId="21" xfId="11" applyFont="1" applyBorder="1" applyAlignment="1">
      <alignment horizontal="center" vertical="center" textRotation="255"/>
    </xf>
    <xf numFmtId="0" fontId="36" fillId="0" borderId="21" xfId="11" applyFont="1" applyBorder="1" applyAlignment="1">
      <alignment horizontal="left" vertical="top" wrapText="1"/>
    </xf>
    <xf numFmtId="0" fontId="36" fillId="0" borderId="21" xfId="11" applyFont="1" applyBorder="1" applyAlignment="1">
      <alignment vertical="top" wrapText="1"/>
    </xf>
    <xf numFmtId="0" fontId="36" fillId="0" borderId="21" xfId="11" applyFont="1" applyBorder="1" applyAlignment="1">
      <alignment vertical="center" textRotation="255"/>
    </xf>
    <xf numFmtId="0" fontId="36" fillId="0" borderId="10" xfId="11" applyFont="1" applyBorder="1" applyAlignment="1">
      <alignment vertical="top" wrapText="1"/>
    </xf>
    <xf numFmtId="0" fontId="36" fillId="0" borderId="16" xfId="11" applyFont="1" applyBorder="1" applyAlignment="1">
      <alignment horizontal="center" vertical="center"/>
    </xf>
    <xf numFmtId="0" fontId="36" fillId="0" borderId="16" xfId="11" applyFont="1" applyBorder="1" applyAlignment="1">
      <alignment vertical="top" wrapText="1"/>
    </xf>
    <xf numFmtId="0" fontId="36" fillId="0" borderId="16" xfId="11" applyFont="1" applyBorder="1" applyAlignment="1">
      <alignment vertical="center" textRotation="255"/>
    </xf>
    <xf numFmtId="0" fontId="36" fillId="0" borderId="14" xfId="11" applyFont="1" applyBorder="1" applyAlignment="1">
      <alignment horizontal="center" vertical="center"/>
    </xf>
    <xf numFmtId="0" fontId="36" fillId="0" borderId="14" xfId="11" applyFont="1" applyBorder="1" applyAlignment="1">
      <alignment vertical="top" wrapText="1"/>
    </xf>
    <xf numFmtId="0" fontId="36" fillId="0" borderId="14" xfId="11" applyFont="1" applyBorder="1" applyAlignment="1">
      <alignment vertical="center" textRotation="255"/>
    </xf>
    <xf numFmtId="0" fontId="36" fillId="0" borderId="0" xfId="11" applyFont="1" applyAlignment="1">
      <alignment vertical="center" textRotation="255"/>
    </xf>
    <xf numFmtId="0" fontId="36" fillId="0" borderId="0" xfId="11" applyFont="1" applyAlignment="1">
      <alignment vertical="top" wrapText="1"/>
    </xf>
    <xf numFmtId="0" fontId="36" fillId="0" borderId="9" xfId="11" applyFont="1" applyBorder="1">
      <alignment vertical="center"/>
    </xf>
    <xf numFmtId="0" fontId="36" fillId="0" borderId="16" xfId="11" applyFont="1" applyBorder="1">
      <alignment vertical="center"/>
    </xf>
    <xf numFmtId="0" fontId="36" fillId="0" borderId="16" xfId="11" applyFont="1" applyBorder="1" applyAlignment="1">
      <alignment vertical="center" wrapText="1"/>
    </xf>
    <xf numFmtId="0" fontId="36" fillId="0" borderId="17" xfId="11" applyFont="1" applyBorder="1" applyAlignment="1">
      <alignment vertical="top" wrapText="1"/>
    </xf>
    <xf numFmtId="0" fontId="36" fillId="0" borderId="11" xfId="11" applyFont="1" applyBorder="1" applyAlignment="1">
      <alignment vertical="center" textRotation="255"/>
    </xf>
    <xf numFmtId="0" fontId="36" fillId="0" borderId="0" xfId="11" applyFont="1" applyAlignment="1">
      <alignment vertical="center" wrapText="1"/>
    </xf>
    <xf numFmtId="0" fontId="36" fillId="0" borderId="18" xfId="11" applyFont="1" applyBorder="1" applyAlignment="1">
      <alignment vertical="top" wrapText="1"/>
    </xf>
    <xf numFmtId="0" fontId="42" fillId="0" borderId="11" xfId="11" applyFont="1" applyBorder="1">
      <alignment vertical="center"/>
    </xf>
    <xf numFmtId="0" fontId="42" fillId="0" borderId="18" xfId="11" applyFont="1" applyBorder="1">
      <alignment vertical="center"/>
    </xf>
    <xf numFmtId="0" fontId="83" fillId="0" borderId="0" xfId="14" applyFont="1">
      <alignment vertical="center"/>
    </xf>
    <xf numFmtId="0" fontId="84" fillId="0" borderId="0" xfId="11" applyFont="1">
      <alignment vertical="center"/>
    </xf>
    <xf numFmtId="0" fontId="83" fillId="0" borderId="0" xfId="11" applyFont="1">
      <alignment vertical="center"/>
    </xf>
    <xf numFmtId="0" fontId="86" fillId="0" borderId="0" xfId="14" applyFont="1">
      <alignment vertical="center"/>
    </xf>
    <xf numFmtId="0" fontId="87" fillId="0" borderId="0" xfId="14" applyFont="1">
      <alignment vertical="center"/>
    </xf>
    <xf numFmtId="0" fontId="86" fillId="0" borderId="0" xfId="11" applyFont="1">
      <alignment vertical="center"/>
    </xf>
    <xf numFmtId="0" fontId="86" fillId="7" borderId="14" xfId="11" applyFont="1" applyFill="1" applyBorder="1">
      <alignment vertical="center"/>
    </xf>
    <xf numFmtId="0" fontId="86" fillId="7" borderId="21" xfId="11" applyFont="1" applyFill="1" applyBorder="1">
      <alignment vertical="center"/>
    </xf>
    <xf numFmtId="0" fontId="36" fillId="0" borderId="0" xfId="14" applyFont="1" applyAlignment="1">
      <alignment horizontal="center" vertical="center" wrapText="1"/>
    </xf>
    <xf numFmtId="0" fontId="36" fillId="0" borderId="0" xfId="14" applyFont="1">
      <alignment vertical="center"/>
    </xf>
    <xf numFmtId="0" fontId="34" fillId="0" borderId="0" xfId="11">
      <alignment vertical="center"/>
    </xf>
    <xf numFmtId="0" fontId="36" fillId="0" borderId="0" xfId="14" applyFont="1" applyAlignment="1">
      <alignment horizontal="center" vertical="center"/>
    </xf>
    <xf numFmtId="0" fontId="36" fillId="7" borderId="21" xfId="14" applyFont="1" applyFill="1" applyBorder="1" applyAlignment="1">
      <alignment horizontal="center" vertical="center" wrapText="1"/>
    </xf>
    <xf numFmtId="0" fontId="36" fillId="7" borderId="8" xfId="11" applyFont="1" applyFill="1" applyBorder="1" applyAlignment="1">
      <alignment horizontal="center" vertical="center"/>
    </xf>
    <xf numFmtId="0" fontId="36" fillId="0" borderId="21" xfId="14" applyFont="1" applyBorder="1" applyAlignment="1">
      <alignment horizontal="center" vertical="center"/>
    </xf>
    <xf numFmtId="0" fontId="36" fillId="0" borderId="8" xfId="11" applyFont="1" applyBorder="1">
      <alignment vertical="center"/>
    </xf>
    <xf numFmtId="0" fontId="36" fillId="0" borderId="21" xfId="14" applyFont="1" applyBorder="1">
      <alignment vertical="center"/>
    </xf>
    <xf numFmtId="0" fontId="42" fillId="0" borderId="0" xfId="11" applyFont="1" applyAlignment="1">
      <alignment vertical="top"/>
    </xf>
    <xf numFmtId="0" fontId="83" fillId="0" borderId="0" xfId="14" applyFont="1" applyAlignment="1">
      <alignment horizontal="left" vertical="top" wrapText="1"/>
    </xf>
    <xf numFmtId="0" fontId="83" fillId="0" borderId="0" xfId="14" applyFont="1" applyAlignment="1">
      <alignment horizontal="left" vertical="top"/>
    </xf>
    <xf numFmtId="0" fontId="84" fillId="0" borderId="0" xfId="11" applyFont="1" applyAlignment="1">
      <alignment vertical="top"/>
    </xf>
    <xf numFmtId="0" fontId="10" fillId="0" borderId="0" xfId="10" applyAlignment="1">
      <alignment horizontal="distributed" vertical="center"/>
    </xf>
    <xf numFmtId="0" fontId="10" fillId="0" borderId="93" xfId="10" applyBorder="1">
      <alignment vertical="center"/>
    </xf>
    <xf numFmtId="0" fontId="9" fillId="0" borderId="0" xfId="15">
      <alignment vertical="center"/>
    </xf>
    <xf numFmtId="0" fontId="63" fillId="0" borderId="0" xfId="15" applyFont="1" applyAlignment="1">
      <alignment horizontal="center" vertical="center"/>
    </xf>
    <xf numFmtId="0" fontId="9" fillId="0" borderId="14" xfId="15" applyBorder="1">
      <alignment vertical="center"/>
    </xf>
    <xf numFmtId="0" fontId="9" fillId="0" borderId="16" xfId="15" applyBorder="1" applyAlignment="1">
      <alignment horizontal="center" vertical="center"/>
    </xf>
    <xf numFmtId="0" fontId="30" fillId="0" borderId="20" xfId="13" applyFont="1" applyBorder="1" applyAlignment="1">
      <alignment horizontal="center" vertical="center" wrapText="1"/>
    </xf>
    <xf numFmtId="0" fontId="14" fillId="8" borderId="0" xfId="16" applyFill="1">
      <alignment vertical="center"/>
    </xf>
    <xf numFmtId="0" fontId="97" fillId="8" borderId="0" xfId="17" applyFont="1" applyFill="1"/>
    <xf numFmtId="0" fontId="99" fillId="8" borderId="0" xfId="17" applyFont="1" applyFill="1" applyAlignment="1">
      <alignment horizontal="right"/>
    </xf>
    <xf numFmtId="0" fontId="97" fillId="8" borderId="0" xfId="17" quotePrefix="1" applyFont="1" applyFill="1" applyAlignment="1">
      <alignment horizontal="left" justifyLastLine="1"/>
    </xf>
    <xf numFmtId="0" fontId="97" fillId="8" borderId="0" xfId="17" quotePrefix="1" applyFont="1" applyFill="1" applyAlignment="1">
      <alignment horizontal="center" justifyLastLine="1"/>
    </xf>
    <xf numFmtId="0" fontId="97" fillId="8" borderId="14" xfId="17" applyFont="1" applyFill="1" applyBorder="1"/>
    <xf numFmtId="0" fontId="97" fillId="8" borderId="83" xfId="17" applyFont="1" applyFill="1" applyBorder="1"/>
    <xf numFmtId="0" fontId="97" fillId="8" borderId="75" xfId="17" applyFont="1" applyFill="1" applyBorder="1" applyAlignment="1">
      <alignment horizontal="center" vertical="center"/>
    </xf>
    <xf numFmtId="0" fontId="97" fillId="8" borderId="73" xfId="17" applyFont="1" applyFill="1" applyBorder="1" applyAlignment="1">
      <alignment horizontal="center" vertical="center"/>
    </xf>
    <xf numFmtId="0" fontId="97" fillId="8" borderId="73" xfId="17" applyFont="1" applyFill="1" applyBorder="1"/>
    <xf numFmtId="0" fontId="97" fillId="8" borderId="80" xfId="17" applyFont="1" applyFill="1" applyBorder="1"/>
    <xf numFmtId="0" fontId="97" fillId="8" borderId="78" xfId="17" applyFont="1" applyFill="1" applyBorder="1" applyAlignment="1">
      <alignment horizontal="center" vertical="center" shrinkToFit="1"/>
    </xf>
    <xf numFmtId="0" fontId="97" fillId="8" borderId="85" xfId="17" applyFont="1" applyFill="1" applyBorder="1" applyAlignment="1">
      <alignment horizontal="center" vertical="center" shrinkToFit="1"/>
    </xf>
    <xf numFmtId="0" fontId="97" fillId="8" borderId="9" xfId="17" applyFont="1" applyFill="1" applyBorder="1"/>
    <xf numFmtId="0" fontId="97" fillId="8" borderId="16" xfId="17" applyFont="1" applyFill="1" applyBorder="1"/>
    <xf numFmtId="0" fontId="97" fillId="8" borderId="78" xfId="17" applyFont="1" applyFill="1" applyBorder="1"/>
    <xf numFmtId="0" fontId="97" fillId="8" borderId="12" xfId="17" applyFont="1" applyFill="1" applyBorder="1"/>
    <xf numFmtId="0" fontId="97" fillId="8" borderId="14" xfId="17" applyFont="1" applyFill="1" applyBorder="1" applyAlignment="1">
      <alignment horizontal="center"/>
    </xf>
    <xf numFmtId="0" fontId="97" fillId="8" borderId="85" xfId="17" applyFont="1" applyFill="1" applyBorder="1" applyAlignment="1">
      <alignment horizontal="center"/>
    </xf>
    <xf numFmtId="0" fontId="97" fillId="8" borderId="79" xfId="17" applyFont="1" applyFill="1" applyBorder="1"/>
    <xf numFmtId="0" fontId="97" fillId="8" borderId="11" xfId="17" applyFont="1" applyFill="1" applyBorder="1"/>
    <xf numFmtId="0" fontId="97" fillId="8" borderId="78" xfId="17" applyFont="1" applyFill="1" applyBorder="1" applyAlignment="1">
      <alignment horizontal="distributed" vertical="center"/>
    </xf>
    <xf numFmtId="0" fontId="100" fillId="8" borderId="14" xfId="17" applyFont="1" applyFill="1" applyBorder="1"/>
    <xf numFmtId="0" fontId="97" fillId="8" borderId="85" xfId="17" applyFont="1" applyFill="1" applyBorder="1"/>
    <xf numFmtId="0" fontId="97" fillId="8" borderId="21" xfId="17" applyFont="1" applyFill="1" applyBorder="1" applyAlignment="1">
      <alignment horizontal="right" vertical="center"/>
    </xf>
    <xf numFmtId="0" fontId="97" fillId="8" borderId="21" xfId="17" applyFont="1" applyFill="1" applyBorder="1" applyAlignment="1">
      <alignment vertical="center"/>
    </xf>
    <xf numFmtId="0" fontId="97" fillId="8" borderId="76" xfId="17" applyFont="1" applyFill="1" applyBorder="1" applyAlignment="1">
      <alignment vertical="center"/>
    </xf>
    <xf numFmtId="0" fontId="64" fillId="8" borderId="79" xfId="17" applyFont="1" applyFill="1" applyBorder="1" applyAlignment="1">
      <alignment horizontal="distributed" vertical="center" wrapText="1" justifyLastLine="1"/>
    </xf>
    <xf numFmtId="0" fontId="64" fillId="8" borderId="85" xfId="17" applyFont="1" applyFill="1" applyBorder="1" applyAlignment="1">
      <alignment horizontal="distributed" vertical="center" wrapText="1" justifyLastLine="1"/>
    </xf>
    <xf numFmtId="0" fontId="97" fillId="8" borderId="95" xfId="17" applyFont="1" applyFill="1" applyBorder="1"/>
    <xf numFmtId="0" fontId="64" fillId="8" borderId="78" xfId="17" applyFont="1" applyFill="1" applyBorder="1" applyAlignment="1">
      <alignment horizontal="distributed" vertical="center" wrapText="1" justifyLastLine="1"/>
    </xf>
    <xf numFmtId="0" fontId="97" fillId="8" borderId="96" xfId="17" applyFont="1" applyFill="1" applyBorder="1"/>
    <xf numFmtId="0" fontId="97" fillId="8" borderId="97" xfId="17" applyFont="1" applyFill="1" applyBorder="1"/>
    <xf numFmtId="0" fontId="97" fillId="8" borderId="84" xfId="17" applyFont="1" applyFill="1" applyBorder="1"/>
    <xf numFmtId="0" fontId="101" fillId="8" borderId="0" xfId="16" applyFont="1" applyFill="1">
      <alignment vertical="center"/>
    </xf>
    <xf numFmtId="0" fontId="19" fillId="0" borderId="8" xfId="13" applyFont="1" applyBorder="1" applyAlignment="1">
      <alignment horizontal="distributed" vertical="center"/>
    </xf>
    <xf numFmtId="0" fontId="30" fillId="0" borderId="28" xfId="13" applyFont="1" applyBorder="1" applyAlignment="1">
      <alignment horizontal="center" vertical="center" wrapText="1"/>
    </xf>
    <xf numFmtId="0" fontId="30" fillId="0" borderId="32" xfId="13" applyFont="1" applyBorder="1" applyAlignment="1">
      <alignment horizontal="center" vertical="center" wrapText="1"/>
    </xf>
    <xf numFmtId="0" fontId="19" fillId="0" borderId="8" xfId="13" applyFont="1" applyBorder="1" applyAlignment="1">
      <alignment horizontal="center" vertical="center"/>
    </xf>
    <xf numFmtId="0" fontId="7" fillId="0" borderId="0" xfId="10" applyFont="1" applyAlignment="1">
      <alignment horizontal="right" vertical="center"/>
    </xf>
    <xf numFmtId="0" fontId="7" fillId="0" borderId="0" xfId="10" applyFont="1">
      <alignment vertical="center"/>
    </xf>
    <xf numFmtId="0" fontId="37" fillId="0" borderId="0" xfId="10" applyFont="1" applyAlignment="1">
      <alignment vertical="top" wrapText="1"/>
    </xf>
    <xf numFmtId="0" fontId="97" fillId="8" borderId="19" xfId="17" applyFont="1" applyFill="1" applyBorder="1"/>
    <xf numFmtId="0" fontId="97" fillId="8" borderId="13" xfId="17" applyFont="1" applyFill="1" applyBorder="1"/>
    <xf numFmtId="0" fontId="97" fillId="8" borderId="21" xfId="17" applyFont="1" applyFill="1" applyBorder="1" applyAlignment="1">
      <alignment horizontal="center" vertical="center"/>
    </xf>
    <xf numFmtId="0" fontId="46" fillId="0" borderId="12" xfId="8" applyFont="1" applyBorder="1" applyAlignment="1">
      <alignment horizontal="center" vertical="center"/>
    </xf>
    <xf numFmtId="0" fontId="46" fillId="0" borderId="9" xfId="8" applyFont="1" applyBorder="1" applyAlignment="1">
      <alignment horizontal="center" vertical="center"/>
    </xf>
    <xf numFmtId="0" fontId="55" fillId="0" borderId="0" xfId="3" applyFont="1"/>
    <xf numFmtId="0" fontId="50" fillId="0" borderId="0" xfId="3" applyFont="1"/>
    <xf numFmtId="0" fontId="107" fillId="0" borderId="0" xfId="3" applyFont="1" applyAlignment="1">
      <alignment horizontal="left" vertical="center"/>
    </xf>
    <xf numFmtId="0" fontId="15" fillId="0" borderId="0" xfId="3" applyFont="1" applyAlignment="1">
      <alignment horizontal="center"/>
    </xf>
    <xf numFmtId="0" fontId="55" fillId="0" borderId="0" xfId="3" applyFont="1" applyAlignment="1">
      <alignment horizontal="center"/>
    </xf>
    <xf numFmtId="0" fontId="55" fillId="0" borderId="8" xfId="3" applyFont="1" applyBorder="1"/>
    <xf numFmtId="0" fontId="15" fillId="0" borderId="8" xfId="3" applyFont="1" applyBorder="1" applyAlignment="1">
      <alignment horizontal="center"/>
    </xf>
    <xf numFmtId="0" fontId="15" fillId="0" borderId="8" xfId="3" applyFont="1" applyBorder="1" applyAlignment="1">
      <alignment horizontal="center" vertical="center"/>
    </xf>
    <xf numFmtId="0" fontId="55" fillId="0" borderId="13" xfId="3" applyFont="1" applyBorder="1" applyAlignment="1">
      <alignment horizontal="center"/>
    </xf>
    <xf numFmtId="0" fontId="55" fillId="0" borderId="8" xfId="3" applyFont="1" applyBorder="1" applyAlignment="1">
      <alignment horizontal="distributed" vertical="center"/>
    </xf>
    <xf numFmtId="0" fontId="15" fillId="0" borderId="0" xfId="3" applyFont="1" applyAlignment="1">
      <alignment horizontal="distributed" vertical="center"/>
    </xf>
    <xf numFmtId="0" fontId="55" fillId="0" borderId="0" xfId="3" applyFont="1" applyAlignment="1">
      <alignment horizontal="distributed" vertical="center"/>
    </xf>
    <xf numFmtId="0" fontId="15" fillId="0" borderId="13" xfId="3" applyFont="1" applyBorder="1" applyAlignment="1">
      <alignment horizontal="center" vertical="center"/>
    </xf>
    <xf numFmtId="0" fontId="55" fillId="0" borderId="0" xfId="3" applyFont="1" applyAlignment="1">
      <alignment horizontal="center" vertical="center"/>
    </xf>
    <xf numFmtId="0" fontId="15" fillId="0" borderId="0" xfId="3" applyFont="1" applyAlignment="1">
      <alignment textRotation="255" wrapText="1"/>
    </xf>
    <xf numFmtId="0" fontId="15" fillId="0" borderId="0" xfId="3" applyFont="1"/>
    <xf numFmtId="0" fontId="15" fillId="0" borderId="0" xfId="3" applyFont="1" applyAlignment="1">
      <alignment horizontal="left" vertical="center"/>
    </xf>
    <xf numFmtId="0" fontId="15" fillId="0" borderId="21" xfId="3" applyFont="1" applyBorder="1" applyAlignment="1">
      <alignment horizontal="left" vertical="center"/>
    </xf>
    <xf numFmtId="0" fontId="15" fillId="0" borderId="21" xfId="3" applyFont="1" applyBorder="1" applyAlignment="1">
      <alignment horizontal="distributed" vertical="center"/>
    </xf>
    <xf numFmtId="0" fontId="49" fillId="0" borderId="0" xfId="1" applyFont="1">
      <alignment vertical="center"/>
    </xf>
    <xf numFmtId="0" fontId="46" fillId="0" borderId="0" xfId="1" applyFont="1">
      <alignment vertical="center"/>
    </xf>
    <xf numFmtId="0" fontId="108" fillId="9" borderId="0" xfId="1" applyFont="1" applyFill="1" applyAlignment="1">
      <alignment horizontal="left" vertical="center"/>
    </xf>
    <xf numFmtId="0" fontId="46" fillId="0" borderId="0" xfId="1" applyFont="1" applyAlignment="1">
      <alignment horizontal="center" vertical="center"/>
    </xf>
    <xf numFmtId="0" fontId="55" fillId="0" borderId="0" xfId="1" applyFont="1" applyAlignment="1">
      <alignment horizontal="distributed" vertical="center" indent="1"/>
    </xf>
    <xf numFmtId="0" fontId="109" fillId="9" borderId="0" xfId="1" applyFont="1" applyFill="1" applyAlignment="1">
      <alignment horizontal="center" vertical="center"/>
    </xf>
    <xf numFmtId="0" fontId="46" fillId="0" borderId="0" xfId="1" applyFont="1" applyAlignment="1">
      <alignment horizontal="right" vertical="center"/>
    </xf>
    <xf numFmtId="0" fontId="15" fillId="0" borderId="0" xfId="1" applyFont="1" applyAlignment="1">
      <alignment horizontal="right" vertical="center"/>
    </xf>
    <xf numFmtId="0" fontId="55" fillId="0" borderId="0" xfId="1" applyFont="1">
      <alignment vertical="center"/>
    </xf>
    <xf numFmtId="0" fontId="46" fillId="0" borderId="0" xfId="1" applyFont="1" applyAlignment="1">
      <alignment horizontal="center" vertical="center" wrapText="1"/>
    </xf>
    <xf numFmtId="0" fontId="15" fillId="0" borderId="0" xfId="1" applyFont="1">
      <alignment vertical="center"/>
    </xf>
    <xf numFmtId="0" fontId="105" fillId="0" borderId="0" xfId="1" applyFont="1">
      <alignment vertical="center"/>
    </xf>
    <xf numFmtId="0" fontId="110" fillId="0" borderId="0" xfId="1" applyFont="1">
      <alignment vertical="center"/>
    </xf>
    <xf numFmtId="0" fontId="15" fillId="0" borderId="0" xfId="1" applyFont="1" applyAlignment="1">
      <alignment horizontal="distributed" vertical="center" indent="2"/>
    </xf>
    <xf numFmtId="0" fontId="105" fillId="0" borderId="0" xfId="1" applyFont="1" applyAlignment="1">
      <alignment vertical="center" wrapText="1"/>
    </xf>
    <xf numFmtId="0" fontId="51" fillId="0" borderId="0" xfId="1" applyFont="1">
      <alignment vertical="center"/>
    </xf>
    <xf numFmtId="0" fontId="51" fillId="0" borderId="0" xfId="1" applyFont="1" applyAlignment="1">
      <alignment horizontal="left" vertical="center"/>
    </xf>
    <xf numFmtId="0" fontId="50" fillId="0" borderId="0" xfId="1" applyFont="1" applyAlignment="1">
      <alignment vertical="center" wrapText="1"/>
    </xf>
    <xf numFmtId="0" fontId="51" fillId="0" borderId="0" xfId="1" applyFont="1" applyAlignment="1">
      <alignment vertical="center" wrapText="1"/>
    </xf>
    <xf numFmtId="0" fontId="15" fillId="0" borderId="0" xfId="1" applyFont="1" applyAlignment="1">
      <alignment vertical="center" wrapText="1"/>
    </xf>
    <xf numFmtId="0" fontId="46" fillId="0" borderId="42" xfId="1" applyFont="1" applyBorder="1">
      <alignment vertical="center"/>
    </xf>
    <xf numFmtId="0" fontId="46" fillId="0" borderId="0" xfId="1" applyFont="1" applyAlignment="1">
      <alignment horizontal="distributed" vertical="center" indent="2"/>
    </xf>
    <xf numFmtId="0" fontId="114" fillId="0" borderId="0" xfId="12" applyFont="1" applyAlignment="1">
      <alignment vertical="center" shrinkToFit="1"/>
    </xf>
    <xf numFmtId="0" fontId="115" fillId="0" borderId="0" xfId="12" applyFont="1" applyAlignment="1">
      <alignment vertical="center" shrinkToFit="1"/>
    </xf>
    <xf numFmtId="0" fontId="116" fillId="6" borderId="0" xfId="12" applyFont="1" applyFill="1" applyAlignment="1">
      <alignment vertical="center" shrinkToFit="1"/>
    </xf>
    <xf numFmtId="0" fontId="116" fillId="6" borderId="0" xfId="12" applyFont="1" applyFill="1" applyAlignment="1">
      <alignment horizontal="center" vertical="center" shrinkToFit="1"/>
    </xf>
    <xf numFmtId="0" fontId="117" fillId="6" borderId="0" xfId="12" applyFont="1" applyFill="1" applyAlignment="1">
      <alignment horizontal="center" vertical="center" shrinkToFit="1"/>
    </xf>
    <xf numFmtId="0" fontId="117" fillId="6" borderId="0" xfId="12" applyFont="1" applyFill="1" applyAlignment="1">
      <alignment vertical="center" shrinkToFit="1"/>
    </xf>
    <xf numFmtId="0" fontId="118" fillId="6" borderId="0" xfId="12" applyFont="1" applyFill="1" applyAlignment="1">
      <alignment vertical="center" shrinkToFit="1"/>
    </xf>
    <xf numFmtId="0" fontId="119" fillId="0" borderId="0" xfId="12" applyFont="1" applyAlignment="1">
      <alignment vertical="center" shrinkToFit="1"/>
    </xf>
    <xf numFmtId="0" fontId="114" fillId="0" borderId="8" xfId="12" applyFont="1" applyBorder="1" applyAlignment="1">
      <alignment horizontal="center" vertical="center"/>
    </xf>
    <xf numFmtId="0" fontId="123" fillId="0" borderId="8" xfId="12" applyFont="1" applyBorder="1" applyAlignment="1">
      <alignment horizontal="center" vertical="center" textRotation="255"/>
    </xf>
    <xf numFmtId="178" fontId="123" fillId="10" borderId="8" xfId="12" applyNumberFormat="1" applyFont="1" applyFill="1" applyBorder="1" applyAlignment="1">
      <alignment horizontal="center" vertical="center" wrapText="1" shrinkToFit="1"/>
    </xf>
    <xf numFmtId="178" fontId="123" fillId="0" borderId="8" xfId="12" applyNumberFormat="1" applyFont="1" applyBorder="1" applyAlignment="1">
      <alignment horizontal="center" vertical="center" wrapText="1" shrinkToFit="1"/>
    </xf>
    <xf numFmtId="0" fontId="124" fillId="0" borderId="8" xfId="12" applyFont="1" applyBorder="1" applyAlignment="1">
      <alignment horizontal="center" vertical="center"/>
    </xf>
    <xf numFmtId="0" fontId="125" fillId="11" borderId="8" xfId="12" applyFont="1" applyFill="1" applyBorder="1" applyAlignment="1">
      <alignment horizontal="center" vertical="center" textRotation="255"/>
    </xf>
    <xf numFmtId="0" fontId="125" fillId="11" borderId="8" xfId="12" applyFont="1" applyFill="1" applyBorder="1" applyAlignment="1">
      <alignment horizontal="center" vertical="center"/>
    </xf>
    <xf numFmtId="0" fontId="125" fillId="12" borderId="8" xfId="12" applyFont="1" applyFill="1" applyBorder="1" applyAlignment="1">
      <alignment horizontal="center" vertical="center"/>
    </xf>
    <xf numFmtId="0" fontId="126" fillId="0" borderId="8" xfId="12" applyFont="1" applyBorder="1" applyAlignment="1">
      <alignment horizontal="center" vertical="center" textRotation="255" shrinkToFit="1"/>
    </xf>
    <xf numFmtId="0" fontId="123" fillId="0" borderId="8" xfId="12" applyFont="1" applyBorder="1" applyAlignment="1">
      <alignment horizontal="center" vertical="center" textRotation="255" shrinkToFit="1"/>
    </xf>
    <xf numFmtId="0" fontId="120" fillId="0" borderId="0" xfId="12" applyFont="1" applyAlignment="1">
      <alignment vertical="center" shrinkToFit="1"/>
    </xf>
    <xf numFmtId="0" fontId="120" fillId="0" borderId="0" xfId="12" applyFont="1" applyAlignment="1">
      <alignment horizontal="center" vertical="center" shrinkToFit="1"/>
    </xf>
    <xf numFmtId="0" fontId="115" fillId="0" borderId="0" xfId="12" applyFont="1" applyAlignment="1">
      <alignment horizontal="center" vertical="center" shrinkToFit="1"/>
    </xf>
    <xf numFmtId="0" fontId="127" fillId="0" borderId="0" xfId="12" applyFont="1" applyAlignment="1">
      <alignment vertical="center" shrinkToFit="1"/>
    </xf>
    <xf numFmtId="0" fontId="4" fillId="0" borderId="0" xfId="19">
      <alignment vertical="center"/>
    </xf>
    <xf numFmtId="0" fontId="129" fillId="0" borderId="0" xfId="19" applyFont="1">
      <alignment vertical="center"/>
    </xf>
    <xf numFmtId="0" fontId="130" fillId="0" borderId="59" xfId="19" applyFont="1" applyBorder="1" applyAlignment="1">
      <alignment horizontal="center" vertical="center"/>
    </xf>
    <xf numFmtId="0" fontId="130" fillId="0" borderId="60" xfId="19" applyFont="1" applyBorder="1" applyAlignment="1">
      <alignment horizontal="center" vertical="center"/>
    </xf>
    <xf numFmtId="0" fontId="130" fillId="0" borderId="61" xfId="19" applyFont="1" applyBorder="1" applyAlignment="1">
      <alignment horizontal="center" vertical="center"/>
    </xf>
    <xf numFmtId="178" fontId="132" fillId="11" borderId="59" xfId="19" applyNumberFormat="1" applyFont="1" applyFill="1" applyBorder="1" applyAlignment="1">
      <alignment horizontal="center" vertical="center" wrapText="1" shrinkToFit="1"/>
    </xf>
    <xf numFmtId="178" fontId="132" fillId="0" borderId="60" xfId="19" applyNumberFormat="1" applyFont="1" applyBorder="1" applyAlignment="1">
      <alignment horizontal="center" vertical="center" wrapText="1" shrinkToFit="1"/>
    </xf>
    <xf numFmtId="178" fontId="132" fillId="0" borderId="61" xfId="19" applyNumberFormat="1" applyFont="1" applyBorder="1" applyAlignment="1">
      <alignment horizontal="center" vertical="center" wrapText="1" shrinkToFit="1"/>
    </xf>
    <xf numFmtId="178" fontId="132" fillId="0" borderId="59" xfId="19" applyNumberFormat="1" applyFont="1" applyBorder="1" applyAlignment="1">
      <alignment horizontal="center" vertical="center" wrapText="1" shrinkToFit="1"/>
    </xf>
    <xf numFmtId="0" fontId="130" fillId="0" borderId="59" xfId="19" applyFont="1" applyBorder="1" applyAlignment="1">
      <alignment horizontal="center" vertical="center" shrinkToFit="1"/>
    </xf>
    <xf numFmtId="0" fontId="130" fillId="0" borderId="60" xfId="19" applyFont="1" applyBorder="1" applyAlignment="1">
      <alignment horizontal="center" vertical="center" shrinkToFit="1"/>
    </xf>
    <xf numFmtId="0" fontId="130" fillId="0" borderId="61" xfId="19" applyFont="1" applyBorder="1" applyAlignment="1">
      <alignment horizontal="center" vertical="center" shrinkToFit="1"/>
    </xf>
    <xf numFmtId="0" fontId="132" fillId="11" borderId="8" xfId="19" applyFont="1" applyFill="1" applyBorder="1" applyAlignment="1">
      <alignment horizontal="center" vertical="center"/>
    </xf>
    <xf numFmtId="0" fontId="71" fillId="10" borderId="59" xfId="19" applyFont="1" applyFill="1" applyBorder="1" applyAlignment="1">
      <alignment horizontal="center" vertical="center"/>
    </xf>
    <xf numFmtId="0" fontId="71" fillId="11" borderId="60" xfId="19" applyFont="1" applyFill="1" applyBorder="1" applyAlignment="1">
      <alignment horizontal="center" vertical="center"/>
    </xf>
    <xf numFmtId="0" fontId="71" fillId="11" borderId="61" xfId="19" applyFont="1" applyFill="1" applyBorder="1" applyAlignment="1">
      <alignment horizontal="center" vertical="center"/>
    </xf>
    <xf numFmtId="0" fontId="71" fillId="11" borderId="59" xfId="19" applyFont="1" applyFill="1" applyBorder="1" applyAlignment="1">
      <alignment horizontal="center" vertical="center"/>
    </xf>
    <xf numFmtId="179" fontId="71" fillId="11" borderId="8" xfId="19" applyNumberFormat="1" applyFont="1" applyFill="1" applyBorder="1" applyAlignment="1">
      <alignment horizontal="center" vertical="center"/>
    </xf>
    <xf numFmtId="0" fontId="71" fillId="11" borderId="8" xfId="19" applyFont="1" applyFill="1" applyBorder="1" applyAlignment="1">
      <alignment horizontal="center" vertical="center"/>
    </xf>
    <xf numFmtId="0" fontId="32" fillId="0" borderId="59" xfId="19" applyFont="1" applyBorder="1" applyAlignment="1">
      <alignment vertical="center" textRotation="255"/>
    </xf>
    <xf numFmtId="0" fontId="32" fillId="0" borderId="60" xfId="19" applyFont="1" applyBorder="1" applyAlignment="1">
      <alignment vertical="center" textRotation="255"/>
    </xf>
    <xf numFmtId="0" fontId="32" fillId="0" borderId="61" xfId="19" applyFont="1" applyBorder="1" applyAlignment="1">
      <alignment vertical="center" textRotation="255"/>
    </xf>
    <xf numFmtId="0" fontId="12" fillId="0" borderId="60" xfId="19" applyFont="1" applyBorder="1" applyAlignment="1">
      <alignment vertical="center" textRotation="255"/>
    </xf>
    <xf numFmtId="0" fontId="32" fillId="0" borderId="61" xfId="19" applyFont="1" applyBorder="1">
      <alignment vertical="center"/>
    </xf>
    <xf numFmtId="0" fontId="32" fillId="0" borderId="59" xfId="19" applyFont="1" applyBorder="1">
      <alignment vertical="center"/>
    </xf>
    <xf numFmtId="0" fontId="32" fillId="0" borderId="60" xfId="19" applyFont="1" applyBorder="1">
      <alignment vertical="center"/>
    </xf>
    <xf numFmtId="0" fontId="130" fillId="0" borderId="8" xfId="19" applyFont="1" applyBorder="1">
      <alignment vertical="center"/>
    </xf>
    <xf numFmtId="0" fontId="71" fillId="13" borderId="60" xfId="19" applyFont="1" applyFill="1" applyBorder="1" applyAlignment="1">
      <alignment horizontal="center" vertical="center"/>
    </xf>
    <xf numFmtId="0" fontId="71" fillId="10" borderId="60" xfId="19" applyFont="1" applyFill="1" applyBorder="1" applyAlignment="1">
      <alignment horizontal="center" vertical="center"/>
    </xf>
    <xf numFmtId="0" fontId="71" fillId="13" borderId="61" xfId="19" applyFont="1" applyFill="1" applyBorder="1" applyAlignment="1">
      <alignment horizontal="center" vertical="center"/>
    </xf>
    <xf numFmtId="0" fontId="71" fillId="13" borderId="59" xfId="19" applyFont="1" applyFill="1" applyBorder="1" applyAlignment="1">
      <alignment horizontal="center" vertical="center"/>
    </xf>
    <xf numFmtId="0" fontId="130" fillId="0" borderId="0" xfId="19" applyFont="1">
      <alignment vertical="center"/>
    </xf>
    <xf numFmtId="0" fontId="46" fillId="0" borderId="0" xfId="2" applyFont="1" applyAlignment="1"/>
    <xf numFmtId="0" fontId="14" fillId="0" borderId="0" xfId="2" applyFont="1" applyAlignment="1"/>
    <xf numFmtId="0" fontId="134" fillId="0" borderId="0" xfId="2" applyFont="1" applyAlignment="1"/>
    <xf numFmtId="0" fontId="135" fillId="0" borderId="0" xfId="2" applyFont="1" applyAlignment="1"/>
    <xf numFmtId="0" fontId="50" fillId="0" borderId="0" xfId="2" applyFont="1" applyAlignment="1"/>
    <xf numFmtId="0" fontId="46" fillId="0" borderId="14" xfId="2" applyFont="1" applyBorder="1" applyAlignment="1">
      <alignment horizontal="center"/>
    </xf>
    <xf numFmtId="0" fontId="46" fillId="0" borderId="0" xfId="2" applyFont="1" applyAlignment="1">
      <alignment horizontal="center"/>
    </xf>
    <xf numFmtId="0" fontId="14" fillId="0" borderId="81" xfId="2" applyFont="1" applyBorder="1" applyAlignment="1">
      <alignment vertical="top" wrapText="1"/>
    </xf>
    <xf numFmtId="0" fontId="14" fillId="0" borderId="0" xfId="2" applyFont="1" applyAlignment="1">
      <alignment vertical="top" wrapText="1"/>
    </xf>
    <xf numFmtId="0" fontId="14" fillId="0" borderId="79" xfId="2" applyFont="1" applyBorder="1" applyAlignment="1">
      <alignment vertical="top" wrapText="1"/>
    </xf>
    <xf numFmtId="0" fontId="14" fillId="0" borderId="81" xfId="2" applyFont="1" applyBorder="1" applyAlignment="1"/>
    <xf numFmtId="0" fontId="14" fillId="0" borderId="79" xfId="2" applyFont="1" applyBorder="1" applyAlignment="1"/>
    <xf numFmtId="0" fontId="46" fillId="0" borderId="137" xfId="2" applyFont="1" applyBorder="1" applyAlignment="1">
      <alignment horizontal="center"/>
    </xf>
    <xf numFmtId="0" fontId="46" fillId="0" borderId="138" xfId="2" applyFont="1" applyBorder="1" applyAlignment="1">
      <alignment horizontal="center"/>
    </xf>
    <xf numFmtId="0" fontId="46" fillId="0" borderId="81" xfId="2" applyFont="1" applyBorder="1" applyAlignment="1">
      <alignment horizontal="center"/>
    </xf>
    <xf numFmtId="0" fontId="46" fillId="0" borderId="140" xfId="2" applyFont="1" applyBorder="1" applyAlignment="1">
      <alignment horizontal="center"/>
    </xf>
    <xf numFmtId="0" fontId="46" fillId="0" borderId="8" xfId="2" applyFont="1" applyBorder="1" applyAlignment="1">
      <alignment horizontal="center"/>
    </xf>
    <xf numFmtId="0" fontId="51" fillId="0" borderId="140" xfId="2" applyFont="1" applyBorder="1" applyAlignment="1">
      <alignment horizontal="center"/>
    </xf>
    <xf numFmtId="0" fontId="46" fillId="0" borderId="141" xfId="2" applyFont="1" applyBorder="1" applyAlignment="1">
      <alignment horizontal="center"/>
    </xf>
    <xf numFmtId="0" fontId="51" fillId="0" borderId="8" xfId="2" applyFont="1" applyBorder="1" applyAlignment="1">
      <alignment horizontal="center"/>
    </xf>
    <xf numFmtId="0" fontId="51" fillId="0" borderId="81" xfId="2" applyFont="1" applyBorder="1" applyAlignment="1">
      <alignment horizontal="center"/>
    </xf>
    <xf numFmtId="0" fontId="46" fillId="0" borderId="79" xfId="2" applyFont="1" applyBorder="1" applyAlignment="1">
      <alignment horizontal="center"/>
    </xf>
    <xf numFmtId="0" fontId="46" fillId="0" borderId="8" xfId="2" applyFont="1" applyBorder="1" applyAlignment="1">
      <alignment vertical="center" shrinkToFit="1"/>
    </xf>
    <xf numFmtId="0" fontId="46" fillId="0" borderId="141" xfId="2" applyFont="1" applyBorder="1" applyAlignment="1">
      <alignment vertical="center" shrinkToFit="1"/>
    </xf>
    <xf numFmtId="0" fontId="46" fillId="0" borderId="0" xfId="2" applyFont="1" applyAlignment="1">
      <alignment vertical="center" shrinkToFit="1"/>
    </xf>
    <xf numFmtId="0" fontId="46" fillId="0" borderId="79" xfId="2" applyFont="1" applyBorder="1" applyAlignment="1">
      <alignment vertical="center" shrinkToFit="1"/>
    </xf>
    <xf numFmtId="0" fontId="137" fillId="0" borderId="140" xfId="2" applyFont="1" applyBorder="1" applyAlignment="1">
      <alignment horizontal="center"/>
    </xf>
    <xf numFmtId="0" fontId="137" fillId="0" borderId="8" xfId="2" applyFont="1" applyBorder="1" applyAlignment="1">
      <alignment horizontal="center"/>
    </xf>
    <xf numFmtId="0" fontId="14" fillId="0" borderId="140" xfId="2" applyFont="1" applyBorder="1" applyAlignment="1"/>
    <xf numFmtId="0" fontId="14" fillId="0" borderId="8" xfId="2" applyFont="1" applyBorder="1" applyAlignment="1">
      <alignment vertical="center" shrinkToFit="1"/>
    </xf>
    <xf numFmtId="0" fontId="14" fillId="0" borderId="8" xfId="2" applyFont="1" applyBorder="1" applyAlignment="1"/>
    <xf numFmtId="0" fontId="14" fillId="0" borderId="141" xfId="2" applyFont="1" applyBorder="1" applyAlignment="1">
      <alignment vertical="center" shrinkToFit="1"/>
    </xf>
    <xf numFmtId="0" fontId="14" fillId="0" borderId="0" xfId="2" applyFont="1" applyAlignment="1">
      <alignment vertical="center" shrinkToFit="1"/>
    </xf>
    <xf numFmtId="0" fontId="14" fillId="0" borderId="79" xfId="2" applyFont="1" applyBorder="1" applyAlignment="1">
      <alignment vertical="center" shrinkToFit="1"/>
    </xf>
    <xf numFmtId="0" fontId="14" fillId="0" borderId="148" xfId="2" applyFont="1" applyBorder="1" applyAlignment="1"/>
    <xf numFmtId="0" fontId="14" fillId="0" borderId="149" xfId="2" applyFont="1" applyBorder="1" applyAlignment="1">
      <alignment vertical="center" shrinkToFit="1"/>
    </xf>
    <xf numFmtId="0" fontId="14" fillId="0" borderId="149" xfId="2" applyFont="1" applyBorder="1" applyAlignment="1"/>
    <xf numFmtId="0" fontId="14" fillId="0" borderId="150" xfId="2" applyFont="1" applyBorder="1" applyAlignment="1">
      <alignment vertical="center" shrinkToFit="1"/>
    </xf>
    <xf numFmtId="0" fontId="14" fillId="0" borderId="82" xfId="2" applyFont="1" applyBorder="1" applyAlignment="1"/>
    <xf numFmtId="0" fontId="14" fillId="0" borderId="83" xfId="2" applyFont="1" applyBorder="1" applyAlignment="1">
      <alignment vertical="center" shrinkToFit="1"/>
    </xf>
    <xf numFmtId="0" fontId="14" fillId="0" borderId="84" xfId="2" applyFont="1" applyBorder="1" applyAlignment="1">
      <alignment vertical="center" shrinkToFit="1"/>
    </xf>
    <xf numFmtId="0" fontId="14" fillId="0" borderId="134" xfId="2" applyFont="1" applyBorder="1" applyAlignment="1"/>
    <xf numFmtId="0" fontId="14" fillId="0" borderId="133" xfId="2" applyFont="1" applyBorder="1" applyAlignment="1"/>
    <xf numFmtId="0" fontId="14" fillId="0" borderId="80" xfId="2" applyFont="1" applyBorder="1" applyAlignment="1"/>
    <xf numFmtId="0" fontId="138" fillId="0" borderId="81" xfId="2" applyFont="1" applyBorder="1" applyAlignment="1"/>
    <xf numFmtId="0" fontId="14" fillId="0" borderId="83" xfId="2" applyFont="1" applyBorder="1" applyAlignment="1"/>
    <xf numFmtId="0" fontId="14" fillId="0" borderId="84" xfId="2" applyFont="1" applyBorder="1" applyAlignment="1"/>
    <xf numFmtId="0" fontId="138" fillId="0" borderId="0" xfId="2" applyFont="1" applyAlignment="1"/>
    <xf numFmtId="0" fontId="53" fillId="0" borderId="0" xfId="11" applyFont="1" applyAlignment="1"/>
    <xf numFmtId="0" fontId="34" fillId="0" borderId="0" xfId="11" applyAlignment="1"/>
    <xf numFmtId="0" fontId="139" fillId="0" borderId="0" xfId="11" applyFont="1" applyAlignment="1"/>
    <xf numFmtId="0" fontId="140" fillId="0" borderId="0" xfId="11" applyFont="1" applyAlignment="1"/>
    <xf numFmtId="0" fontId="141" fillId="0" borderId="0" xfId="11" applyFont="1" applyAlignment="1">
      <alignment horizontal="center"/>
    </xf>
    <xf numFmtId="0" fontId="142" fillId="0" borderId="14" xfId="11" applyFont="1" applyBorder="1" applyAlignment="1">
      <alignment horizontal="left"/>
    </xf>
    <xf numFmtId="0" fontId="143" fillId="0" borderId="14" xfId="11" applyFont="1" applyBorder="1" applyAlignment="1">
      <alignment horizontal="center"/>
    </xf>
    <xf numFmtId="0" fontId="53" fillId="0" borderId="14" xfId="11" applyFont="1" applyBorder="1" applyAlignment="1">
      <alignment horizontal="center" vertical="center"/>
    </xf>
    <xf numFmtId="0" fontId="53" fillId="0" borderId="14" xfId="11" applyFont="1" applyBorder="1">
      <alignment vertical="center"/>
    </xf>
    <xf numFmtId="0" fontId="144" fillId="0" borderId="0" xfId="11" applyFont="1">
      <alignment vertical="center"/>
    </xf>
    <xf numFmtId="0" fontId="145" fillId="0" borderId="14" xfId="11" applyFont="1" applyBorder="1">
      <alignment vertical="center"/>
    </xf>
    <xf numFmtId="0" fontId="146" fillId="0" borderId="14" xfId="11" applyFont="1" applyBorder="1">
      <alignment vertical="center"/>
    </xf>
    <xf numFmtId="0" fontId="147" fillId="0" borderId="19" xfId="11" applyFont="1" applyBorder="1" applyAlignment="1">
      <alignment horizontal="center" vertical="center" wrapText="1"/>
    </xf>
    <xf numFmtId="0" fontId="147" fillId="0" borderId="103" xfId="11" applyFont="1" applyBorder="1" applyAlignment="1">
      <alignment horizontal="center" vertical="center" wrapText="1"/>
    </xf>
    <xf numFmtId="0" fontId="147" fillId="0" borderId="95" xfId="11" applyFont="1" applyBorder="1" applyAlignment="1">
      <alignment horizontal="center" vertical="center" wrapText="1"/>
    </xf>
    <xf numFmtId="0" fontId="147" fillId="0" borderId="0" xfId="11" applyFont="1" applyAlignment="1">
      <alignment horizontal="center" vertical="center" wrapText="1"/>
    </xf>
    <xf numFmtId="0" fontId="147" fillId="0" borderId="13" xfId="11" applyFont="1" applyBorder="1" applyAlignment="1">
      <alignment horizontal="center" vertical="center" wrapText="1"/>
    </xf>
    <xf numFmtId="0" fontId="147" fillId="0" borderId="14" xfId="11" applyFont="1" applyBorder="1" applyAlignment="1">
      <alignment horizontal="center" vertical="center" wrapText="1"/>
    </xf>
    <xf numFmtId="0" fontId="57" fillId="0" borderId="152" xfId="11" applyFont="1" applyBorder="1" applyAlignment="1">
      <alignment horizontal="center" vertical="center" wrapText="1"/>
    </xf>
    <xf numFmtId="0" fontId="57" fillId="0" borderId="153" xfId="11" applyFont="1" applyBorder="1" applyAlignment="1">
      <alignment horizontal="center" vertical="center" wrapText="1"/>
    </xf>
    <xf numFmtId="0" fontId="149" fillId="0" borderId="0" xfId="11" applyFont="1" applyAlignment="1">
      <alignment horizontal="right"/>
    </xf>
    <xf numFmtId="0" fontId="0" fillId="0" borderId="9" xfId="0" applyBorder="1">
      <alignment vertical="center"/>
    </xf>
    <xf numFmtId="0" fontId="0" fillId="0" borderId="103" xfId="0" applyBorder="1">
      <alignment vertical="center"/>
    </xf>
    <xf numFmtId="0" fontId="0" fillId="0" borderId="103" xfId="0" applyBorder="1" applyAlignment="1">
      <alignment vertical="center" shrinkToFit="1"/>
    </xf>
    <xf numFmtId="0" fontId="0" fillId="0" borderId="104"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53" fillId="0" borderId="0" xfId="0" applyFont="1">
      <alignment vertical="center"/>
    </xf>
    <xf numFmtId="0" fontId="153" fillId="0" borderId="14" xfId="0" applyFont="1" applyBorder="1">
      <alignment vertical="center"/>
    </xf>
    <xf numFmtId="0" fontId="153" fillId="0" borderId="0" xfId="0" applyFont="1" applyAlignment="1">
      <alignment horizontal="center" vertical="center"/>
    </xf>
    <xf numFmtId="0" fontId="0" fillId="0" borderId="104" xfId="0" applyBorder="1">
      <alignment vertical="center"/>
    </xf>
    <xf numFmtId="0" fontId="0" fillId="0" borderId="12" xfId="0" applyBorder="1">
      <alignment vertical="center"/>
    </xf>
    <xf numFmtId="0" fontId="0" fillId="0" borderId="14" xfId="0" applyBorder="1">
      <alignment vertical="center"/>
    </xf>
    <xf numFmtId="0" fontId="0" fillId="0" borderId="129" xfId="0" applyBorder="1">
      <alignment vertical="center"/>
    </xf>
    <xf numFmtId="0" fontId="155" fillId="0" borderId="0" xfId="0" applyFont="1">
      <alignment vertical="center"/>
    </xf>
    <xf numFmtId="0" fontId="157" fillId="0" borderId="10" xfId="0" applyFont="1" applyBorder="1">
      <alignment vertical="center"/>
    </xf>
    <xf numFmtId="0" fontId="157" fillId="0" borderId="8" xfId="0" applyFont="1" applyBorder="1" applyAlignment="1">
      <alignment horizontal="center" vertical="center"/>
    </xf>
    <xf numFmtId="0" fontId="157" fillId="0" borderId="11" xfId="0" applyFont="1" applyBorder="1">
      <alignment vertical="center"/>
    </xf>
    <xf numFmtId="0" fontId="157" fillId="0" borderId="0" xfId="0" applyFont="1">
      <alignment vertical="center"/>
    </xf>
    <xf numFmtId="0" fontId="157" fillId="0" borderId="8" xfId="0" applyFont="1" applyBorder="1" applyAlignment="1">
      <alignment horizontal="center" vertical="center" shrinkToFit="1"/>
    </xf>
    <xf numFmtId="0" fontId="157"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5" xfId="0" applyBorder="1">
      <alignment vertical="center"/>
    </xf>
    <xf numFmtId="0" fontId="0" fillId="0" borderId="13" xfId="0" applyBorder="1">
      <alignment vertical="center"/>
    </xf>
    <xf numFmtId="0" fontId="0" fillId="6" borderId="155" xfId="0" applyFill="1" applyBorder="1">
      <alignment vertical="center"/>
    </xf>
    <xf numFmtId="0" fontId="155" fillId="6" borderId="155" xfId="0" applyFont="1" applyFill="1" applyBorder="1">
      <alignment vertical="center"/>
    </xf>
    <xf numFmtId="0" fontId="159" fillId="6" borderId="157" xfId="0" applyFont="1" applyFill="1" applyBorder="1">
      <alignment vertical="center"/>
    </xf>
    <xf numFmtId="0" fontId="0" fillId="6" borderId="162" xfId="0" applyFill="1" applyBorder="1">
      <alignment vertical="center"/>
    </xf>
    <xf numFmtId="0" fontId="0" fillId="6" borderId="165" xfId="0" applyFill="1" applyBorder="1">
      <alignment vertical="center"/>
    </xf>
    <xf numFmtId="0" fontId="0" fillId="6" borderId="169" xfId="0" applyFill="1" applyBorder="1">
      <alignment vertical="center"/>
    </xf>
    <xf numFmtId="0" fontId="0" fillId="6" borderId="158" xfId="0" applyFill="1" applyBorder="1">
      <alignment vertical="center"/>
    </xf>
    <xf numFmtId="0" fontId="0" fillId="6" borderId="166" xfId="0" applyFill="1" applyBorder="1">
      <alignment vertical="center"/>
    </xf>
    <xf numFmtId="0" fontId="160" fillId="6" borderId="181" xfId="0" applyFont="1" applyFill="1" applyBorder="1" applyAlignment="1">
      <alignment horizontal="center" vertical="center" shrinkToFit="1"/>
    </xf>
    <xf numFmtId="0" fontId="161" fillId="6" borderId="181" xfId="0" applyFont="1" applyFill="1" applyBorder="1" applyAlignment="1">
      <alignment horizontal="center" vertical="center" shrinkToFit="1"/>
    </xf>
    <xf numFmtId="0" fontId="161" fillId="6" borderId="182" xfId="0" applyFont="1" applyFill="1" applyBorder="1" applyAlignment="1">
      <alignment horizontal="center" vertical="center" shrinkToFit="1"/>
    </xf>
    <xf numFmtId="0" fontId="160" fillId="6" borderId="181" xfId="0" applyFont="1" applyFill="1" applyBorder="1" applyAlignment="1">
      <alignment horizontal="center" vertical="center"/>
    </xf>
    <xf numFmtId="0" fontId="161" fillId="6" borderId="181" xfId="0" applyFont="1" applyFill="1" applyBorder="1" applyAlignment="1">
      <alignment horizontal="center" vertical="center"/>
    </xf>
    <xf numFmtId="0" fontId="161" fillId="6" borderId="157" xfId="0" applyFont="1" applyFill="1" applyBorder="1" applyAlignment="1">
      <alignment horizontal="center" vertical="center" shrinkToFit="1"/>
    </xf>
    <xf numFmtId="0" fontId="161" fillId="6" borderId="186" xfId="0" applyFont="1" applyFill="1" applyBorder="1" applyAlignment="1">
      <alignment horizontal="center" vertical="center" shrinkToFit="1"/>
    </xf>
    <xf numFmtId="0" fontId="161" fillId="6" borderId="157" xfId="0" applyFont="1" applyFill="1" applyBorder="1" applyAlignment="1">
      <alignment horizontal="center" vertical="center"/>
    </xf>
    <xf numFmtId="0" fontId="161" fillId="6" borderId="186" xfId="0" applyFont="1" applyFill="1" applyBorder="1" applyAlignment="1">
      <alignment horizontal="center" vertical="center"/>
    </xf>
    <xf numFmtId="180" fontId="0" fillId="6" borderId="151"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4" xfId="0" applyFill="1" applyBorder="1" applyAlignment="1">
      <alignment vertical="center" shrinkToFit="1"/>
    </xf>
    <xf numFmtId="180" fontId="0" fillId="6" borderId="191" xfId="0" quotePrefix="1" applyNumberFormat="1" applyFill="1" applyBorder="1" applyAlignment="1">
      <alignment horizontal="center" vertical="center" shrinkToFit="1"/>
    </xf>
    <xf numFmtId="0" fontId="0" fillId="6" borderId="192" xfId="0" applyFill="1" applyBorder="1" applyAlignment="1">
      <alignment vertical="center" shrinkToFit="1"/>
    </xf>
    <xf numFmtId="0" fontId="0" fillId="6" borderId="193" xfId="0" applyFill="1" applyBorder="1" applyAlignment="1">
      <alignment vertical="center" shrinkToFit="1"/>
    </xf>
    <xf numFmtId="0" fontId="0" fillId="6" borderId="169" xfId="0" applyFill="1" applyBorder="1" applyAlignment="1">
      <alignment vertical="center" shrinkToFit="1"/>
    </xf>
    <xf numFmtId="0" fontId="0" fillId="6" borderId="155" xfId="0" applyFill="1" applyBorder="1" applyAlignment="1">
      <alignment vertical="center" shrinkToFit="1"/>
    </xf>
    <xf numFmtId="0" fontId="156" fillId="6" borderId="197" xfId="0" applyFont="1" applyFill="1" applyBorder="1">
      <alignment vertical="center"/>
    </xf>
    <xf numFmtId="0" fontId="159" fillId="6" borderId="198" xfId="0" applyFont="1" applyFill="1" applyBorder="1">
      <alignment vertical="center"/>
    </xf>
    <xf numFmtId="0" fontId="160" fillId="6" borderId="161" xfId="0" applyFont="1" applyFill="1" applyBorder="1" applyAlignment="1"/>
    <xf numFmtId="0" fontId="160" fillId="6" borderId="168" xfId="0" applyFont="1" applyFill="1" applyBorder="1" applyAlignment="1"/>
    <xf numFmtId="0" fontId="160" fillId="6" borderId="202" xfId="0" applyFont="1" applyFill="1" applyBorder="1" applyAlignment="1"/>
    <xf numFmtId="0" fontId="0" fillId="6" borderId="207" xfId="0" applyFill="1" applyBorder="1">
      <alignment vertical="center"/>
    </xf>
    <xf numFmtId="0" fontId="0" fillId="6" borderId="208" xfId="0" applyFill="1" applyBorder="1">
      <alignment vertical="center"/>
    </xf>
    <xf numFmtId="0" fontId="0" fillId="6" borderId="209" xfId="0" applyFill="1" applyBorder="1">
      <alignment vertical="center"/>
    </xf>
    <xf numFmtId="0" fontId="0" fillId="6" borderId="210" xfId="0" applyFill="1" applyBorder="1">
      <alignment vertical="center"/>
    </xf>
    <xf numFmtId="0" fontId="0" fillId="6" borderId="211" xfId="0" applyFill="1" applyBorder="1">
      <alignment vertical="center"/>
    </xf>
    <xf numFmtId="0" fontId="0" fillId="6" borderId="156" xfId="0" applyFill="1" applyBorder="1">
      <alignment vertical="center"/>
    </xf>
    <xf numFmtId="0" fontId="0" fillId="6" borderId="216" xfId="0"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163" fillId="6" borderId="220" xfId="0" applyFont="1" applyFill="1" applyBorder="1">
      <alignment vertical="center"/>
    </xf>
    <xf numFmtId="0" fontId="0" fillId="6" borderId="221" xfId="0" applyFill="1" applyBorder="1">
      <alignment vertical="center"/>
    </xf>
    <xf numFmtId="0" fontId="0" fillId="6" borderId="222" xfId="0" applyFill="1" applyBorder="1">
      <alignment vertical="center"/>
    </xf>
    <xf numFmtId="0" fontId="0" fillId="6" borderId="223" xfId="0" applyFill="1" applyBorder="1">
      <alignment vertical="center"/>
    </xf>
    <xf numFmtId="0" fontId="0" fillId="6" borderId="198" xfId="0" applyFill="1" applyBorder="1">
      <alignment vertical="center"/>
    </xf>
    <xf numFmtId="0" fontId="163" fillId="6" borderId="226" xfId="0" quotePrefix="1" applyFont="1" applyFill="1" applyBorder="1">
      <alignment vertical="center"/>
    </xf>
    <xf numFmtId="0" fontId="0" fillId="6" borderId="227" xfId="0" applyFill="1" applyBorder="1">
      <alignment vertical="center"/>
    </xf>
    <xf numFmtId="0" fontId="0" fillId="6" borderId="228" xfId="0" applyFill="1" applyBorder="1">
      <alignment vertical="center"/>
    </xf>
    <xf numFmtId="0" fontId="0" fillId="6" borderId="229" xfId="0" applyFill="1" applyBorder="1">
      <alignment vertical="center"/>
    </xf>
    <xf numFmtId="0" fontId="0" fillId="6" borderId="197" xfId="0" applyFill="1" applyBorder="1">
      <alignment vertical="center"/>
    </xf>
    <xf numFmtId="0" fontId="160" fillId="6" borderId="155"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61" xfId="0" applyFill="1" applyBorder="1">
      <alignment vertical="center"/>
    </xf>
    <xf numFmtId="0" fontId="0" fillId="6" borderId="159" xfId="0" applyFill="1" applyBorder="1">
      <alignment vertical="center"/>
    </xf>
    <xf numFmtId="0" fontId="0" fillId="6" borderId="168" xfId="0" applyFill="1" applyBorder="1">
      <alignment vertical="center"/>
    </xf>
    <xf numFmtId="0" fontId="157" fillId="6" borderId="155" xfId="0" applyFont="1" applyFill="1" applyBorder="1" applyAlignment="1">
      <alignment horizontal="center" vertical="center"/>
    </xf>
    <xf numFmtId="0" fontId="160" fillId="6" borderId="232" xfId="0" applyFont="1" applyFill="1" applyBorder="1" applyAlignment="1">
      <alignment horizontal="center" vertical="center"/>
    </xf>
    <xf numFmtId="0" fontId="160" fillId="6" borderId="151" xfId="0" applyFont="1" applyFill="1" applyBorder="1" applyAlignment="1">
      <alignment horizontal="center" vertical="center"/>
    </xf>
    <xf numFmtId="0" fontId="161" fillId="6" borderId="0" xfId="0" applyFont="1" applyFill="1" applyAlignment="1">
      <alignment horizontal="left" vertical="center" shrinkToFit="1"/>
    </xf>
    <xf numFmtId="0" fontId="161" fillId="6" borderId="184" xfId="0" applyFont="1" applyFill="1" applyBorder="1" applyAlignment="1">
      <alignment horizontal="left" vertical="center" shrinkToFit="1"/>
    </xf>
    <xf numFmtId="180" fontId="0" fillId="6" borderId="237" xfId="0" quotePrefix="1" applyNumberFormat="1" applyFill="1" applyBorder="1" applyAlignment="1">
      <alignment vertical="center" shrinkToFit="1"/>
    </xf>
    <xf numFmtId="0" fontId="0" fillId="6" borderId="237" xfId="0" applyFill="1" applyBorder="1">
      <alignment vertical="center"/>
    </xf>
    <xf numFmtId="0" fontId="155" fillId="6" borderId="158" xfId="0" applyFont="1" applyFill="1" applyBorder="1" applyAlignment="1">
      <alignment vertical="top"/>
    </xf>
    <xf numFmtId="0" fontId="155" fillId="6" borderId="238" xfId="0" applyFont="1" applyFill="1" applyBorder="1" applyAlignment="1">
      <alignment horizontal="left"/>
    </xf>
    <xf numFmtId="0" fontId="155" fillId="6" borderId="239" xfId="0" applyFont="1" applyFill="1" applyBorder="1" applyAlignment="1">
      <alignment horizontal="left"/>
    </xf>
    <xf numFmtId="0" fontId="0" fillId="6" borderId="239" xfId="0" applyFill="1" applyBorder="1" applyAlignment="1">
      <alignment horizontal="left" vertical="center"/>
    </xf>
    <xf numFmtId="0" fontId="0" fillId="6" borderId="240" xfId="0" applyFill="1" applyBorder="1" applyAlignment="1">
      <alignment horizontal="left" vertical="center"/>
    </xf>
    <xf numFmtId="0" fontId="0" fillId="6" borderId="155" xfId="0" applyFill="1" applyBorder="1" applyAlignment="1">
      <alignment horizontal="center" vertical="center"/>
    </xf>
    <xf numFmtId="0" fontId="165" fillId="6" borderId="47" xfId="0" applyFont="1" applyFill="1" applyBorder="1" applyAlignment="1">
      <alignment horizontal="center"/>
    </xf>
    <xf numFmtId="0" fontId="165" fillId="6" borderId="48" xfId="0" applyFont="1" applyFill="1" applyBorder="1" applyAlignment="1">
      <alignment horizontal="center"/>
    </xf>
    <xf numFmtId="0" fontId="165" fillId="6" borderId="49" xfId="0" applyFont="1" applyFill="1" applyBorder="1" applyAlignment="1">
      <alignment horizontal="center"/>
    </xf>
    <xf numFmtId="0" fontId="165" fillId="6" borderId="47" xfId="0" applyFont="1" applyFill="1" applyBorder="1" applyAlignment="1">
      <alignment horizontal="left"/>
    </xf>
    <xf numFmtId="0" fontId="165" fillId="6" borderId="87" xfId="0" applyFont="1" applyFill="1" applyBorder="1" applyAlignment="1">
      <alignment horizontal="center"/>
    </xf>
    <xf numFmtId="0" fontId="165" fillId="6" borderId="12" xfId="0" applyFont="1" applyFill="1" applyBorder="1" applyAlignment="1">
      <alignment horizontal="center"/>
    </xf>
    <xf numFmtId="0" fontId="165" fillId="6" borderId="14" xfId="0" applyFont="1" applyFill="1" applyBorder="1" applyAlignment="1">
      <alignment horizontal="center"/>
    </xf>
    <xf numFmtId="0" fontId="165" fillId="6" borderId="129" xfId="0" applyFont="1" applyFill="1" applyBorder="1" applyAlignment="1">
      <alignment horizontal="center"/>
    </xf>
    <xf numFmtId="0" fontId="165" fillId="6" borderId="13" xfId="0" applyFont="1" applyFill="1" applyBorder="1" applyAlignment="1">
      <alignment horizontal="center"/>
    </xf>
    <xf numFmtId="0" fontId="0" fillId="6" borderId="244" xfId="0" applyFill="1" applyBorder="1">
      <alignment vertical="center"/>
    </xf>
    <xf numFmtId="0" fontId="165" fillId="6" borderId="246" xfId="0" applyFont="1" applyFill="1" applyBorder="1" applyAlignment="1">
      <alignment horizontal="center"/>
    </xf>
    <xf numFmtId="0" fontId="165" fillId="6" borderId="247" xfId="0" applyFont="1" applyFill="1" applyBorder="1" applyAlignment="1">
      <alignment horizontal="center"/>
    </xf>
    <xf numFmtId="0" fontId="165" fillId="6" borderId="248" xfId="0" applyFont="1" applyFill="1" applyBorder="1" applyAlignment="1">
      <alignment horizontal="center"/>
    </xf>
    <xf numFmtId="0" fontId="0" fillId="6" borderId="87" xfId="0" applyFill="1" applyBorder="1">
      <alignment vertical="center"/>
    </xf>
    <xf numFmtId="0" fontId="165" fillId="6" borderId="50" xfId="0" applyFont="1" applyFill="1" applyBorder="1" applyAlignment="1">
      <alignment horizontal="center"/>
    </xf>
    <xf numFmtId="0" fontId="165" fillId="6" borderId="39" xfId="0" applyFont="1" applyFill="1" applyBorder="1" applyAlignment="1">
      <alignment horizontal="center"/>
    </xf>
    <xf numFmtId="0" fontId="165" fillId="6" borderId="40" xfId="0" applyFont="1" applyFill="1" applyBorder="1" applyAlignment="1">
      <alignment horizontal="center"/>
    </xf>
    <xf numFmtId="0" fontId="0" fillId="6" borderId="249" xfId="0" applyFill="1" applyBorder="1">
      <alignment vertical="center"/>
    </xf>
    <xf numFmtId="0" fontId="165" fillId="6" borderId="250" xfId="0" applyFont="1" applyFill="1" applyBorder="1" applyAlignment="1">
      <alignment horizontal="center"/>
    </xf>
    <xf numFmtId="0" fontId="165" fillId="6" borderId="251" xfId="0" applyFont="1" applyFill="1" applyBorder="1" applyAlignment="1">
      <alignment horizontal="center"/>
    </xf>
    <xf numFmtId="0" fontId="165" fillId="6" borderId="252" xfId="0" applyFont="1" applyFill="1" applyBorder="1" applyAlignment="1">
      <alignment horizontal="center"/>
    </xf>
    <xf numFmtId="0" fontId="0" fillId="6" borderId="95" xfId="0" applyFill="1" applyBorder="1">
      <alignment vertical="center"/>
    </xf>
    <xf numFmtId="0" fontId="165" fillId="6" borderId="22" xfId="0" applyFont="1" applyFill="1" applyBorder="1" applyAlignment="1">
      <alignment horizontal="center"/>
    </xf>
    <xf numFmtId="0" fontId="165" fillId="6" borderId="253" xfId="0" applyFont="1" applyFill="1" applyBorder="1" applyAlignment="1">
      <alignment horizontal="center"/>
    </xf>
    <xf numFmtId="0" fontId="165" fillId="6" borderId="254" xfId="0" applyFont="1" applyFill="1" applyBorder="1" applyAlignment="1">
      <alignment horizontal="center"/>
    </xf>
    <xf numFmtId="0" fontId="166" fillId="6" borderId="8" xfId="0" applyFont="1" applyFill="1" applyBorder="1" applyAlignment="1">
      <alignment horizontal="center" vertical="center"/>
    </xf>
    <xf numFmtId="0" fontId="165" fillId="6" borderId="59" xfId="0" applyFont="1" applyFill="1" applyBorder="1" applyAlignment="1">
      <alignment horizontal="center"/>
    </xf>
    <xf numFmtId="0" fontId="165" fillId="6" borderId="60" xfId="0" applyFont="1" applyFill="1" applyBorder="1" applyAlignment="1">
      <alignment horizontal="center"/>
    </xf>
    <xf numFmtId="0" fontId="165" fillId="6" borderId="61" xfId="0" applyFont="1" applyFill="1" applyBorder="1" applyAlignment="1">
      <alignment horizontal="center"/>
    </xf>
    <xf numFmtId="0" fontId="0" fillId="6" borderId="8" xfId="0" applyFill="1" applyBorder="1">
      <alignment vertical="center"/>
    </xf>
    <xf numFmtId="0" fontId="160" fillId="6" borderId="0" xfId="0" applyFont="1" applyFill="1" applyAlignment="1"/>
    <xf numFmtId="0" fontId="0" fillId="6" borderId="160" xfId="0" applyFill="1" applyBorder="1" applyAlignment="1">
      <alignment horizontal="center"/>
    </xf>
    <xf numFmtId="0" fontId="0" fillId="6" borderId="0" xfId="0" applyFill="1" applyAlignment="1">
      <alignment horizontal="center"/>
    </xf>
    <xf numFmtId="0" fontId="160" fillId="6" borderId="14" xfId="0" applyFont="1" applyFill="1" applyBorder="1" applyAlignment="1"/>
    <xf numFmtId="0" fontId="160" fillId="6" borderId="172" xfId="0" applyFont="1" applyFill="1" applyBorder="1" applyAlignment="1"/>
    <xf numFmtId="0" fontId="0" fillId="6" borderId="170" xfId="0" applyFill="1" applyBorder="1">
      <alignment vertical="center"/>
    </xf>
    <xf numFmtId="0" fontId="161" fillId="6" borderId="169" xfId="0" applyFont="1" applyFill="1" applyBorder="1" applyAlignment="1">
      <alignment horizontal="center"/>
    </xf>
    <xf numFmtId="0" fontId="0" fillId="6" borderId="230" xfId="0" applyFill="1" applyBorder="1" applyAlignment="1">
      <alignment horizontal="center"/>
    </xf>
    <xf numFmtId="0" fontId="0" fillId="6" borderId="203" xfId="0" applyFill="1" applyBorder="1">
      <alignment vertical="center"/>
    </xf>
    <xf numFmtId="0" fontId="0" fillId="6" borderId="21" xfId="0" applyFill="1" applyBorder="1">
      <alignment vertical="center"/>
    </xf>
    <xf numFmtId="0" fontId="0" fillId="6" borderId="204" xfId="0" applyFill="1" applyBorder="1">
      <alignment vertical="center"/>
    </xf>
    <xf numFmtId="0" fontId="160" fillId="6" borderId="164" xfId="0" applyFont="1" applyFill="1" applyBorder="1" applyAlignment="1">
      <alignment horizontal="center" vertical="center"/>
    </xf>
    <xf numFmtId="0" fontId="161" fillId="6" borderId="239" xfId="0" applyFont="1" applyFill="1" applyBorder="1" applyAlignment="1">
      <alignment horizontal="left" vertical="center" shrinkToFit="1"/>
    </xf>
    <xf numFmtId="0" fontId="160" fillId="6" borderId="239" xfId="0" applyFont="1" applyFill="1" applyBorder="1" applyAlignment="1">
      <alignment horizontal="center" vertical="center"/>
    </xf>
    <xf numFmtId="0" fontId="160" fillId="6" borderId="257" xfId="0" applyFont="1" applyFill="1" applyBorder="1" applyAlignment="1">
      <alignment horizontal="center" vertical="center"/>
    </xf>
    <xf numFmtId="0" fontId="161" fillId="6" borderId="169" xfId="0" applyFont="1" applyFill="1" applyBorder="1" applyAlignment="1">
      <alignment horizontal="left" vertical="center" shrinkToFit="1"/>
    </xf>
    <xf numFmtId="0" fontId="160" fillId="6" borderId="155" xfId="0" applyFont="1" applyFill="1" applyBorder="1" applyAlignment="1">
      <alignment vertical="center" shrinkToFit="1"/>
    </xf>
    <xf numFmtId="0" fontId="160" fillId="6" borderId="13"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0" fillId="6" borderId="259" xfId="0" applyFill="1" applyBorder="1" applyAlignment="1">
      <alignment vertical="center" shrinkToFit="1"/>
    </xf>
    <xf numFmtId="0" fontId="0" fillId="6" borderId="260" xfId="0" applyFill="1" applyBorder="1" applyAlignment="1">
      <alignment vertical="center" shrinkToFit="1"/>
    </xf>
    <xf numFmtId="0" fontId="0" fillId="6" borderId="157" xfId="0" applyFill="1" applyBorder="1" applyAlignment="1">
      <alignment vertical="center" shrinkToFit="1"/>
    </xf>
    <xf numFmtId="0" fontId="0" fillId="6" borderId="207" xfId="0" applyFill="1" applyBorder="1" applyAlignment="1">
      <alignment vertical="center" shrinkToFit="1"/>
    </xf>
    <xf numFmtId="0" fontId="0" fillId="6" borderId="262" xfId="0" applyFill="1" applyBorder="1" applyAlignment="1">
      <alignment vertical="center" shrinkToFit="1"/>
    </xf>
    <xf numFmtId="180" fontId="0" fillId="6" borderId="158" xfId="0" quotePrefix="1" applyNumberFormat="1" applyFill="1" applyBorder="1" applyAlignment="1">
      <alignment vertical="center" shrinkToFit="1"/>
    </xf>
    <xf numFmtId="180" fontId="0" fillId="6" borderId="169" xfId="0" quotePrefix="1" applyNumberFormat="1" applyFill="1" applyBorder="1" applyAlignment="1">
      <alignment vertical="center" shrinkToFit="1"/>
    </xf>
    <xf numFmtId="0" fontId="0" fillId="6" borderId="158" xfId="0" applyFill="1" applyBorder="1" applyAlignment="1">
      <alignment vertical="center" shrinkToFit="1"/>
    </xf>
    <xf numFmtId="180" fontId="0" fillId="6" borderId="155" xfId="0" quotePrefix="1" applyNumberFormat="1" applyFill="1" applyBorder="1" applyAlignment="1">
      <alignment vertical="center" shrinkToFit="1"/>
    </xf>
    <xf numFmtId="180" fontId="0" fillId="6" borderId="165" xfId="0" quotePrefix="1" applyNumberFormat="1" applyFill="1" applyBorder="1" applyAlignment="1">
      <alignment vertical="center" shrinkToFit="1"/>
    </xf>
    <xf numFmtId="0" fontId="161" fillId="6" borderId="155" xfId="0" applyFont="1" applyFill="1" applyBorder="1" applyAlignment="1"/>
    <xf numFmtId="0" fontId="0" fillId="6" borderId="265" xfId="0" applyFill="1" applyBorder="1">
      <alignment vertical="center"/>
    </xf>
    <xf numFmtId="0" fontId="0" fillId="6" borderId="238" xfId="0" applyFill="1" applyBorder="1">
      <alignment vertical="center"/>
    </xf>
    <xf numFmtId="0" fontId="0" fillId="6" borderId="239" xfId="0" applyFill="1" applyBorder="1">
      <alignment vertical="center"/>
    </xf>
    <xf numFmtId="0" fontId="0" fillId="6" borderId="240"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7" xfId="0" applyFill="1" applyBorder="1">
      <alignment vertical="center"/>
    </xf>
    <xf numFmtId="0" fontId="0" fillId="6" borderId="268" xfId="0" applyFill="1" applyBorder="1">
      <alignment vertical="center"/>
    </xf>
    <xf numFmtId="0" fontId="0" fillId="6" borderId="269" xfId="0" applyFill="1" applyBorder="1">
      <alignment vertical="center"/>
    </xf>
    <xf numFmtId="0" fontId="0" fillId="6" borderId="246" xfId="0" applyFill="1" applyBorder="1">
      <alignment vertical="center"/>
    </xf>
    <xf numFmtId="0" fontId="0" fillId="6" borderId="247" xfId="0" applyFill="1" applyBorder="1">
      <alignment vertical="center"/>
    </xf>
    <xf numFmtId="0" fontId="0" fillId="6" borderId="248" xfId="0" applyFill="1" applyBorder="1">
      <alignment vertical="center"/>
    </xf>
    <xf numFmtId="0" fontId="168" fillId="0" borderId="0" xfId="0" applyFont="1" applyAlignment="1"/>
    <xf numFmtId="0" fontId="170" fillId="0" borderId="0" xfId="0" applyFont="1" applyAlignment="1"/>
    <xf numFmtId="0" fontId="173" fillId="0" borderId="8" xfId="0" applyFont="1" applyBorder="1" applyAlignment="1">
      <alignment horizontal="center"/>
    </xf>
    <xf numFmtId="0" fontId="168" fillId="0" borderId="11" xfId="0" applyFont="1" applyBorder="1" applyAlignment="1"/>
    <xf numFmtId="0" fontId="168" fillId="0" borderId="18" xfId="0" applyFont="1" applyBorder="1" applyAlignment="1"/>
    <xf numFmtId="0" fontId="168" fillId="0" borderId="8" xfId="0" applyFont="1" applyBorder="1" applyAlignment="1">
      <alignment horizontal="center"/>
    </xf>
    <xf numFmtId="0" fontId="168" fillId="0" borderId="10" xfId="0" applyFont="1" applyBorder="1" applyAlignment="1">
      <alignment horizontal="center"/>
    </xf>
    <xf numFmtId="0" fontId="168" fillId="0" borderId="20" xfId="0" applyFont="1" applyBorder="1" applyAlignment="1"/>
    <xf numFmtId="0" fontId="168" fillId="0" borderId="21" xfId="0" applyFont="1" applyBorder="1" applyAlignment="1"/>
    <xf numFmtId="0" fontId="168" fillId="0" borderId="8" xfId="0" applyFont="1" applyBorder="1" applyAlignment="1"/>
    <xf numFmtId="0" fontId="168" fillId="0" borderId="19" xfId="0" applyFont="1" applyBorder="1" applyAlignment="1"/>
    <xf numFmtId="0" fontId="168" fillId="0" borderId="8" xfId="0" applyFont="1" applyBorder="1" applyAlignment="1">
      <alignment shrinkToFit="1"/>
    </xf>
    <xf numFmtId="0" fontId="168" fillId="0" borderId="95" xfId="0" applyFont="1" applyBorder="1" applyAlignment="1"/>
    <xf numFmtId="0" fontId="168" fillId="0" borderId="9" xfId="0" applyFont="1" applyBorder="1" applyAlignment="1"/>
    <xf numFmtId="0" fontId="168" fillId="0" borderId="103" xfId="0" applyFont="1" applyBorder="1" applyAlignment="1"/>
    <xf numFmtId="0" fontId="168" fillId="0" borderId="103" xfId="0" applyFont="1" applyBorder="1" applyAlignment="1">
      <alignment horizontal="center"/>
    </xf>
    <xf numFmtId="49" fontId="175" fillId="0" borderId="103" xfId="0" applyNumberFormat="1" applyFont="1" applyBorder="1" applyAlignment="1"/>
    <xf numFmtId="49" fontId="168" fillId="0" borderId="104" xfId="0" applyNumberFormat="1" applyFont="1" applyBorder="1" applyAlignment="1"/>
    <xf numFmtId="0" fontId="168" fillId="0" borderId="0" xfId="0" applyFont="1" applyAlignment="1">
      <alignment horizontal="center"/>
    </xf>
    <xf numFmtId="0" fontId="168" fillId="0" borderId="12" xfId="0" applyFont="1" applyBorder="1" applyAlignment="1"/>
    <xf numFmtId="0" fontId="168" fillId="0" borderId="14" xfId="0" applyFont="1" applyBorder="1" applyAlignment="1"/>
    <xf numFmtId="0" fontId="168" fillId="0" borderId="14" xfId="0" applyFont="1" applyBorder="1" applyAlignment="1">
      <alignment horizontal="center"/>
    </xf>
    <xf numFmtId="0" fontId="176" fillId="0" borderId="14" xfId="0" applyFont="1" applyBorder="1" applyAlignment="1"/>
    <xf numFmtId="0" fontId="168" fillId="0" borderId="129" xfId="0" applyFont="1" applyBorder="1" applyAlignment="1"/>
    <xf numFmtId="49" fontId="177" fillId="0" borderId="103" xfId="0" applyNumberFormat="1" applyFont="1" applyBorder="1" applyAlignment="1">
      <alignment horizontal="right"/>
    </xf>
    <xf numFmtId="0" fontId="168" fillId="0" borderId="104" xfId="0" applyFont="1" applyBorder="1" applyAlignment="1"/>
    <xf numFmtId="0" fontId="168" fillId="0" borderId="14" xfId="0" applyFont="1" applyBorder="1" applyAlignment="1">
      <alignment horizontal="right"/>
    </xf>
    <xf numFmtId="0" fontId="178" fillId="0" borderId="14" xfId="0" applyFont="1" applyBorder="1" applyAlignment="1">
      <alignment horizontal="right"/>
    </xf>
    <xf numFmtId="0" fontId="53" fillId="0" borderId="0" xfId="0" applyFont="1">
      <alignment vertical="center"/>
    </xf>
    <xf numFmtId="0" fontId="180" fillId="0" borderId="0" xfId="0" applyFont="1">
      <alignment vertical="center"/>
    </xf>
    <xf numFmtId="0" fontId="181" fillId="0" borderId="0" xfId="0" applyFont="1">
      <alignment vertical="center"/>
    </xf>
    <xf numFmtId="0" fontId="57" fillId="0" borderId="0" xfId="0" applyFont="1">
      <alignment vertical="center"/>
    </xf>
    <xf numFmtId="0" fontId="57" fillId="0" borderId="20" xfId="0" applyFont="1" applyBorder="1">
      <alignment vertical="center"/>
    </xf>
    <xf numFmtId="0" fontId="57" fillId="0" borderId="21" xfId="0" applyFont="1" applyBorder="1">
      <alignment vertical="center"/>
    </xf>
    <xf numFmtId="0" fontId="57" fillId="0" borderId="9" xfId="0" applyFont="1" applyBorder="1">
      <alignment vertical="center"/>
    </xf>
    <xf numFmtId="0" fontId="57" fillId="0" borderId="103" xfId="0" applyFont="1" applyBorder="1">
      <alignment vertical="center"/>
    </xf>
    <xf numFmtId="0" fontId="57" fillId="0" borderId="104" xfId="0" applyFont="1" applyBorder="1">
      <alignment vertical="center"/>
    </xf>
    <xf numFmtId="0" fontId="57" fillId="0" borderId="11" xfId="0" applyFont="1" applyBorder="1">
      <alignment vertical="center"/>
    </xf>
    <xf numFmtId="0" fontId="57" fillId="0" borderId="18" xfId="0" applyFont="1" applyBorder="1">
      <alignment vertical="center"/>
    </xf>
    <xf numFmtId="0" fontId="182" fillId="0" borderId="0" xfId="0" applyFont="1">
      <alignment vertical="center"/>
    </xf>
    <xf numFmtId="0" fontId="57" fillId="0" borderId="12" xfId="0" applyFont="1" applyBorder="1">
      <alignment vertical="center"/>
    </xf>
    <xf numFmtId="0" fontId="57" fillId="0" borderId="14" xfId="0" applyFont="1" applyBorder="1">
      <alignment vertical="center"/>
    </xf>
    <xf numFmtId="0" fontId="57" fillId="0" borderId="129" xfId="0" applyFont="1" applyBorder="1">
      <alignment vertical="center"/>
    </xf>
    <xf numFmtId="0" fontId="167" fillId="6" borderId="160" xfId="0" applyFont="1" applyFill="1" applyBorder="1">
      <alignment vertical="center"/>
    </xf>
    <xf numFmtId="0" fontId="167" fillId="6" borderId="161" xfId="0" applyFont="1" applyFill="1" applyBorder="1">
      <alignment vertical="center"/>
    </xf>
    <xf numFmtId="0" fontId="167" fillId="6" borderId="230" xfId="0" applyFont="1" applyFill="1" applyBorder="1">
      <alignment vertical="center"/>
    </xf>
    <xf numFmtId="0" fontId="167" fillId="6" borderId="231" xfId="0" applyFont="1" applyFill="1" applyBorder="1">
      <alignment vertical="center"/>
    </xf>
    <xf numFmtId="0" fontId="167" fillId="6" borderId="202" xfId="0" applyFont="1" applyFill="1" applyBorder="1">
      <alignment vertical="center"/>
    </xf>
    <xf numFmtId="0" fontId="183" fillId="0" borderId="0" xfId="0" applyFont="1">
      <alignment vertical="center"/>
    </xf>
    <xf numFmtId="0" fontId="155" fillId="0" borderId="14" xfId="0" applyFont="1" applyBorder="1">
      <alignment vertical="center"/>
    </xf>
    <xf numFmtId="0" fontId="157"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72" xfId="0" applyBorder="1" applyAlignment="1">
      <alignment horizontal="center" vertical="center" wrapText="1"/>
    </xf>
    <xf numFmtId="0" fontId="0" fillId="0" borderId="272" xfId="0" applyBorder="1" applyAlignment="1">
      <alignment horizontal="center" vertical="center"/>
    </xf>
    <xf numFmtId="0" fontId="0" fillId="0" borderId="273" xfId="0" applyBorder="1" applyAlignment="1">
      <alignment horizontal="center" vertical="center"/>
    </xf>
    <xf numFmtId="0" fontId="0" fillId="0" borderId="272" xfId="0" applyBorder="1" applyAlignment="1">
      <alignment horizontal="center" vertical="center" shrinkToFit="1"/>
    </xf>
    <xf numFmtId="181" fontId="0" fillId="0" borderId="95" xfId="0" applyNumberFormat="1" applyBorder="1" applyAlignment="1">
      <alignment horizontal="center" vertical="center"/>
    </xf>
    <xf numFmtId="182" fontId="0" fillId="0" borderId="95" xfId="0" applyNumberFormat="1" applyBorder="1" applyAlignment="1">
      <alignment horizontal="right" vertical="center"/>
    </xf>
    <xf numFmtId="183" fontId="0" fillId="0" borderId="95" xfId="0" applyNumberFormat="1" applyBorder="1">
      <alignment vertical="center"/>
    </xf>
    <xf numFmtId="183" fontId="0" fillId="0" borderId="11" xfId="0" applyNumberFormat="1" applyBorder="1">
      <alignment vertical="center"/>
    </xf>
    <xf numFmtId="20" fontId="0" fillId="0" borderId="95" xfId="0" applyNumberFormat="1" applyBorder="1">
      <alignment vertical="center"/>
    </xf>
    <xf numFmtId="183" fontId="0" fillId="0" borderId="272" xfId="0" applyNumberFormat="1" applyBorder="1" applyAlignment="1">
      <alignment horizontal="center" vertical="center"/>
    </xf>
    <xf numFmtId="184" fontId="0" fillId="0" borderId="272" xfId="0" applyNumberFormat="1" applyBorder="1" applyAlignment="1">
      <alignment horizontal="center" vertical="center"/>
    </xf>
    <xf numFmtId="183" fontId="0" fillId="0" borderId="272" xfId="0" applyNumberFormat="1" applyBorder="1">
      <alignment vertical="center"/>
    </xf>
    <xf numFmtId="0" fontId="0" fillId="0" borderId="8" xfId="0" applyBorder="1" applyAlignment="1">
      <alignment horizontal="center" vertical="center"/>
    </xf>
    <xf numFmtId="181" fontId="0" fillId="0" borderId="8" xfId="0" applyNumberFormat="1" applyBorder="1" applyAlignment="1">
      <alignment horizontal="center" vertical="center"/>
    </xf>
    <xf numFmtId="182" fontId="0" fillId="0" borderId="8" xfId="0" applyNumberFormat="1" applyBorder="1" applyAlignment="1">
      <alignment horizontal="right" vertical="center"/>
    </xf>
    <xf numFmtId="183" fontId="0" fillId="0" borderId="8" xfId="0" applyNumberFormat="1" applyBorder="1">
      <alignment vertical="center"/>
    </xf>
    <xf numFmtId="183" fontId="0" fillId="0" borderId="20" xfId="0" applyNumberFormat="1" applyBorder="1">
      <alignment vertical="center"/>
    </xf>
    <xf numFmtId="20" fontId="0" fillId="0" borderId="8" xfId="0" applyNumberFormat="1" applyBorder="1">
      <alignment vertical="center"/>
    </xf>
    <xf numFmtId="183" fontId="0" fillId="0" borderId="0" xfId="0" applyNumberFormat="1">
      <alignment vertical="center"/>
    </xf>
    <xf numFmtId="183" fontId="0" fillId="14" borderId="8" xfId="0" applyNumberFormat="1" applyFill="1" applyBorder="1">
      <alignment vertical="center"/>
    </xf>
    <xf numFmtId="2" fontId="0" fillId="14" borderId="8" xfId="0" applyNumberFormat="1" applyFill="1" applyBorder="1">
      <alignment vertical="center"/>
    </xf>
    <xf numFmtId="185" fontId="0" fillId="14" borderId="8" xfId="0" applyNumberFormat="1" applyFill="1" applyBorder="1">
      <alignment vertical="center"/>
    </xf>
    <xf numFmtId="185" fontId="0" fillId="0" borderId="8" xfId="0" applyNumberFormat="1" applyBorder="1">
      <alignment vertical="center"/>
    </xf>
    <xf numFmtId="0" fontId="0" fillId="0" borderId="19" xfId="0" quotePrefix="1" applyBorder="1" applyAlignment="1">
      <alignment horizontal="center" vertical="center"/>
    </xf>
    <xf numFmtId="184" fontId="0" fillId="14" borderId="8" xfId="0" applyNumberFormat="1" applyFill="1" applyBorder="1" applyAlignment="1">
      <alignment horizontal="right" vertical="center"/>
    </xf>
    <xf numFmtId="182" fontId="0" fillId="14" borderId="8" xfId="0" applyNumberFormat="1" applyFill="1" applyBorder="1" applyAlignment="1">
      <alignment horizontal="right" vertical="center"/>
    </xf>
    <xf numFmtId="186"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4" borderId="8" xfId="0" applyNumberFormat="1" applyFill="1" applyBorder="1" applyAlignment="1">
      <alignment vertical="center" shrinkToFit="1"/>
    </xf>
    <xf numFmtId="187" fontId="0" fillId="0" borderId="8" xfId="0" applyNumberFormat="1" applyBorder="1" applyAlignment="1">
      <alignment vertical="center" shrinkToFit="1"/>
    </xf>
    <xf numFmtId="0" fontId="0" fillId="0" borderId="8" xfId="0" applyBorder="1" applyAlignment="1">
      <alignment vertical="center" shrinkToFit="1"/>
    </xf>
    <xf numFmtId="186" fontId="0" fillId="0" borderId="8" xfId="0" applyNumberFormat="1" applyBorder="1" applyAlignment="1">
      <alignment horizontal="center" vertical="center"/>
    </xf>
    <xf numFmtId="0" fontId="0" fillId="14" borderId="8" xfId="0" applyFill="1" applyBorder="1">
      <alignment vertical="center"/>
    </xf>
    <xf numFmtId="187" fontId="0" fillId="14" borderId="8" xfId="0" applyNumberFormat="1" applyFill="1" applyBorder="1">
      <alignment vertical="center"/>
    </xf>
    <xf numFmtId="0" fontId="17" fillId="0" borderId="0" xfId="12" applyAlignment="1"/>
    <xf numFmtId="0" fontId="186" fillId="0" borderId="0" xfId="12" applyFont="1" applyAlignment="1">
      <alignment vertical="top"/>
    </xf>
    <xf numFmtId="0" fontId="186" fillId="0" borderId="0" xfId="12" applyFont="1" applyAlignment="1"/>
    <xf numFmtId="0" fontId="188" fillId="0" borderId="0" xfId="12" applyFont="1" applyAlignment="1">
      <alignment horizontal="center"/>
    </xf>
    <xf numFmtId="0" fontId="188" fillId="0" borderId="0" xfId="12" applyFont="1" applyAlignment="1"/>
    <xf numFmtId="0" fontId="186" fillId="0" borderId="8" xfId="12" applyFont="1" applyBorder="1" applyAlignment="1">
      <alignment horizontal="center"/>
    </xf>
    <xf numFmtId="0" fontId="186" fillId="0" borderId="19" xfId="12" applyFont="1" applyBorder="1" applyAlignment="1">
      <alignment horizontal="center"/>
    </xf>
    <xf numFmtId="0" fontId="186" fillId="0" borderId="13" xfId="12" applyFont="1" applyBorder="1" applyAlignment="1">
      <alignment horizontal="center"/>
    </xf>
    <xf numFmtId="0" fontId="186" fillId="0" borderId="8" xfId="12" applyFont="1" applyBorder="1" applyAlignment="1"/>
    <xf numFmtId="0" fontId="186" fillId="0" borderId="95" xfId="12" applyFont="1" applyBorder="1" applyAlignment="1">
      <alignment horizontal="center"/>
    </xf>
    <xf numFmtId="0" fontId="186" fillId="0" borderId="20" xfId="12" applyFont="1" applyBorder="1" applyAlignment="1">
      <alignment horizontal="center"/>
    </xf>
    <xf numFmtId="0" fontId="186" fillId="0" borderId="10" xfId="12" applyFont="1" applyBorder="1" applyAlignment="1">
      <alignment horizontal="center"/>
    </xf>
    <xf numFmtId="0" fontId="186" fillId="0" borderId="9" xfId="12" applyFont="1" applyBorder="1" applyAlignment="1">
      <alignment horizontal="center"/>
    </xf>
    <xf numFmtId="0" fontId="186" fillId="0" borderId="104" xfId="12" applyFont="1" applyBorder="1" applyAlignment="1">
      <alignment horizontal="center"/>
    </xf>
    <xf numFmtId="0" fontId="186" fillId="0" borderId="104" xfId="12" applyFont="1" applyBorder="1" applyAlignment="1"/>
    <xf numFmtId="0" fontId="186" fillId="0" borderId="9" xfId="12" applyFont="1" applyBorder="1" applyAlignment="1"/>
    <xf numFmtId="0" fontId="186" fillId="0" borderId="0" xfId="12" applyFont="1" applyAlignment="1">
      <alignment horizontal="left"/>
    </xf>
    <xf numFmtId="0" fontId="186" fillId="0" borderId="0" xfId="12" applyFont="1" applyAlignment="1">
      <alignment horizontal="center"/>
    </xf>
    <xf numFmtId="0" fontId="186" fillId="0" borderId="9" xfId="12" applyFont="1" applyBorder="1" applyAlignment="1">
      <alignment horizontal="left"/>
    </xf>
    <xf numFmtId="0" fontId="186" fillId="0" borderId="11" xfId="12" applyFont="1" applyBorder="1" applyAlignment="1">
      <alignment horizontal="left"/>
    </xf>
    <xf numFmtId="0" fontId="186" fillId="0" borderId="18" xfId="12" applyFont="1" applyBorder="1" applyAlignment="1">
      <alignment horizontal="center"/>
    </xf>
    <xf numFmtId="0" fontId="191" fillId="0" borderId="0" xfId="12" applyFont="1" applyAlignment="1">
      <alignment horizontal="left"/>
    </xf>
    <xf numFmtId="0" fontId="186" fillId="0" borderId="12" xfId="12" applyFont="1" applyBorder="1" applyAlignment="1">
      <alignment horizontal="left"/>
    </xf>
    <xf numFmtId="0" fontId="186" fillId="0" borderId="129" xfId="12" applyFont="1" applyBorder="1" applyAlignment="1">
      <alignment horizontal="center"/>
    </xf>
    <xf numFmtId="0" fontId="186" fillId="0" borderId="19" xfId="12" quotePrefix="1" applyFont="1" applyBorder="1" applyAlignment="1">
      <alignment horizontal="right"/>
    </xf>
    <xf numFmtId="0" fontId="186" fillId="0" borderId="95" xfId="12" quotePrefix="1" applyFont="1" applyBorder="1" applyAlignment="1">
      <alignment horizontal="right"/>
    </xf>
    <xf numFmtId="0" fontId="186" fillId="0" borderId="13" xfId="12" applyFont="1" applyBorder="1" applyAlignment="1">
      <alignment horizontal="right" wrapText="1"/>
    </xf>
    <xf numFmtId="0" fontId="186" fillId="0" borderId="11" xfId="12" applyFont="1" applyBorder="1" applyAlignment="1"/>
    <xf numFmtId="0" fontId="186" fillId="0" borderId="18" xfId="12" applyFont="1" applyBorder="1" applyAlignment="1"/>
    <xf numFmtId="0" fontId="186" fillId="0" borderId="12" xfId="12" applyFont="1" applyBorder="1" applyAlignment="1"/>
    <xf numFmtId="0" fontId="186" fillId="0" borderId="14" xfId="12" applyFont="1" applyBorder="1" applyAlignment="1"/>
    <xf numFmtId="0" fontId="186" fillId="0" borderId="129" xfId="12" applyFont="1" applyBorder="1" applyAlignment="1"/>
    <xf numFmtId="0" fontId="192" fillId="0" borderId="0" xfId="12" applyFont="1" applyAlignment="1">
      <alignment vertical="top"/>
    </xf>
    <xf numFmtId="0" fontId="155" fillId="0" borderId="14" xfId="0" applyFont="1" applyBorder="1" applyAlignment="1"/>
    <xf numFmtId="0" fontId="157" fillId="0" borderId="14" xfId="0" applyFont="1" applyBorder="1" applyAlignment="1"/>
    <xf numFmtId="0" fontId="157"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55"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57" fillId="0" borderId="294" xfId="0" applyFont="1" applyBorder="1" applyAlignment="1">
      <alignment horizontal="center" vertical="center"/>
    </xf>
    <xf numFmtId="0" fontId="157" fillId="0" borderId="295" xfId="0" applyFont="1" applyBorder="1" applyAlignment="1">
      <alignment horizontal="center" vertical="center"/>
    </xf>
    <xf numFmtId="188" fontId="157" fillId="0" borderId="20" xfId="0" applyNumberFormat="1" applyFont="1" applyBorder="1" applyAlignment="1">
      <alignment horizontal="center" vertical="center"/>
    </xf>
    <xf numFmtId="0" fontId="157" fillId="0" borderId="12" xfId="0" applyFont="1" applyBorder="1" applyAlignment="1">
      <alignment horizontal="center" vertical="center"/>
    </xf>
    <xf numFmtId="0" fontId="157" fillId="0" borderId="13" xfId="0" applyFont="1" applyBorder="1" applyAlignment="1">
      <alignment horizontal="center" vertical="center"/>
    </xf>
    <xf numFmtId="188" fontId="155" fillId="0" borderId="10" xfId="0" applyNumberFormat="1" applyFont="1" applyBorder="1" applyAlignment="1">
      <alignment horizontal="center" vertical="center"/>
    </xf>
    <xf numFmtId="188" fontId="155" fillId="0" borderId="8" xfId="0" applyNumberFormat="1" applyFont="1" applyBorder="1" applyAlignment="1">
      <alignment horizontal="center" vertical="center"/>
    </xf>
    <xf numFmtId="182" fontId="155" fillId="0" borderId="10" xfId="0" applyNumberFormat="1" applyFont="1" applyBorder="1" applyAlignment="1">
      <alignment horizontal="center" vertical="center"/>
    </xf>
    <xf numFmtId="182" fontId="155" fillId="0" borderId="8" xfId="0" applyNumberFormat="1" applyFont="1" applyBorder="1" applyAlignment="1">
      <alignment horizontal="center" vertical="center"/>
    </xf>
    <xf numFmtId="182" fontId="157" fillId="0" borderId="8" xfId="0" applyNumberFormat="1" applyFont="1" applyBorder="1" applyAlignment="1">
      <alignment horizontal="center" vertical="center"/>
    </xf>
    <xf numFmtId="2" fontId="157" fillId="0" borderId="8" xfId="0" applyNumberFormat="1" applyFont="1" applyBorder="1" applyAlignment="1">
      <alignment horizontal="center" vertical="center"/>
    </xf>
    <xf numFmtId="38" fontId="157" fillId="0" borderId="8" xfId="20" applyFont="1" applyBorder="1" applyAlignment="1">
      <alignment horizontal="center" vertical="center"/>
    </xf>
    <xf numFmtId="189" fontId="157" fillId="0" borderId="8" xfId="21" applyNumberFormat="1" applyFont="1" applyBorder="1" applyAlignment="1">
      <alignment horizontal="center" vertical="center"/>
    </xf>
    <xf numFmtId="0" fontId="194" fillId="0" borderId="8" xfId="0" applyFont="1" applyBorder="1" applyAlignment="1">
      <alignment horizontal="center" vertical="center"/>
    </xf>
    <xf numFmtId="0" fontId="155" fillId="0" borderId="21" xfId="0" applyFont="1" applyBorder="1">
      <alignment vertical="center"/>
    </xf>
    <xf numFmtId="0" fontId="155" fillId="0" borderId="8" xfId="0" applyFont="1" applyBorder="1">
      <alignment vertical="center"/>
    </xf>
    <xf numFmtId="0" fontId="155" fillId="0" borderId="10" xfId="0" applyFont="1" applyBorder="1">
      <alignment vertical="center"/>
    </xf>
    <xf numFmtId="0" fontId="157" fillId="0" borderId="20" xfId="0" applyFont="1" applyBorder="1">
      <alignment vertical="center"/>
    </xf>
    <xf numFmtId="183" fontId="157" fillId="0" borderId="8" xfId="0" applyNumberFormat="1" applyFont="1" applyBorder="1" applyAlignment="1">
      <alignment horizontal="center" vertical="center"/>
    </xf>
    <xf numFmtId="0" fontId="155" fillId="0" borderId="192" xfId="0" applyFont="1" applyBorder="1">
      <alignment vertical="center"/>
    </xf>
    <xf numFmtId="0" fontId="155" fillId="0" borderId="288" xfId="0" applyFont="1" applyBorder="1">
      <alignment vertical="center"/>
    </xf>
    <xf numFmtId="0" fontId="157" fillId="0" borderId="192" xfId="0" applyFont="1" applyBorder="1" applyAlignment="1">
      <alignment horizontal="center" vertical="center"/>
    </xf>
    <xf numFmtId="38" fontId="157" fillId="0" borderId="192" xfId="20" applyFont="1" applyBorder="1" applyAlignment="1">
      <alignment horizontal="center" vertical="center"/>
    </xf>
    <xf numFmtId="189" fontId="157" fillId="0" borderId="192" xfId="21" applyNumberFormat="1" applyFont="1" applyBorder="1" applyAlignment="1">
      <alignment horizontal="center" vertical="center"/>
    </xf>
    <xf numFmtId="0" fontId="0" fillId="0" borderId="0" xfId="0" applyAlignment="1">
      <alignment horizontal="right" vertical="center"/>
    </xf>
    <xf numFmtId="189" fontId="0" fillId="0" borderId="0" xfId="0" applyNumberFormat="1" applyAlignment="1">
      <alignment horizontal="center" vertical="center"/>
    </xf>
    <xf numFmtId="0" fontId="160"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7" xfId="0" applyBorder="1">
      <alignment vertical="center"/>
    </xf>
    <xf numFmtId="0" fontId="0" fillId="0" borderId="268" xfId="0" applyBorder="1">
      <alignment vertical="center"/>
    </xf>
    <xf numFmtId="0" fontId="0" fillId="0" borderId="269" xfId="0" applyBorder="1">
      <alignment vertical="center"/>
    </xf>
    <xf numFmtId="0" fontId="0" fillId="0" borderId="299" xfId="0" applyBorder="1">
      <alignment vertical="center"/>
    </xf>
    <xf numFmtId="0" fontId="0" fillId="0" borderId="300" xfId="0" applyBorder="1">
      <alignment vertical="center"/>
    </xf>
    <xf numFmtId="0" fontId="0" fillId="0" borderId="301" xfId="0" applyBorder="1">
      <alignment vertical="center"/>
    </xf>
    <xf numFmtId="0" fontId="0" fillId="0" borderId="302" xfId="0" applyBorder="1">
      <alignment vertical="center"/>
    </xf>
    <xf numFmtId="0" fontId="0" fillId="0" borderId="303" xfId="0" applyBorder="1">
      <alignment vertical="center"/>
    </xf>
    <xf numFmtId="0" fontId="0" fillId="0" borderId="304" xfId="0" applyBorder="1">
      <alignment vertical="center"/>
    </xf>
    <xf numFmtId="0" fontId="155" fillId="0" borderId="18" xfId="0" applyFont="1"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155" fillId="0" borderId="129" xfId="0" applyFont="1" applyBorder="1">
      <alignment vertical="center"/>
    </xf>
    <xf numFmtId="0" fontId="155" fillId="0" borderId="103" xfId="0" applyFont="1" applyBorder="1">
      <alignment vertical="center"/>
    </xf>
    <xf numFmtId="0" fontId="155" fillId="0" borderId="104" xfId="0" applyFont="1" applyBorder="1">
      <alignment vertical="center"/>
    </xf>
    <xf numFmtId="0" fontId="154" fillId="0" borderId="0" xfId="0" applyFont="1" applyAlignment="1">
      <alignment horizontal="left" vertical="center"/>
    </xf>
    <xf numFmtId="0" fontId="156" fillId="6" borderId="160" xfId="0" applyFont="1" applyFill="1" applyBorder="1" applyAlignment="1">
      <alignment horizontal="center" vertical="center" shrinkToFit="1"/>
    </xf>
    <xf numFmtId="0" fontId="156" fillId="6" borderId="231" xfId="0" applyFont="1" applyFill="1" applyBorder="1" applyAlignment="1">
      <alignment horizontal="center" vertical="center" shrinkToFit="1"/>
    </xf>
    <xf numFmtId="181" fontId="0" fillId="14" borderId="8" xfId="0" applyNumberFormat="1" applyFill="1" applyBorder="1" applyAlignment="1">
      <alignment horizontal="right" vertical="center"/>
    </xf>
    <xf numFmtId="0" fontId="0" fillId="14" borderId="8" xfId="0" applyFill="1" applyBorder="1" applyAlignment="1">
      <alignment horizontal="right" vertical="center"/>
    </xf>
    <xf numFmtId="183" fontId="0" fillId="14" borderId="8" xfId="0" applyNumberFormat="1" applyFill="1" applyBorder="1" applyAlignment="1">
      <alignment horizontal="right" vertical="center"/>
    </xf>
    <xf numFmtId="0" fontId="34" fillId="0" borderId="14" xfId="11" applyBorder="1" applyAlignment="1"/>
    <xf numFmtId="0" fontId="123" fillId="6" borderId="20" xfId="0" applyFont="1" applyFill="1" applyBorder="1" applyAlignment="1">
      <alignment horizontal="center" vertical="center"/>
    </xf>
    <xf numFmtId="0" fontId="205" fillId="6" borderId="155" xfId="0" applyFont="1" applyFill="1" applyBorder="1">
      <alignment vertical="center"/>
    </xf>
    <xf numFmtId="0" fontId="205" fillId="6" borderId="159" xfId="0" applyFont="1" applyFill="1" applyBorder="1">
      <alignment vertical="center"/>
    </xf>
    <xf numFmtId="0" fontId="205" fillId="6" borderId="167" xfId="0" applyFont="1" applyFill="1" applyBorder="1">
      <alignment vertical="center"/>
    </xf>
    <xf numFmtId="0" fontId="205" fillId="6" borderId="169" xfId="0" applyFont="1" applyFill="1" applyBorder="1">
      <alignment vertical="center"/>
    </xf>
    <xf numFmtId="0" fontId="123" fillId="6" borderId="167" xfId="0" applyFont="1" applyFill="1" applyBorder="1" applyAlignment="1">
      <alignment horizontal="left"/>
    </xf>
    <xf numFmtId="0" fontId="123" fillId="6" borderId="0" xfId="0" applyFont="1" applyFill="1" applyAlignment="1">
      <alignment horizontal="left"/>
    </xf>
    <xf numFmtId="0" fontId="123" fillId="6" borderId="168" xfId="0" applyFont="1" applyFill="1" applyBorder="1" applyAlignment="1">
      <alignment horizontal="left"/>
    </xf>
    <xf numFmtId="0" fontId="205" fillId="6" borderId="158" xfId="0" applyFont="1" applyFill="1" applyBorder="1">
      <alignment vertical="center"/>
    </xf>
    <xf numFmtId="0" fontId="206" fillId="0" borderId="19" xfId="0" applyFont="1" applyBorder="1" applyAlignment="1">
      <alignment horizontal="center" vertical="center" wrapText="1"/>
    </xf>
    <xf numFmtId="0" fontId="27" fillId="0" borderId="268" xfId="7" applyFont="1" applyBorder="1" applyAlignment="1">
      <alignment horizontal="center" vertical="center" wrapText="1"/>
    </xf>
    <xf numFmtId="0" fontId="27" fillId="0" borderId="268" xfId="7" applyFont="1" applyBorder="1" applyAlignment="1">
      <alignment vertical="center" wrapText="1"/>
    </xf>
    <xf numFmtId="0" fontId="26" fillId="0" borderId="268" xfId="7" applyFont="1" applyBorder="1" applyAlignment="1">
      <alignment horizontal="center" vertical="center" wrapText="1"/>
    </xf>
    <xf numFmtId="0" fontId="27" fillId="0" borderId="268" xfId="7" applyFont="1" applyBorder="1" applyAlignment="1">
      <alignment horizontal="center" vertical="center"/>
    </xf>
    <xf numFmtId="0" fontId="26" fillId="0" borderId="268" xfId="7" applyFont="1" applyBorder="1" applyAlignment="1">
      <alignment horizontal="center" vertical="center"/>
    </xf>
    <xf numFmtId="0" fontId="27" fillId="2" borderId="300" xfId="7" applyFont="1" applyFill="1" applyBorder="1" applyAlignment="1">
      <alignment horizontal="center" vertical="center" wrapText="1"/>
    </xf>
    <xf numFmtId="0" fontId="89" fillId="0" borderId="268" xfId="9" applyFont="1" applyFill="1" applyBorder="1" applyAlignment="1">
      <alignment horizontal="center" vertical="center" wrapText="1"/>
    </xf>
    <xf numFmtId="0" fontId="26" fillId="0" borderId="269" xfId="7" applyFont="1" applyBorder="1" applyAlignment="1">
      <alignment horizontal="left" vertical="center" wrapText="1"/>
    </xf>
    <xf numFmtId="0" fontId="23" fillId="0" borderId="268" xfId="7" applyFont="1" applyBorder="1" applyAlignment="1">
      <alignment horizontal="center" vertical="center"/>
    </xf>
    <xf numFmtId="0" fontId="89" fillId="0" borderId="268" xfId="9" applyFont="1" applyFill="1" applyBorder="1" applyAlignment="1">
      <alignment horizontal="center" vertical="center"/>
    </xf>
    <xf numFmtId="0" fontId="27" fillId="0" borderId="12" xfId="7" applyFont="1" applyBorder="1" applyAlignment="1">
      <alignment vertical="center" textRotation="255" wrapText="1"/>
    </xf>
    <xf numFmtId="0" fontId="27" fillId="0" borderId="14" xfId="7" applyFont="1" applyBorder="1" applyAlignment="1">
      <alignment horizontal="center" vertical="center" wrapText="1"/>
    </xf>
    <xf numFmtId="0" fontId="27" fillId="0" borderId="14" xfId="7" applyFont="1" applyBorder="1" applyAlignment="1">
      <alignment vertical="center" wrapText="1"/>
    </xf>
    <xf numFmtId="0" fontId="26" fillId="0" borderId="14" xfId="7" applyFont="1" applyBorder="1" applyAlignment="1">
      <alignment horizontal="center" vertical="center"/>
    </xf>
    <xf numFmtId="0" fontId="28" fillId="0" borderId="14" xfId="9" applyFont="1" applyFill="1" applyBorder="1" applyAlignment="1">
      <alignment horizontal="center" vertical="center" wrapText="1"/>
    </xf>
    <xf numFmtId="0" fontId="27" fillId="0" borderId="14" xfId="7" applyFont="1" applyBorder="1" applyAlignment="1">
      <alignment horizontal="center" vertical="center"/>
    </xf>
    <xf numFmtId="0" fontId="26" fillId="0" borderId="15" xfId="7" applyFont="1" applyBorder="1" applyAlignment="1">
      <alignment horizontal="left" vertical="center" wrapText="1"/>
    </xf>
    <xf numFmtId="0" fontId="27" fillId="0" borderId="6" xfId="7" applyFont="1" applyBorder="1" applyAlignment="1">
      <alignment horizontal="center" vertical="center" wrapText="1"/>
    </xf>
    <xf numFmtId="0" fontId="27" fillId="0" borderId="6" xfId="7" applyFont="1" applyBorder="1" applyAlignment="1">
      <alignment vertical="center" wrapText="1"/>
    </xf>
    <xf numFmtId="0" fontId="26" fillId="0" borderId="6" xfId="7" applyFont="1" applyBorder="1" applyAlignment="1">
      <alignment horizontal="center" vertical="center" wrapText="1"/>
    </xf>
    <xf numFmtId="0" fontId="89" fillId="0" borderId="6" xfId="9" applyFont="1" applyFill="1" applyBorder="1" applyAlignment="1">
      <alignment horizontal="center" vertical="center" wrapText="1"/>
    </xf>
    <xf numFmtId="0" fontId="27" fillId="0" borderId="6" xfId="7" applyFont="1" applyBorder="1" applyAlignment="1">
      <alignment horizontal="center" vertical="center"/>
    </xf>
    <xf numFmtId="0" fontId="26" fillId="0" borderId="252" xfId="7" applyFont="1" applyBorder="1" applyAlignment="1">
      <alignment horizontal="left" vertical="center" wrapText="1"/>
    </xf>
    <xf numFmtId="0" fontId="27" fillId="2" borderId="63" xfId="7" applyFont="1" applyFill="1" applyBorder="1" applyAlignment="1">
      <alignment vertical="center" wrapText="1"/>
    </xf>
    <xf numFmtId="0" fontId="27" fillId="0" borderId="300" xfId="7" applyFont="1" applyBorder="1" applyAlignment="1">
      <alignment vertical="center" wrapText="1"/>
    </xf>
    <xf numFmtId="0" fontId="26" fillId="0" borderId="300" xfId="7" applyFont="1" applyBorder="1" applyAlignment="1">
      <alignment horizontal="center" vertical="center" wrapText="1"/>
    </xf>
    <xf numFmtId="0" fontId="27" fillId="0" borderId="300" xfId="7" applyFont="1" applyBorder="1" applyAlignment="1">
      <alignment horizontal="center" vertical="center"/>
    </xf>
    <xf numFmtId="0" fontId="30" fillId="0" borderId="300" xfId="7" applyFont="1" applyBorder="1" applyAlignment="1">
      <alignment horizontal="center" vertical="center"/>
    </xf>
    <xf numFmtId="0" fontId="26" fillId="0" borderId="301" xfId="7" applyFont="1" applyBorder="1" applyAlignment="1">
      <alignment horizontal="left" vertical="center" wrapText="1"/>
    </xf>
    <xf numFmtId="0" fontId="27" fillId="0" borderId="20" xfId="7" applyFont="1" applyBorder="1">
      <alignment vertical="center"/>
    </xf>
    <xf numFmtId="0" fontId="27" fillId="0" borderId="21" xfId="7" applyFont="1" applyBorder="1">
      <alignment vertical="center"/>
    </xf>
    <xf numFmtId="0" fontId="26" fillId="0" borderId="21" xfId="7" applyFont="1" applyBorder="1" applyAlignment="1">
      <alignment horizontal="center" vertical="center"/>
    </xf>
    <xf numFmtId="0" fontId="27" fillId="0" borderId="21" xfId="7" applyFont="1" applyBorder="1" applyAlignment="1">
      <alignment horizontal="center" vertical="center"/>
    </xf>
    <xf numFmtId="0" fontId="27" fillId="0" borderId="10" xfId="7" applyFont="1" applyBorder="1" applyAlignment="1">
      <alignment horizontal="left" vertical="center"/>
    </xf>
    <xf numFmtId="0" fontId="147" fillId="0" borderId="0" xfId="0" applyFont="1">
      <alignment vertical="center"/>
    </xf>
    <xf numFmtId="0" fontId="155" fillId="6" borderId="159" xfId="0" applyFont="1" applyFill="1" applyBorder="1">
      <alignment vertical="center"/>
    </xf>
    <xf numFmtId="0" fontId="182" fillId="0" borderId="0" xfId="0" applyFont="1" applyAlignment="1">
      <alignment horizontal="left" vertical="top"/>
    </xf>
    <xf numFmtId="0" fontId="27" fillId="0" borderId="311" xfId="7" applyFont="1" applyBorder="1" applyAlignment="1">
      <alignment horizontal="center" vertical="center" wrapText="1"/>
    </xf>
    <xf numFmtId="0" fontId="27" fillId="0" borderId="311" xfId="7" applyFont="1" applyBorder="1" applyAlignment="1">
      <alignment vertical="center" wrapText="1"/>
    </xf>
    <xf numFmtId="0" fontId="26" fillId="0" borderId="311" xfId="7" applyFont="1" applyBorder="1" applyAlignment="1">
      <alignment horizontal="center" vertical="center"/>
    </xf>
    <xf numFmtId="0" fontId="89" fillId="0" borderId="311" xfId="9" applyFont="1" applyFill="1" applyBorder="1" applyAlignment="1">
      <alignment horizontal="center" vertical="center"/>
    </xf>
    <xf numFmtId="0" fontId="27" fillId="0" borderId="311" xfId="7" applyFont="1" applyBorder="1" applyAlignment="1">
      <alignment horizontal="center" vertical="center"/>
    </xf>
    <xf numFmtId="0" fontId="26" fillId="0" borderId="312" xfId="7" applyFont="1" applyBorder="1" applyAlignment="1">
      <alignment horizontal="left" vertical="center" wrapText="1"/>
    </xf>
    <xf numFmtId="0" fontId="26" fillId="0" borderId="311" xfId="7" applyFont="1" applyBorder="1" applyAlignment="1">
      <alignment horizontal="center" vertical="center" wrapText="1"/>
    </xf>
    <xf numFmtId="0" fontId="23" fillId="0" borderId="311" xfId="7" applyFont="1" applyBorder="1" applyAlignment="1">
      <alignment horizontal="center" vertical="center"/>
    </xf>
    <xf numFmtId="0" fontId="27" fillId="0" borderId="39" xfId="7" applyFont="1" applyBorder="1" applyAlignment="1">
      <alignment horizontal="center" vertical="center" wrapText="1"/>
    </xf>
    <xf numFmtId="0" fontId="209" fillId="0" borderId="311" xfId="9" applyFont="1" applyFill="1" applyBorder="1" applyAlignment="1">
      <alignment horizontal="center" vertical="center"/>
    </xf>
    <xf numFmtId="0" fontId="26" fillId="2" borderId="314" xfId="7" applyFont="1" applyFill="1" applyBorder="1" applyAlignment="1">
      <alignment horizontal="center" vertical="center" wrapText="1"/>
    </xf>
    <xf numFmtId="0" fontId="27" fillId="2" borderId="314" xfId="7" applyFont="1" applyFill="1" applyBorder="1" applyAlignment="1">
      <alignment horizontal="center" vertical="center" wrapText="1"/>
    </xf>
    <xf numFmtId="0" fontId="27" fillId="0" borderId="251" xfId="7" applyFont="1" applyBorder="1" applyAlignment="1">
      <alignment vertical="center" wrapText="1"/>
    </xf>
    <xf numFmtId="0" fontId="26" fillId="0" borderId="251" xfId="7" applyFont="1" applyBorder="1" applyAlignment="1">
      <alignment horizontal="center" vertical="center" wrapText="1"/>
    </xf>
    <xf numFmtId="0" fontId="27" fillId="0" borderId="251" xfId="7" applyFont="1" applyBorder="1" applyAlignment="1">
      <alignment horizontal="center" vertical="center"/>
    </xf>
    <xf numFmtId="0" fontId="29" fillId="0" borderId="311" xfId="7" applyFont="1" applyBorder="1" applyAlignment="1">
      <alignment horizontal="center" vertical="center" wrapText="1"/>
    </xf>
    <xf numFmtId="0" fontId="94" fillId="0" borderId="311" xfId="7" applyFont="1" applyBorder="1" applyAlignment="1">
      <alignment horizontal="center" vertical="center"/>
    </xf>
    <xf numFmtId="0" fontId="95" fillId="0" borderId="312" xfId="7" applyFont="1" applyBorder="1" applyAlignment="1">
      <alignment horizontal="left" vertical="center" wrapText="1"/>
    </xf>
    <xf numFmtId="187" fontId="0" fillId="0" borderId="8" xfId="0" applyNumberFormat="1" applyBorder="1">
      <alignment vertical="center"/>
    </xf>
    <xf numFmtId="0" fontId="210" fillId="0" borderId="0" xfId="0" applyFont="1">
      <alignment vertical="center"/>
    </xf>
    <xf numFmtId="0" fontId="0" fillId="6" borderId="167" xfId="0" applyFill="1" applyBorder="1">
      <alignment vertical="center"/>
    </xf>
    <xf numFmtId="0" fontId="0" fillId="6" borderId="160" xfId="0" applyFill="1" applyBorder="1">
      <alignment vertical="center"/>
    </xf>
    <xf numFmtId="0" fontId="0" fillId="6" borderId="0" xfId="0" applyFill="1" applyAlignment="1">
      <alignment vertical="center" shrinkToFit="1"/>
    </xf>
    <xf numFmtId="0" fontId="0" fillId="0" borderId="317" xfId="0" applyBorder="1">
      <alignment vertical="center"/>
    </xf>
    <xf numFmtId="0" fontId="0" fillId="6" borderId="160" xfId="0" applyFill="1" applyBorder="1" applyAlignment="1"/>
    <xf numFmtId="0" fontId="0" fillId="6" borderId="0" xfId="0" applyFill="1" applyAlignment="1"/>
    <xf numFmtId="0" fontId="0" fillId="6" borderId="171" xfId="0" applyFill="1" applyBorder="1" applyAlignment="1"/>
    <xf numFmtId="0" fontId="0" fillId="6" borderId="14" xfId="0" applyFill="1" applyBorder="1" applyAlignment="1"/>
    <xf numFmtId="0" fontId="160" fillId="6" borderId="167" xfId="0" applyFont="1" applyFill="1" applyBorder="1">
      <alignment vertical="center"/>
    </xf>
    <xf numFmtId="180" fontId="0" fillId="6" borderId="160" xfId="0" quotePrefix="1" applyNumberFormat="1" applyFill="1" applyBorder="1" applyAlignment="1">
      <alignment vertical="center" shrinkToFit="1"/>
    </xf>
    <xf numFmtId="180" fontId="0" fillId="6" borderId="0" xfId="0" quotePrefix="1" applyNumberFormat="1" applyFill="1" applyAlignment="1">
      <alignment vertical="center" shrinkToFit="1"/>
    </xf>
    <xf numFmtId="0" fontId="161" fillId="6" borderId="167" xfId="0" applyFont="1" applyFill="1" applyBorder="1" applyAlignment="1">
      <alignment horizontal="left" vertical="center" shrinkToFit="1"/>
    </xf>
    <xf numFmtId="0" fontId="160" fillId="6" borderId="0" xfId="0" applyFont="1" applyFill="1">
      <alignment vertical="center"/>
    </xf>
    <xf numFmtId="0" fontId="161" fillId="6" borderId="167" xfId="0" applyFont="1" applyFill="1" applyBorder="1" applyAlignment="1">
      <alignment vertical="center" shrinkToFit="1"/>
    </xf>
    <xf numFmtId="0" fontId="161" fillId="6" borderId="0" xfId="0" applyFont="1" applyFill="1" applyAlignment="1">
      <alignment vertical="center" wrapText="1" shrinkToFit="1"/>
    </xf>
    <xf numFmtId="0" fontId="0" fillId="6" borderId="167" xfId="0" applyFill="1" applyBorder="1" applyAlignment="1">
      <alignment vertical="center" shrinkToFit="1"/>
    </xf>
    <xf numFmtId="0" fontId="161" fillId="6" borderId="167" xfId="0" applyFont="1" applyFill="1" applyBorder="1" applyAlignment="1"/>
    <xf numFmtId="49" fontId="0" fillId="0" borderId="19" xfId="0" quotePrefix="1" applyNumberFormat="1" applyBorder="1" applyAlignment="1">
      <alignment horizontal="center" vertical="center"/>
    </xf>
    <xf numFmtId="0" fontId="27" fillId="0" borderId="300" xfId="7" applyFont="1" applyBorder="1" applyAlignment="1">
      <alignment horizontal="center" vertical="center" wrapText="1"/>
    </xf>
    <xf numFmtId="0" fontId="23" fillId="0" borderId="300" xfId="7" applyFont="1" applyBorder="1" applyAlignment="1">
      <alignment horizontal="center" vertical="center"/>
    </xf>
    <xf numFmtId="0" fontId="27" fillId="0" borderId="251" xfId="7" applyFont="1" applyBorder="1" applyAlignment="1">
      <alignment horizontal="center" vertical="center" wrapText="1"/>
    </xf>
    <xf numFmtId="0" fontId="26" fillId="0" borderId="251" xfId="7" applyFont="1" applyBorder="1" applyAlignment="1">
      <alignment horizontal="center" vertical="center"/>
    </xf>
    <xf numFmtId="0" fontId="23" fillId="0" borderId="251"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2" fillId="0" borderId="0" xfId="2" applyFont="1" applyAlignment="1"/>
    <xf numFmtId="182" fontId="0" fillId="0" borderId="0" xfId="0" applyNumberFormat="1">
      <alignment vertical="center"/>
    </xf>
    <xf numFmtId="0" fontId="26" fillId="0" borderId="300" xfId="7" applyFont="1" applyBorder="1" applyAlignment="1">
      <alignment horizontal="center" vertical="center"/>
    </xf>
    <xf numFmtId="0" fontId="90" fillId="0" borderId="251" xfId="9" applyFont="1" applyFill="1" applyBorder="1" applyAlignment="1">
      <alignment horizontal="center" vertical="center"/>
    </xf>
    <xf numFmtId="0" fontId="94" fillId="0" borderId="268" xfId="7" applyFont="1" applyBorder="1" applyAlignment="1">
      <alignment horizontal="center" vertical="center"/>
    </xf>
    <xf numFmtId="0" fontId="94" fillId="0" borderId="251" xfId="7" applyFont="1" applyBorder="1" applyAlignment="1">
      <alignment horizontal="center" vertical="center"/>
    </xf>
    <xf numFmtId="0" fontId="94" fillId="0" borderId="300" xfId="7" applyFont="1" applyBorder="1" applyAlignment="1">
      <alignment horizontal="center" vertical="center"/>
    </xf>
    <xf numFmtId="181" fontId="0" fillId="0" borderId="0" xfId="0" applyNumberFormat="1" applyAlignment="1">
      <alignment horizontal="center" vertical="center"/>
    </xf>
    <xf numFmtId="182" fontId="0" fillId="0" borderId="0" xfId="0" applyNumberFormat="1" applyAlignment="1">
      <alignment horizontal="right" vertical="center"/>
    </xf>
    <xf numFmtId="20" fontId="0" fillId="0" borderId="0" xfId="0" applyNumberFormat="1">
      <alignment vertical="center"/>
    </xf>
    <xf numFmtId="0" fontId="213"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209" fillId="0" borderId="300" xfId="9" applyFont="1" applyFill="1" applyBorder="1" applyAlignment="1">
      <alignment horizontal="center" vertical="center"/>
    </xf>
    <xf numFmtId="0" fontId="27" fillId="0" borderId="22" xfId="7" applyFont="1" applyBorder="1" applyAlignment="1">
      <alignment horizontal="center" vertical="center" textRotation="255" wrapText="1"/>
    </xf>
    <xf numFmtId="0" fontId="27" fillId="2" borderId="311" xfId="7" applyFont="1" applyFill="1" applyBorder="1" applyAlignment="1">
      <alignment horizontal="center" vertical="center" wrapText="1"/>
    </xf>
    <xf numFmtId="0" fontId="31" fillId="0" borderId="0" xfId="25" applyFont="1" applyAlignment="1">
      <alignment horizontal="center" vertical="center"/>
    </xf>
    <xf numFmtId="0" fontId="31" fillId="0" borderId="0" xfId="25" applyFont="1">
      <alignment vertical="center"/>
    </xf>
    <xf numFmtId="0" fontId="3" fillId="0" borderId="0" xfId="25">
      <alignment vertical="center"/>
    </xf>
    <xf numFmtId="0" fontId="33" fillId="0" borderId="0" xfId="25" applyFont="1" applyAlignment="1">
      <alignment horizontal="center" vertical="center"/>
    </xf>
    <xf numFmtId="0" fontId="3" fillId="0" borderId="0" xfId="25" applyAlignment="1">
      <alignment horizontal="center" vertical="center"/>
    </xf>
    <xf numFmtId="0" fontId="42" fillId="0" borderId="0" xfId="25" applyFont="1">
      <alignment vertical="center"/>
    </xf>
    <xf numFmtId="0" fontId="75" fillId="0" borderId="20" xfId="25" quotePrefix="1" applyFont="1" applyBorder="1" applyAlignment="1">
      <alignment horizontal="center" vertical="top"/>
    </xf>
    <xf numFmtId="0" fontId="75" fillId="0" borderId="61" xfId="25" applyFont="1" applyBorder="1" applyAlignment="1">
      <alignment horizontal="center" vertical="center"/>
    </xf>
    <xf numFmtId="0" fontId="44" fillId="0" borderId="0" xfId="25" applyFont="1" applyAlignment="1">
      <alignment vertical="top" wrapText="1"/>
    </xf>
    <xf numFmtId="0" fontId="75" fillId="0" borderId="131" xfId="25" applyFont="1" applyBorder="1" applyAlignment="1">
      <alignment horizontal="center" vertical="center"/>
    </xf>
    <xf numFmtId="0" fontId="30" fillId="0" borderId="22" xfId="25" applyFont="1" applyBorder="1" applyAlignment="1">
      <alignment horizontal="center" vertical="center"/>
    </xf>
    <xf numFmtId="0" fontId="30" fillId="0" borderId="305" xfId="25" applyFont="1" applyBorder="1" applyAlignment="1">
      <alignment horizontal="center" vertical="center"/>
    </xf>
    <xf numFmtId="0" fontId="75" fillId="0" borderId="301" xfId="25" applyFont="1" applyBorder="1" applyAlignment="1">
      <alignment horizontal="center" vertical="center"/>
    </xf>
    <xf numFmtId="0" fontId="30" fillId="0" borderId="325" xfId="25" applyFont="1" applyBorder="1" applyAlignment="1">
      <alignment horizontal="center" vertical="center"/>
    </xf>
    <xf numFmtId="0" fontId="30" fillId="0" borderId="329" xfId="25" applyFont="1" applyBorder="1" applyAlignment="1">
      <alignment horizontal="center" vertical="center"/>
    </xf>
    <xf numFmtId="0" fontId="30" fillId="0" borderId="33" xfId="25" applyFont="1" applyBorder="1" applyAlignment="1">
      <alignment horizontal="center" vertical="top" wrapText="1"/>
    </xf>
    <xf numFmtId="0" fontId="30" fillId="0" borderId="34" xfId="25" applyFont="1" applyBorder="1" applyAlignment="1">
      <alignment horizontal="center" vertical="center"/>
    </xf>
    <xf numFmtId="0" fontId="75" fillId="0" borderId="130" xfId="25" applyFont="1" applyBorder="1" applyAlignment="1">
      <alignment horizontal="center" vertical="center"/>
    </xf>
    <xf numFmtId="0" fontId="30" fillId="0" borderId="22" xfId="25" applyFont="1" applyBorder="1" applyAlignment="1">
      <alignment horizontal="center" vertical="top" wrapText="1"/>
    </xf>
    <xf numFmtId="0" fontId="75" fillId="0" borderId="322" xfId="25" applyFont="1" applyBorder="1" applyAlignment="1">
      <alignment horizontal="center" vertical="center"/>
    </xf>
    <xf numFmtId="0" fontId="75" fillId="0" borderId="324" xfId="25" applyFont="1" applyBorder="1" applyAlignment="1">
      <alignment horizontal="center" vertical="center"/>
    </xf>
    <xf numFmtId="0" fontId="112" fillId="0" borderId="0" xfId="7" applyFont="1">
      <alignment vertical="center"/>
    </xf>
    <xf numFmtId="0" fontId="96" fillId="0" borderId="0" xfId="25" applyFont="1">
      <alignment vertical="center"/>
    </xf>
    <xf numFmtId="0" fontId="92" fillId="0" borderId="0" xfId="25" applyFont="1">
      <alignment vertical="center"/>
    </xf>
    <xf numFmtId="0" fontId="219" fillId="0" borderId="0" xfId="25" applyFont="1">
      <alignment vertical="center"/>
    </xf>
    <xf numFmtId="0" fontId="3" fillId="0" borderId="0" xfId="25" applyAlignment="1">
      <alignment vertical="top" wrapText="1"/>
    </xf>
    <xf numFmtId="0" fontId="129" fillId="0" borderId="0" xfId="25" applyFont="1">
      <alignment vertical="center"/>
    </xf>
    <xf numFmtId="0" fontId="203" fillId="0" borderId="311" xfId="9" applyFont="1" applyFill="1" applyBorder="1" applyAlignment="1">
      <alignment horizontal="center" vertical="center"/>
    </xf>
    <xf numFmtId="0" fontId="27" fillId="0" borderId="320" xfId="7" applyFont="1" applyBorder="1" applyAlignment="1">
      <alignment horizontal="center" vertical="center" wrapText="1"/>
    </xf>
    <xf numFmtId="0" fontId="27" fillId="0" borderId="320" xfId="7" applyFont="1" applyBorder="1" applyAlignment="1">
      <alignment horizontal="center" vertical="center"/>
    </xf>
    <xf numFmtId="0" fontId="26" fillId="0" borderId="322" xfId="7" applyFont="1" applyBorder="1" applyAlignment="1">
      <alignment horizontal="left" vertical="center" wrapText="1"/>
    </xf>
    <xf numFmtId="0" fontId="40" fillId="0" borderId="19" xfId="25" quotePrefix="1" applyFont="1" applyBorder="1" applyAlignment="1">
      <alignment horizontal="center" vertical="top"/>
    </xf>
    <xf numFmtId="0" fontId="40" fillId="0" borderId="131" xfId="25" applyFont="1" applyBorder="1" applyAlignment="1">
      <alignment horizontal="center" vertical="center"/>
    </xf>
    <xf numFmtId="0" fontId="40" fillId="0" borderId="40" xfId="25" applyFont="1" applyBorder="1" applyAlignment="1">
      <alignment horizontal="center" vertical="center"/>
    </xf>
    <xf numFmtId="0" fontId="43" fillId="0" borderId="22" xfId="25" applyFont="1" applyBorder="1" applyAlignment="1">
      <alignment horizontal="center" vertical="center"/>
    </xf>
    <xf numFmtId="0" fontId="43" fillId="0" borderId="305" xfId="25" applyFont="1" applyBorder="1" applyAlignment="1">
      <alignment horizontal="center" vertical="center"/>
    </xf>
    <xf numFmtId="0" fontId="40" fillId="0" borderId="322" xfId="25" applyFont="1" applyBorder="1" applyAlignment="1">
      <alignment horizontal="center" vertical="center"/>
    </xf>
    <xf numFmtId="0" fontId="43" fillId="0" borderId="325" xfId="25" applyFont="1" applyBorder="1" applyAlignment="1">
      <alignment horizontal="center" vertical="center"/>
    </xf>
    <xf numFmtId="0" fontId="40" fillId="0" borderId="8" xfId="25" quotePrefix="1" applyFont="1" applyBorder="1" applyAlignment="1">
      <alignment horizontal="center" vertical="top" wrapText="1"/>
    </xf>
    <xf numFmtId="0" fontId="224" fillId="0" borderId="0" xfId="25" applyFont="1">
      <alignment vertical="center"/>
    </xf>
    <xf numFmtId="0" fontId="40" fillId="0" borderId="0" xfId="7" applyFont="1">
      <alignment vertical="center"/>
    </xf>
    <xf numFmtId="0" fontId="157" fillId="0" borderId="10" xfId="0" applyFont="1" applyBorder="1" applyAlignment="1">
      <alignment horizontal="center" vertical="center"/>
    </xf>
    <xf numFmtId="0" fontId="14" fillId="0" borderId="0" xfId="32" applyFont="1">
      <alignment vertical="center"/>
    </xf>
    <xf numFmtId="0" fontId="14" fillId="0" borderId="0" xfId="32" applyFont="1" applyAlignment="1">
      <alignment horizontal="right" vertical="center"/>
    </xf>
    <xf numFmtId="0" fontId="14" fillId="0" borderId="20" xfId="32" applyFont="1" applyBorder="1">
      <alignment vertical="center"/>
    </xf>
    <xf numFmtId="0" fontId="14" fillId="0" borderId="10" xfId="32" applyFont="1" applyBorder="1">
      <alignment vertical="center"/>
    </xf>
    <xf numFmtId="0" fontId="14" fillId="0" borderId="8" xfId="32" applyFont="1" applyBorder="1" applyAlignment="1">
      <alignment horizontal="center" vertical="center" wrapText="1"/>
    </xf>
    <xf numFmtId="0" fontId="14" fillId="0" borderId="8" xfId="32" applyFont="1" applyBorder="1" applyAlignment="1">
      <alignment horizontal="center" vertical="center"/>
    </xf>
    <xf numFmtId="0" fontId="14" fillId="0" borderId="8" xfId="32" applyFont="1" applyBorder="1" applyAlignment="1">
      <alignment vertical="center" wrapText="1"/>
    </xf>
    <xf numFmtId="0" fontId="14" fillId="0" borderId="8" xfId="32" applyFont="1" applyBorder="1">
      <alignment vertical="center"/>
    </xf>
    <xf numFmtId="0" fontId="14" fillId="0" borderId="19" xfId="32" applyFont="1" applyBorder="1" applyAlignment="1">
      <alignment vertical="center" wrapText="1"/>
    </xf>
    <xf numFmtId="0" fontId="14" fillId="0" borderId="19" xfId="32" applyFont="1" applyBorder="1" applyAlignment="1">
      <alignment horizontal="center" vertical="center" wrapText="1"/>
    </xf>
    <xf numFmtId="0" fontId="14" fillId="0" borderId="21" xfId="32" applyFont="1" applyBorder="1">
      <alignment vertical="center"/>
    </xf>
    <xf numFmtId="0" fontId="14" fillId="0" borderId="339" xfId="32" applyFont="1" applyBorder="1">
      <alignment vertical="center"/>
    </xf>
    <xf numFmtId="0" fontId="86" fillId="0" borderId="0" xfId="32" applyFont="1">
      <alignment vertical="center"/>
    </xf>
    <xf numFmtId="0" fontId="86" fillId="0" borderId="0" xfId="32" applyFont="1" applyAlignment="1">
      <alignment horizontal="right" vertical="center"/>
    </xf>
    <xf numFmtId="0" fontId="86" fillId="0" borderId="20" xfId="32" applyFont="1" applyBorder="1">
      <alignment vertical="center"/>
    </xf>
    <xf numFmtId="0" fontId="86" fillId="0" borderId="10" xfId="32" applyFont="1" applyBorder="1">
      <alignment vertical="center"/>
    </xf>
    <xf numFmtId="0" fontId="86" fillId="0" borderId="8" xfId="32" applyFont="1" applyBorder="1" applyAlignment="1">
      <alignment horizontal="center" vertical="center" wrapText="1"/>
    </xf>
    <xf numFmtId="0" fontId="86" fillId="0" borderId="8" xfId="32" applyFont="1" applyBorder="1" applyAlignment="1">
      <alignment horizontal="center" vertical="center"/>
    </xf>
    <xf numFmtId="0" fontId="134" fillId="0" borderId="8" xfId="32" applyFont="1" applyBorder="1">
      <alignment vertical="center"/>
    </xf>
    <xf numFmtId="0" fontId="14" fillId="0" borderId="8" xfId="32" applyFont="1" applyBorder="1" applyAlignment="1">
      <alignment horizontal="left" vertical="center" wrapText="1"/>
    </xf>
    <xf numFmtId="0" fontId="3" fillId="0" borderId="0" xfId="27">
      <alignment vertical="center"/>
    </xf>
    <xf numFmtId="0" fontId="38" fillId="0" borderId="0" xfId="0" applyFont="1">
      <alignment vertical="center"/>
    </xf>
    <xf numFmtId="0" fontId="231" fillId="0" borderId="321" xfId="9" applyFont="1" applyFill="1" applyBorder="1" applyAlignment="1">
      <alignment horizontal="center" vertical="center"/>
    </xf>
    <xf numFmtId="0" fontId="38" fillId="0" borderId="316" xfId="0" applyFont="1" applyBorder="1">
      <alignment vertical="center"/>
    </xf>
    <xf numFmtId="0" fontId="38" fillId="0" borderId="335" xfId="0" applyFont="1" applyBorder="1">
      <alignment vertical="center"/>
    </xf>
    <xf numFmtId="0" fontId="38" fillId="0" borderId="313" xfId="0" applyFont="1" applyBorder="1">
      <alignment vertical="center"/>
    </xf>
    <xf numFmtId="0" fontId="231" fillId="0" borderId="323" xfId="9" applyFont="1" applyFill="1" applyBorder="1" applyAlignment="1">
      <alignment horizontal="center" vertical="center"/>
    </xf>
    <xf numFmtId="0" fontId="38" fillId="0" borderId="324" xfId="0" applyFont="1" applyBorder="1">
      <alignment vertical="center"/>
    </xf>
    <xf numFmtId="0" fontId="38" fillId="0" borderId="250" xfId="0" applyFont="1" applyBorder="1">
      <alignment vertical="center"/>
    </xf>
    <xf numFmtId="0" fontId="231" fillId="0" borderId="320" xfId="9" applyFont="1" applyFill="1" applyBorder="1" applyAlignment="1">
      <alignment horizontal="center" vertical="center"/>
    </xf>
    <xf numFmtId="0" fontId="38" fillId="0" borderId="252" xfId="0" applyFont="1" applyBorder="1">
      <alignment vertical="center"/>
    </xf>
    <xf numFmtId="0" fontId="38" fillId="0" borderId="61" xfId="0" applyFont="1" applyBorder="1">
      <alignment vertical="center"/>
    </xf>
    <xf numFmtId="0" fontId="230" fillId="0" borderId="0" xfId="32" applyFont="1">
      <alignment vertical="center"/>
    </xf>
    <xf numFmtId="0" fontId="38" fillId="0" borderId="59" xfId="0" applyFont="1" applyBorder="1" applyAlignment="1">
      <alignment horizontal="center" vertical="center"/>
    </xf>
    <xf numFmtId="0" fontId="38" fillId="0" borderId="60" xfId="0" applyFont="1" applyBorder="1" applyAlignment="1">
      <alignment horizontal="center" vertical="center"/>
    </xf>
    <xf numFmtId="0" fontId="228" fillId="0" borderId="268" xfId="9" applyFont="1" applyFill="1" applyBorder="1" applyAlignment="1">
      <alignment horizontal="center" vertical="center"/>
    </xf>
    <xf numFmtId="0" fontId="27" fillId="0" borderId="321" xfId="7" applyFont="1" applyBorder="1" applyAlignment="1">
      <alignment horizontal="center" vertical="center" wrapText="1"/>
    </xf>
    <xf numFmtId="0" fontId="94" fillId="0" borderId="0" xfId="7" applyFont="1">
      <alignment vertical="center"/>
    </xf>
    <xf numFmtId="0" fontId="232" fillId="8" borderId="0" xfId="3" applyFont="1" applyFill="1" applyAlignment="1">
      <alignment vertical="center"/>
    </xf>
    <xf numFmtId="0" fontId="205" fillId="0" borderId="0" xfId="3" applyFont="1" applyAlignment="1">
      <alignment vertical="center"/>
    </xf>
    <xf numFmtId="0" fontId="234" fillId="8" borderId="0" xfId="3" applyFont="1" applyFill="1" applyAlignment="1">
      <alignment horizontal="center" vertical="top"/>
    </xf>
    <xf numFmtId="0" fontId="235" fillId="8" borderId="0" xfId="3" applyFont="1" applyFill="1" applyAlignment="1">
      <alignment horizontal="left" vertical="center"/>
    </xf>
    <xf numFmtId="0" fontId="111" fillId="8" borderId="0" xfId="3" applyFont="1" applyFill="1" applyAlignment="1">
      <alignment vertical="center"/>
    </xf>
    <xf numFmtId="0" fontId="232" fillId="8" borderId="128" xfId="3" applyFont="1" applyFill="1" applyBorder="1" applyAlignment="1">
      <alignment vertical="center"/>
    </xf>
    <xf numFmtId="0" fontId="232" fillId="8" borderId="9" xfId="3" applyFont="1" applyFill="1" applyBorder="1" applyAlignment="1">
      <alignment vertical="center"/>
    </xf>
    <xf numFmtId="0" fontId="232" fillId="8" borderId="103" xfId="3" applyFont="1" applyFill="1" applyBorder="1" applyAlignment="1">
      <alignment horizontal="distributed" vertical="center" wrapText="1"/>
    </xf>
    <xf numFmtId="0" fontId="232" fillId="8" borderId="103" xfId="3" applyFont="1" applyFill="1" applyBorder="1" applyAlignment="1">
      <alignment horizontal="distributed" vertical="center"/>
    </xf>
    <xf numFmtId="0" fontId="232" fillId="8" borderId="104" xfId="3" applyFont="1" applyFill="1" applyBorder="1" applyAlignment="1">
      <alignment vertical="center"/>
    </xf>
    <xf numFmtId="0" fontId="232" fillId="8" borderId="11" xfId="3" applyFont="1" applyFill="1" applyBorder="1" applyAlignment="1">
      <alignment vertical="center"/>
    </xf>
    <xf numFmtId="0" fontId="232" fillId="8" borderId="0" xfId="3" applyFont="1" applyFill="1" applyAlignment="1">
      <alignment horizontal="distributed" vertical="center"/>
    </xf>
    <xf numFmtId="0" fontId="232" fillId="8" borderId="18" xfId="3" applyFont="1" applyFill="1" applyBorder="1" applyAlignment="1">
      <alignment vertical="center"/>
    </xf>
    <xf numFmtId="0" fontId="232" fillId="8" borderId="0" xfId="3" applyFont="1" applyFill="1" applyAlignment="1">
      <alignment horizontal="left" vertical="center"/>
    </xf>
    <xf numFmtId="0" fontId="232" fillId="8" borderId="12" xfId="3" applyFont="1" applyFill="1" applyBorder="1" applyAlignment="1">
      <alignment vertical="center"/>
    </xf>
    <xf numFmtId="0" fontId="232" fillId="8" borderId="128" xfId="3" applyFont="1" applyFill="1" applyBorder="1" applyAlignment="1">
      <alignment horizontal="distributed" vertical="center"/>
    </xf>
    <xf numFmtId="0" fontId="232" fillId="8" borderId="129" xfId="3" applyFont="1" applyFill="1" applyBorder="1" applyAlignment="1">
      <alignment vertical="center"/>
    </xf>
    <xf numFmtId="0" fontId="232" fillId="8" borderId="9" xfId="3" applyFont="1" applyFill="1" applyBorder="1" applyAlignment="1">
      <alignment horizontal="center" vertical="center"/>
    </xf>
    <xf numFmtId="0" fontId="232" fillId="8" borderId="103" xfId="3" applyFont="1" applyFill="1" applyBorder="1" applyAlignment="1">
      <alignment horizontal="center" vertical="center"/>
    </xf>
    <xf numFmtId="0" fontId="232" fillId="8" borderId="104" xfId="3" applyFont="1" applyFill="1" applyBorder="1" applyAlignment="1">
      <alignment horizontal="center" vertical="center"/>
    </xf>
    <xf numFmtId="0" fontId="232" fillId="8" borderId="0" xfId="3" applyFont="1" applyFill="1" applyAlignment="1">
      <alignment horizontal="distributed" vertical="center" wrapText="1"/>
    </xf>
    <xf numFmtId="0" fontId="232" fillId="8" borderId="12" xfId="3" applyFont="1" applyFill="1" applyBorder="1" applyAlignment="1">
      <alignment horizontal="center" vertical="center"/>
    </xf>
    <xf numFmtId="0" fontId="232" fillId="8" borderId="129" xfId="3" applyFont="1" applyFill="1" applyBorder="1" applyAlignment="1">
      <alignment horizontal="center" vertical="center"/>
    </xf>
    <xf numFmtId="0" fontId="232" fillId="8" borderId="0" xfId="3" applyFont="1" applyFill="1" applyAlignment="1">
      <alignment horizontal="center" vertical="center"/>
    </xf>
    <xf numFmtId="0" fontId="232" fillId="8" borderId="103" xfId="3" applyFont="1" applyFill="1" applyBorder="1" applyAlignment="1">
      <alignment vertical="center"/>
    </xf>
    <xf numFmtId="0" fontId="111" fillId="8" borderId="0" xfId="3" applyFont="1" applyFill="1" applyAlignment="1">
      <alignment horizontal="distributed" vertical="center" wrapText="1"/>
    </xf>
    <xf numFmtId="0" fontId="111" fillId="8" borderId="128" xfId="3" applyFont="1" applyFill="1" applyBorder="1" applyAlignment="1">
      <alignment horizontal="distributed" vertical="center" wrapText="1"/>
    </xf>
    <xf numFmtId="0" fontId="232" fillId="8" borderId="0" xfId="3" applyFont="1" applyFill="1" applyAlignment="1">
      <alignment horizontal="right" vertical="center"/>
    </xf>
    <xf numFmtId="0" fontId="232" fillId="8" borderId="21" xfId="3" applyFont="1" applyFill="1" applyBorder="1" applyAlignment="1">
      <alignment vertical="center"/>
    </xf>
    <xf numFmtId="0" fontId="232" fillId="8" borderId="0" xfId="3" applyFont="1" applyFill="1"/>
    <xf numFmtId="0" fontId="232" fillId="8" borderId="9" xfId="3" applyFont="1" applyFill="1" applyBorder="1" applyAlignment="1">
      <alignment horizontal="center" vertical="center" wrapText="1"/>
    </xf>
    <xf numFmtId="0" fontId="232" fillId="8" borderId="11" xfId="3" applyFont="1" applyFill="1" applyBorder="1" applyAlignment="1">
      <alignment horizontal="center" vertical="center" wrapText="1"/>
    </xf>
    <xf numFmtId="0" fontId="232" fillId="8" borderId="12" xfId="3" applyFont="1" applyFill="1" applyBorder="1" applyAlignment="1">
      <alignment horizontal="center" vertical="center" wrapText="1"/>
    </xf>
    <xf numFmtId="0" fontId="232" fillId="8" borderId="18" xfId="3" applyFont="1" applyFill="1" applyBorder="1" applyAlignment="1">
      <alignment horizontal="center" vertical="center"/>
    </xf>
    <xf numFmtId="0" fontId="237" fillId="8" borderId="103" xfId="3" applyFont="1" applyFill="1" applyBorder="1" applyAlignment="1">
      <alignment horizontal="distributed" vertical="center" wrapText="1"/>
    </xf>
    <xf numFmtId="0" fontId="239" fillId="8" borderId="0" xfId="3" applyFont="1" applyFill="1" applyAlignment="1">
      <alignment horizontal="left" vertical="center"/>
    </xf>
    <xf numFmtId="0" fontId="237" fillId="8" borderId="0" xfId="3" applyFont="1" applyFill="1" applyAlignment="1">
      <alignment horizontal="distributed" vertical="center" wrapText="1"/>
    </xf>
    <xf numFmtId="0" fontId="35" fillId="0" borderId="0" xfId="33" applyFont="1" applyAlignment="1">
      <alignment shrinkToFit="1"/>
    </xf>
    <xf numFmtId="0" fontId="35" fillId="0" borderId="0" xfId="33" applyFont="1" applyAlignment="1">
      <alignment wrapText="1"/>
    </xf>
    <xf numFmtId="0" fontId="35" fillId="0" borderId="0" xfId="33" applyFont="1"/>
    <xf numFmtId="49" fontId="83" fillId="0" borderId="0" xfId="34" quotePrefix="1" applyNumberFormat="1" applyFont="1" applyAlignment="1" applyProtection="1">
      <alignment horizontal="left" vertical="center" indent="1" shrinkToFit="1"/>
      <protection locked="0"/>
    </xf>
    <xf numFmtId="49" fontId="35" fillId="0" borderId="0" xfId="34" applyNumberFormat="1" applyFont="1" applyAlignment="1">
      <alignment vertical="center"/>
    </xf>
    <xf numFmtId="49" fontId="83" fillId="0" borderId="0" xfId="34" applyNumberFormat="1" applyFont="1" applyAlignment="1" applyProtection="1">
      <alignment horizontal="left" vertical="center" indent="1" shrinkToFit="1"/>
      <protection locked="0"/>
    </xf>
    <xf numFmtId="49" fontId="35" fillId="0" borderId="0" xfId="34" applyNumberFormat="1" applyFont="1" applyAlignment="1">
      <alignment horizontal="center" vertical="center"/>
    </xf>
    <xf numFmtId="49" fontId="35" fillId="0" borderId="0" xfId="34" applyNumberFormat="1" applyFont="1" applyAlignment="1">
      <alignment horizontal="center" vertical="center" shrinkToFit="1"/>
    </xf>
    <xf numFmtId="49" fontId="242" fillId="0" borderId="0" xfId="34" applyNumberFormat="1" applyFont="1" applyAlignment="1" applyProtection="1">
      <alignment horizontal="center" vertical="center" shrinkToFit="1"/>
      <protection locked="0"/>
    </xf>
    <xf numFmtId="49" fontId="83" fillId="0" borderId="0" xfId="34" quotePrefix="1" applyNumberFormat="1" applyFont="1" applyAlignment="1" applyProtection="1">
      <alignment horizontal="left" vertical="center" wrapText="1" indent="1"/>
      <protection locked="0"/>
    </xf>
    <xf numFmtId="49" fontId="35" fillId="0" borderId="13" xfId="34" applyNumberFormat="1" applyFont="1" applyBorder="1" applyAlignment="1">
      <alignment vertical="center"/>
    </xf>
    <xf numFmtId="0" fontId="35" fillId="0" borderId="0" xfId="33" applyFont="1" applyAlignment="1">
      <alignment vertical="center" shrinkToFit="1"/>
    </xf>
    <xf numFmtId="49" fontId="35" fillId="0" borderId="12" xfId="34" applyNumberFormat="1" applyFont="1" applyBorder="1" applyAlignment="1">
      <alignment vertical="center"/>
    </xf>
    <xf numFmtId="0" fontId="35" fillId="0" borderId="20" xfId="33" applyFont="1" applyBorder="1" applyAlignment="1">
      <alignment horizontal="center" vertical="center" wrapText="1"/>
    </xf>
    <xf numFmtId="0" fontId="35" fillId="0" borderId="8" xfId="33" applyFont="1" applyBorder="1" applyAlignment="1">
      <alignment horizontal="center" vertical="center" wrapText="1" shrinkToFit="1"/>
    </xf>
    <xf numFmtId="0" fontId="35" fillId="0" borderId="8" xfId="33" applyFont="1" applyBorder="1" applyAlignment="1">
      <alignment horizontal="center" vertical="center" wrapText="1"/>
    </xf>
    <xf numFmtId="0" fontId="35" fillId="15" borderId="8" xfId="33" applyFont="1" applyFill="1" applyBorder="1" applyAlignment="1">
      <alignment horizontal="center" vertical="center" wrapText="1"/>
    </xf>
    <xf numFmtId="49" fontId="35" fillId="0" borderId="0" xfId="34" applyNumberFormat="1" applyFont="1" applyAlignment="1" applyProtection="1">
      <alignment horizontal="left" vertical="center"/>
      <protection locked="0"/>
    </xf>
    <xf numFmtId="0" fontId="35" fillId="0" borderId="19" xfId="33" applyFont="1" applyBorder="1" applyAlignment="1">
      <alignment horizontal="center" vertical="center" wrapText="1"/>
    </xf>
    <xf numFmtId="0" fontId="35" fillId="0" borderId="13" xfId="33" applyFont="1" applyBorder="1" applyAlignment="1">
      <alignment horizontal="center" vertical="center" wrapText="1"/>
    </xf>
    <xf numFmtId="0" fontId="35" fillId="0" borderId="13" xfId="33" applyFont="1" applyBorder="1" applyAlignment="1">
      <alignment horizontal="left" vertical="center" wrapText="1" indent="1" shrinkToFit="1"/>
    </xf>
    <xf numFmtId="0" fontId="83" fillId="0" borderId="8" xfId="34" applyFont="1" applyBorder="1" applyAlignment="1">
      <alignment horizontal="center" vertical="center" wrapText="1"/>
    </xf>
    <xf numFmtId="58" fontId="35" fillId="0" borderId="13" xfId="33" applyNumberFormat="1" applyFont="1" applyBorder="1" applyAlignment="1">
      <alignment horizontal="center" vertical="center" wrapText="1"/>
    </xf>
    <xf numFmtId="0" fontId="35" fillId="0" borderId="13" xfId="33" applyFont="1" applyBorder="1" applyAlignment="1">
      <alignment horizontal="center" vertical="center" wrapText="1" shrinkToFit="1"/>
    </xf>
    <xf numFmtId="191" fontId="35" fillId="0" borderId="13" xfId="33" applyNumberFormat="1" applyFont="1" applyBorder="1" applyAlignment="1">
      <alignment horizontal="center" vertical="center" wrapText="1" shrinkToFit="1"/>
    </xf>
    <xf numFmtId="0" fontId="35" fillId="15" borderId="13" xfId="33" applyFont="1" applyFill="1" applyBorder="1" applyAlignment="1">
      <alignment horizontal="center" vertical="center" wrapText="1"/>
    </xf>
    <xf numFmtId="0" fontId="35" fillId="0" borderId="95" xfId="33" applyFont="1" applyBorder="1" applyAlignment="1">
      <alignment horizontal="center" vertical="center" wrapText="1"/>
    </xf>
    <xf numFmtId="0" fontId="83" fillId="0" borderId="8" xfId="34" applyFont="1" applyBorder="1" applyAlignment="1">
      <alignment horizontal="left" vertical="center" wrapText="1" indent="1" shrinkToFit="1"/>
    </xf>
    <xf numFmtId="0" fontId="83" fillId="0" borderId="8" xfId="34" applyFont="1" applyBorder="1" applyAlignment="1">
      <alignment horizontal="center" vertical="center" wrapText="1" shrinkToFit="1"/>
    </xf>
    <xf numFmtId="49" fontId="35" fillId="0" borderId="0" xfId="34" applyNumberFormat="1" applyFont="1" applyAlignment="1" applyProtection="1">
      <alignment vertical="center"/>
      <protection locked="0"/>
    </xf>
    <xf numFmtId="0" fontId="83" fillId="0" borderId="13" xfId="34" applyFont="1" applyBorder="1" applyAlignment="1">
      <alignment horizontal="center" vertical="center" wrapText="1"/>
    </xf>
    <xf numFmtId="0" fontId="83" fillId="0" borderId="13" xfId="34" applyFont="1" applyBorder="1" applyAlignment="1">
      <alignment horizontal="left" vertical="center" wrapText="1" indent="1" shrinkToFit="1"/>
    </xf>
    <xf numFmtId="0" fontId="83" fillId="0" borderId="13" xfId="34" applyFont="1" applyBorder="1" applyAlignment="1">
      <alignment horizontal="center" vertical="center" wrapText="1" shrinkToFit="1"/>
    </xf>
    <xf numFmtId="0" fontId="35" fillId="0" borderId="19" xfId="34" applyFont="1" applyBorder="1" applyAlignment="1">
      <alignment horizontal="center" vertical="center" wrapText="1"/>
    </xf>
    <xf numFmtId="0" fontId="35" fillId="0" borderId="95" xfId="34" applyFont="1" applyBorder="1" applyAlignment="1">
      <alignment horizontal="center" vertical="center" wrapText="1"/>
    </xf>
    <xf numFmtId="0" fontId="35" fillId="0" borderId="13" xfId="34" applyFont="1" applyBorder="1" applyAlignment="1">
      <alignment horizontal="center" vertical="center" wrapText="1"/>
    </xf>
    <xf numFmtId="0" fontId="35" fillId="0" borderId="8" xfId="33" applyFont="1" applyBorder="1" applyAlignment="1">
      <alignment horizontal="left" vertical="center" wrapText="1" indent="1" shrinkToFit="1"/>
    </xf>
    <xf numFmtId="0" fontId="35" fillId="0" borderId="13" xfId="34" applyFont="1" applyBorder="1" applyAlignment="1">
      <alignment horizontal="center" vertical="center"/>
    </xf>
    <xf numFmtId="0" fontId="243" fillId="0" borderId="13" xfId="34" applyFont="1" applyBorder="1" applyAlignment="1">
      <alignment horizontal="center" vertical="center"/>
    </xf>
    <xf numFmtId="0" fontId="83" fillId="0" borderId="13" xfId="34" applyFont="1" applyBorder="1" applyAlignment="1">
      <alignment vertical="center" shrinkToFit="1"/>
    </xf>
    <xf numFmtId="0" fontId="83" fillId="0" borderId="13" xfId="34" applyFont="1" applyBorder="1" applyAlignment="1">
      <alignment horizontal="center" vertical="center" shrinkToFit="1"/>
    </xf>
    <xf numFmtId="0" fontId="83" fillId="0" borderId="13" xfId="34" applyFont="1" applyBorder="1" applyAlignment="1">
      <alignment vertical="center" wrapText="1"/>
    </xf>
    <xf numFmtId="0" fontId="243" fillId="0" borderId="8" xfId="34" applyFont="1" applyBorder="1" applyAlignment="1">
      <alignment horizontal="center" vertical="center"/>
    </xf>
    <xf numFmtId="0" fontId="83" fillId="0" borderId="8" xfId="34" applyFont="1" applyBorder="1" applyAlignment="1">
      <alignment vertical="center" shrinkToFit="1"/>
    </xf>
    <xf numFmtId="0" fontId="83" fillId="0" borderId="8" xfId="34" applyFont="1" applyBorder="1" applyAlignment="1">
      <alignment horizontal="center" vertical="center" shrinkToFit="1"/>
    </xf>
    <xf numFmtId="0" fontId="83" fillId="0" borderId="8" xfId="34" applyFont="1" applyBorder="1" applyAlignment="1">
      <alignment vertical="center" wrapText="1"/>
    </xf>
    <xf numFmtId="49" fontId="83" fillId="0" borderId="0" xfId="0" quotePrefix="1" applyNumberFormat="1" applyFont="1" applyAlignment="1" applyProtection="1">
      <alignment horizontal="left" vertical="center" indent="1" shrinkToFit="1"/>
      <protection locked="0"/>
    </xf>
    <xf numFmtId="49" fontId="83" fillId="0" borderId="0" xfId="0" applyNumberFormat="1" applyFont="1" applyAlignment="1" applyProtection="1">
      <alignment horizontal="left" vertical="center" indent="1" shrinkToFit="1"/>
      <protection locked="0"/>
    </xf>
    <xf numFmtId="49" fontId="35" fillId="0" borderId="0" xfId="0" applyNumberFormat="1" applyFont="1" applyAlignment="1">
      <alignment horizontal="center" vertical="center"/>
    </xf>
    <xf numFmtId="49" fontId="35" fillId="0" borderId="0" xfId="0" applyNumberFormat="1" applyFont="1" applyAlignment="1">
      <alignment horizontal="center" vertical="center" shrinkToFit="1"/>
    </xf>
    <xf numFmtId="49" fontId="242" fillId="0" borderId="0" xfId="0" applyNumberFormat="1" applyFont="1" applyAlignment="1" applyProtection="1">
      <alignment horizontal="center" vertical="center" shrinkToFit="1"/>
      <protection locked="0"/>
    </xf>
    <xf numFmtId="49" fontId="35" fillId="0" borderId="0" xfId="0" applyNumberFormat="1" applyFont="1">
      <alignment vertical="center"/>
    </xf>
    <xf numFmtId="49" fontId="83" fillId="0" borderId="0" xfId="0" quotePrefix="1" applyNumberFormat="1" applyFont="1" applyAlignment="1" applyProtection="1">
      <alignment horizontal="left" vertical="center" wrapText="1" indent="1"/>
      <protection locked="0"/>
    </xf>
    <xf numFmtId="49" fontId="35" fillId="0" borderId="13" xfId="0" applyNumberFormat="1" applyFont="1" applyBorder="1">
      <alignment vertical="center"/>
    </xf>
    <xf numFmtId="49" fontId="35" fillId="0" borderId="12" xfId="0" applyNumberFormat="1" applyFont="1" applyBorder="1">
      <alignment vertical="center"/>
    </xf>
    <xf numFmtId="0" fontId="83" fillId="0" borderId="8" xfId="0" applyFont="1" applyBorder="1" applyAlignment="1">
      <alignment horizontal="center" vertical="center" wrapText="1"/>
    </xf>
    <xf numFmtId="0" fontId="83" fillId="0" borderId="8" xfId="0" applyFont="1" applyBorder="1" applyAlignment="1">
      <alignment horizontal="left" vertical="center" wrapText="1" indent="1" shrinkToFit="1"/>
    </xf>
    <xf numFmtId="0" fontId="83" fillId="0" borderId="8" xfId="0" applyFont="1" applyBorder="1" applyAlignment="1">
      <alignment horizontal="center" vertical="center" wrapText="1" shrinkToFit="1"/>
    </xf>
    <xf numFmtId="0" fontId="83" fillId="0" borderId="13" xfId="0" applyFont="1" applyBorder="1" applyAlignment="1">
      <alignment horizontal="center" vertical="center" wrapText="1"/>
    </xf>
    <xf numFmtId="0" fontId="83" fillId="0" borderId="13" xfId="0" applyFont="1" applyBorder="1" applyAlignment="1">
      <alignment horizontal="left" vertical="center" wrapText="1" indent="1" shrinkToFit="1"/>
    </xf>
    <xf numFmtId="0" fontId="83" fillId="0" borderId="13" xfId="0" applyFont="1" applyBorder="1" applyAlignment="1">
      <alignment horizontal="center" vertical="center" wrapText="1" shrinkToFit="1"/>
    </xf>
    <xf numFmtId="0" fontId="35" fillId="0" borderId="19" xfId="0" applyFont="1" applyBorder="1" applyAlignment="1">
      <alignment horizontal="center" vertical="center" wrapText="1"/>
    </xf>
    <xf numFmtId="0" fontId="35" fillId="0" borderId="95"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3" xfId="0" applyFont="1" applyBorder="1" applyAlignment="1">
      <alignment horizontal="center" vertical="center"/>
    </xf>
    <xf numFmtId="0" fontId="243" fillId="0" borderId="13" xfId="0" applyFont="1" applyBorder="1" applyAlignment="1">
      <alignment horizontal="center" vertical="center"/>
    </xf>
    <xf numFmtId="0" fontId="83" fillId="0" borderId="13" xfId="0" applyFont="1" applyBorder="1" applyAlignment="1">
      <alignment vertical="center" shrinkToFit="1"/>
    </xf>
    <xf numFmtId="0" fontId="83" fillId="0" borderId="13" xfId="0" applyFont="1" applyBorder="1" applyAlignment="1">
      <alignment horizontal="center" vertical="center" shrinkToFit="1"/>
    </xf>
    <xf numFmtId="0" fontId="83" fillId="0" borderId="13" xfId="0" applyFont="1" applyBorder="1" applyAlignment="1">
      <alignment vertical="center" wrapText="1"/>
    </xf>
    <xf numFmtId="0" fontId="243" fillId="0" borderId="8" xfId="0" applyFont="1" applyBorder="1" applyAlignment="1">
      <alignment horizontal="center" vertical="center"/>
    </xf>
    <xf numFmtId="0" fontId="83" fillId="0" borderId="8" xfId="0" applyFont="1" applyBorder="1" applyAlignment="1">
      <alignment vertical="center" shrinkToFit="1"/>
    </xf>
    <xf numFmtId="0" fontId="83" fillId="0" borderId="8" xfId="0" applyFont="1" applyBorder="1" applyAlignment="1">
      <alignment horizontal="center" vertical="center" shrinkToFit="1"/>
    </xf>
    <xf numFmtId="0" fontId="83" fillId="0" borderId="8" xfId="0" applyFont="1" applyBorder="1" applyAlignment="1">
      <alignment vertical="center" wrapText="1"/>
    </xf>
    <xf numFmtId="0" fontId="15" fillId="0" borderId="0" xfId="0" applyFont="1">
      <alignment vertical="center"/>
    </xf>
    <xf numFmtId="0" fontId="15" fillId="0" borderId="0" xfId="0" applyFont="1" applyAlignment="1">
      <alignment vertical="center" wrapText="1"/>
    </xf>
    <xf numFmtId="0" fontId="134" fillId="0" borderId="0" xfId="0" applyFont="1">
      <alignment vertical="center"/>
    </xf>
    <xf numFmtId="0" fontId="46" fillId="0" borderId="0" xfId="0" applyFont="1">
      <alignment vertical="center"/>
    </xf>
    <xf numFmtId="0" fontId="14" fillId="0" borderId="0" xfId="0" applyFont="1">
      <alignment vertical="center"/>
    </xf>
    <xf numFmtId="0" fontId="232" fillId="0" borderId="0" xfId="3" applyFont="1" applyAlignment="1">
      <alignment vertical="center"/>
    </xf>
    <xf numFmtId="0" fontId="111" fillId="8" borderId="0" xfId="3" applyFont="1" applyFill="1" applyAlignment="1">
      <alignment horizontal="distributed" vertical="center"/>
    </xf>
    <xf numFmtId="0" fontId="111" fillId="8" borderId="0" xfId="3" applyFont="1" applyFill="1" applyAlignment="1">
      <alignment horizontal="right" vertical="center"/>
    </xf>
    <xf numFmtId="0" fontId="235" fillId="8" borderId="0" xfId="3" applyFont="1" applyFill="1" applyAlignment="1">
      <alignment vertical="center"/>
    </xf>
    <xf numFmtId="0" fontId="239" fillId="8" borderId="0" xfId="3" applyFont="1" applyFill="1" applyAlignment="1">
      <alignment vertical="center"/>
    </xf>
    <xf numFmtId="0" fontId="236" fillId="8" borderId="0" xfId="3" applyFont="1" applyFill="1" applyAlignment="1">
      <alignment horizontal="center" vertical="center"/>
    </xf>
    <xf numFmtId="0" fontId="236" fillId="8" borderId="0" xfId="3" applyFont="1" applyFill="1" applyAlignment="1">
      <alignment vertical="center"/>
    </xf>
    <xf numFmtId="176" fontId="232" fillId="8" borderId="0" xfId="3" applyNumberFormat="1" applyFont="1" applyFill="1" applyAlignment="1">
      <alignment horizontal="center" vertical="center"/>
    </xf>
    <xf numFmtId="0" fontId="27" fillId="0" borderId="321" xfId="7" applyFont="1" applyBorder="1" applyAlignment="1">
      <alignment vertical="center" wrapText="1"/>
    </xf>
    <xf numFmtId="0" fontId="26" fillId="0" borderId="321" xfId="7" applyFont="1" applyBorder="1" applyAlignment="1">
      <alignment horizontal="center" vertical="center"/>
    </xf>
    <xf numFmtId="0" fontId="27" fillId="0" borderId="321" xfId="7" applyFont="1" applyBorder="1" applyAlignment="1">
      <alignment horizontal="center" vertical="center"/>
    </xf>
    <xf numFmtId="0" fontId="94" fillId="0" borderId="320" xfId="7" applyFont="1" applyBorder="1" applyAlignment="1">
      <alignment horizontal="center" vertical="center"/>
    </xf>
    <xf numFmtId="0" fontId="26" fillId="0" borderId="335" xfId="7" applyFont="1" applyBorder="1" applyAlignment="1">
      <alignment horizontal="left" vertical="center" wrapText="1"/>
    </xf>
    <xf numFmtId="0" fontId="95" fillId="0" borderId="322" xfId="7" applyFont="1" applyBorder="1" applyAlignment="1">
      <alignment horizontal="left" vertical="center" wrapText="1"/>
    </xf>
    <xf numFmtId="0" fontId="15" fillId="0" borderId="0" xfId="3" applyFont="1" applyAlignment="1">
      <alignment horizontal="right"/>
    </xf>
    <xf numFmtId="0" fontId="55" fillId="0" borderId="0" xfId="3" applyFont="1" applyAlignment="1">
      <alignment horizontal="left"/>
    </xf>
    <xf numFmtId="0" fontId="55" fillId="0" borderId="0" xfId="3" applyFont="1" applyAlignment="1">
      <alignment horizontal="right"/>
    </xf>
    <xf numFmtId="0" fontId="55" fillId="0" borderId="0" xfId="3" applyFont="1" applyAlignment="1">
      <alignment horizontal="left" vertical="top"/>
    </xf>
    <xf numFmtId="0" fontId="55" fillId="0" borderId="358" xfId="3" applyFont="1" applyBorder="1" applyAlignment="1">
      <alignment vertical="center" wrapText="1"/>
    </xf>
    <xf numFmtId="0" fontId="55" fillId="0" borderId="360" xfId="3" applyFont="1" applyBorder="1" applyAlignment="1">
      <alignment vertical="center"/>
    </xf>
    <xf numFmtId="0" fontId="55" fillId="0" borderId="362" xfId="3" applyFont="1" applyBorder="1" applyAlignment="1">
      <alignment vertical="center" wrapText="1"/>
    </xf>
    <xf numFmtId="0" fontId="55" fillId="0" borderId="359" xfId="3" applyFont="1" applyBorder="1" applyAlignment="1">
      <alignment vertical="center" wrapText="1"/>
    </xf>
    <xf numFmtId="0" fontId="55" fillId="0" borderId="365" xfId="3" applyFont="1" applyBorder="1" applyAlignment="1">
      <alignment vertical="center"/>
    </xf>
    <xf numFmtId="0" fontId="55" fillId="0" borderId="8" xfId="3" applyFont="1" applyBorder="1" applyAlignment="1">
      <alignment horizontal="center" vertical="center"/>
    </xf>
    <xf numFmtId="0" fontId="13" fillId="0" borderId="20" xfId="3" applyFont="1" applyBorder="1" applyAlignment="1">
      <alignment horizontal="center" vertical="center"/>
    </xf>
    <xf numFmtId="0" fontId="13" fillId="0" borderId="8" xfId="3" applyFont="1" applyBorder="1" applyAlignment="1">
      <alignment horizontal="center" vertical="center" wrapText="1"/>
    </xf>
    <xf numFmtId="0" fontId="134" fillId="0" borderId="8" xfId="3" applyFont="1" applyBorder="1" applyAlignment="1">
      <alignment horizontal="center" vertical="center" wrapText="1"/>
    </xf>
    <xf numFmtId="0" fontId="55" fillId="10" borderId="359" xfId="3" applyFont="1" applyFill="1" applyBorder="1" applyAlignment="1">
      <alignment horizontal="center" vertical="center"/>
    </xf>
    <xf numFmtId="0" fontId="134" fillId="10" borderId="366" xfId="3" applyFont="1" applyFill="1" applyBorder="1" applyAlignment="1">
      <alignment horizontal="center" vertical="center"/>
    </xf>
    <xf numFmtId="0" fontId="13" fillId="10" borderId="359" xfId="3" applyFont="1" applyFill="1" applyBorder="1" applyAlignment="1">
      <alignment horizontal="center" vertical="center" wrapText="1"/>
    </xf>
    <xf numFmtId="38" fontId="55" fillId="10" borderId="367" xfId="35" applyFont="1" applyFill="1" applyBorder="1" applyAlignment="1"/>
    <xf numFmtId="0" fontId="55" fillId="0" borderId="358" xfId="3" applyFont="1" applyBorder="1"/>
    <xf numFmtId="0" fontId="13" fillId="10" borderId="359" xfId="3" applyFont="1" applyFill="1" applyBorder="1" applyAlignment="1">
      <alignment horizontal="center" vertical="center"/>
    </xf>
    <xf numFmtId="0" fontId="55" fillId="10" borderId="361" xfId="3" applyFont="1" applyFill="1" applyBorder="1" applyAlignment="1">
      <alignment horizontal="center" vertical="center"/>
    </xf>
    <xf numFmtId="0" fontId="134" fillId="10" borderId="368" xfId="3" applyFont="1" applyFill="1" applyBorder="1" applyAlignment="1">
      <alignment horizontal="center" vertical="center"/>
    </xf>
    <xf numFmtId="0" fontId="13" fillId="10" borderId="361" xfId="3" applyFont="1" applyFill="1" applyBorder="1" applyAlignment="1">
      <alignment horizontal="center" vertical="center" wrapText="1"/>
    </xf>
    <xf numFmtId="38" fontId="55" fillId="10" borderId="369" xfId="35" applyFont="1" applyFill="1" applyBorder="1" applyAlignment="1"/>
    <xf numFmtId="0" fontId="55" fillId="0" borderId="360" xfId="3" applyFont="1" applyBorder="1"/>
    <xf numFmtId="0" fontId="13" fillId="10" borderId="361" xfId="3" applyFont="1" applyFill="1" applyBorder="1" applyAlignment="1">
      <alignment horizontal="center" vertical="center"/>
    </xf>
    <xf numFmtId="0" fontId="55" fillId="10" borderId="365" xfId="3" applyFont="1" applyFill="1" applyBorder="1" applyAlignment="1">
      <alignment horizontal="center" vertical="center"/>
    </xf>
    <xf numFmtId="0" fontId="134" fillId="10" borderId="363" xfId="3" applyFont="1" applyFill="1" applyBorder="1" applyAlignment="1">
      <alignment horizontal="center" vertical="center"/>
    </xf>
    <xf numFmtId="0" fontId="13" fillId="10" borderId="365" xfId="3" applyFont="1" applyFill="1" applyBorder="1" applyAlignment="1">
      <alignment horizontal="center" vertical="center" wrapText="1"/>
    </xf>
    <xf numFmtId="38" fontId="13" fillId="10" borderId="363" xfId="35" applyFont="1" applyFill="1" applyBorder="1" applyAlignment="1">
      <alignment vertical="center"/>
    </xf>
    <xf numFmtId="0" fontId="55" fillId="0" borderId="362" xfId="3" applyFont="1" applyBorder="1"/>
    <xf numFmtId="0" fontId="13" fillId="10" borderId="365" xfId="3" applyFont="1" applyFill="1" applyBorder="1" applyAlignment="1">
      <alignment horizontal="center" vertical="center"/>
    </xf>
    <xf numFmtId="0" fontId="51" fillId="0" borderId="0" xfId="3" applyFont="1" applyAlignment="1">
      <alignment vertical="top"/>
    </xf>
    <xf numFmtId="0" fontId="55" fillId="0" borderId="0" xfId="3" applyFont="1" applyAlignment="1">
      <alignment vertical="top"/>
    </xf>
    <xf numFmtId="0" fontId="15" fillId="0" borderId="0" xfId="3" applyFont="1" applyAlignment="1">
      <alignment vertical="top"/>
    </xf>
    <xf numFmtId="0" fontId="51" fillId="0" borderId="0" xfId="3" applyFont="1"/>
    <xf numFmtId="0" fontId="55" fillId="0" borderId="0" xfId="0" applyFont="1" applyAlignment="1"/>
    <xf numFmtId="0" fontId="55" fillId="0" borderId="358" xfId="0" applyFont="1" applyBorder="1" applyAlignment="1">
      <alignment vertical="center" wrapText="1"/>
    </xf>
    <xf numFmtId="0" fontId="55" fillId="0" borderId="360" xfId="0" applyFont="1" applyBorder="1">
      <alignment vertical="center"/>
    </xf>
    <xf numFmtId="0" fontId="55" fillId="0" borderId="362" xfId="0" applyFont="1" applyBorder="1" applyAlignment="1">
      <alignment vertical="center" wrapText="1"/>
    </xf>
    <xf numFmtId="0" fontId="55" fillId="0" borderId="359" xfId="0" applyFont="1" applyBorder="1" applyAlignment="1">
      <alignment vertical="center" wrapText="1"/>
    </xf>
    <xf numFmtId="0" fontId="55" fillId="0" borderId="365" xfId="0" applyFont="1" applyBorder="1">
      <alignment vertical="center"/>
    </xf>
    <xf numFmtId="0" fontId="55" fillId="0" borderId="8" xfId="0" applyFont="1" applyBorder="1" applyAlignment="1">
      <alignment horizontal="center" vertical="center"/>
    </xf>
    <xf numFmtId="0" fontId="13" fillId="0" borderId="20" xfId="0" applyFont="1" applyBorder="1" applyAlignment="1">
      <alignment horizontal="center" vertical="center"/>
    </xf>
    <xf numFmtId="0" fontId="13" fillId="0" borderId="8" xfId="0" applyFont="1" applyBorder="1" applyAlignment="1">
      <alignment horizontal="center" vertical="center" wrapText="1"/>
    </xf>
    <xf numFmtId="0" fontId="134" fillId="0" borderId="8" xfId="0" applyFont="1" applyBorder="1" applyAlignment="1">
      <alignment horizontal="center" vertical="center" wrapText="1"/>
    </xf>
    <xf numFmtId="0" fontId="247" fillId="10" borderId="359" xfId="0" applyFont="1" applyFill="1" applyBorder="1" applyAlignment="1">
      <alignment horizontal="center" vertical="center"/>
    </xf>
    <xf numFmtId="0" fontId="250" fillId="10" borderId="366" xfId="0" applyFont="1" applyFill="1" applyBorder="1" applyAlignment="1">
      <alignment horizontal="center" vertical="center"/>
    </xf>
    <xf numFmtId="0" fontId="249" fillId="10" borderId="359" xfId="0" applyFont="1" applyFill="1" applyBorder="1" applyAlignment="1">
      <alignment horizontal="center" vertical="center" wrapText="1"/>
    </xf>
    <xf numFmtId="38" fontId="247" fillId="10" borderId="367" xfId="35" applyFont="1" applyFill="1" applyBorder="1" applyAlignment="1"/>
    <xf numFmtId="0" fontId="55" fillId="0" borderId="358" xfId="0" applyFont="1" applyBorder="1" applyAlignment="1"/>
    <xf numFmtId="0" fontId="249" fillId="10" borderId="359" xfId="0" applyFont="1" applyFill="1" applyBorder="1" applyAlignment="1">
      <alignment horizontal="center" vertical="center"/>
    </xf>
    <xf numFmtId="0" fontId="247" fillId="10" borderId="361" xfId="0" applyFont="1" applyFill="1" applyBorder="1" applyAlignment="1">
      <alignment horizontal="center" vertical="center"/>
    </xf>
    <xf numFmtId="0" fontId="250" fillId="10" borderId="368" xfId="0" applyFont="1" applyFill="1" applyBorder="1" applyAlignment="1">
      <alignment horizontal="center" vertical="center"/>
    </xf>
    <xf numFmtId="0" fontId="249" fillId="10" borderId="361" xfId="0" applyFont="1" applyFill="1" applyBorder="1" applyAlignment="1">
      <alignment horizontal="center" vertical="center" wrapText="1"/>
    </xf>
    <xf numFmtId="38" fontId="247" fillId="10" borderId="369" xfId="35" applyFont="1" applyFill="1" applyBorder="1" applyAlignment="1"/>
    <xf numFmtId="0" fontId="55" fillId="0" borderId="360" xfId="0" applyFont="1" applyBorder="1" applyAlignment="1"/>
    <xf numFmtId="0" fontId="249" fillId="10" borderId="361" xfId="0" applyFont="1" applyFill="1" applyBorder="1" applyAlignment="1">
      <alignment horizontal="center" vertical="center"/>
    </xf>
    <xf numFmtId="0" fontId="55" fillId="10" borderId="361" xfId="0" applyFont="1" applyFill="1" applyBorder="1" applyAlignment="1">
      <alignment horizontal="center" vertical="center"/>
    </xf>
    <xf numFmtId="0" fontId="134" fillId="10" borderId="368" xfId="0" applyFont="1" applyFill="1" applyBorder="1" applyAlignment="1">
      <alignment horizontal="center" vertical="center"/>
    </xf>
    <xf numFmtId="0" fontId="13" fillId="10" borderId="361" xfId="0" applyFont="1" applyFill="1" applyBorder="1" applyAlignment="1">
      <alignment horizontal="center" vertical="center" wrapText="1"/>
    </xf>
    <xf numFmtId="0" fontId="13" fillId="10" borderId="361" xfId="0" applyFont="1" applyFill="1" applyBorder="1" applyAlignment="1">
      <alignment horizontal="center" vertical="center"/>
    </xf>
    <xf numFmtId="0" fontId="55" fillId="10" borderId="365" xfId="0" applyFont="1" applyFill="1" applyBorder="1" applyAlignment="1">
      <alignment horizontal="center" vertical="center"/>
    </xf>
    <xf numFmtId="0" fontId="134" fillId="10" borderId="363" xfId="0" applyFont="1" applyFill="1" applyBorder="1" applyAlignment="1">
      <alignment horizontal="center" vertical="center"/>
    </xf>
    <xf numFmtId="0" fontId="13" fillId="10" borderId="365" xfId="0" applyFont="1" applyFill="1" applyBorder="1" applyAlignment="1">
      <alignment horizontal="center" vertical="center" wrapText="1"/>
    </xf>
    <xf numFmtId="0" fontId="55" fillId="0" borderId="362" xfId="0" applyFont="1" applyBorder="1" applyAlignment="1"/>
    <xf numFmtId="0" fontId="13" fillId="10" borderId="365" xfId="0" applyFont="1" applyFill="1" applyBorder="1" applyAlignment="1">
      <alignment horizontal="center" vertical="center"/>
    </xf>
    <xf numFmtId="0" fontId="55" fillId="0" borderId="9" xfId="3" applyFont="1" applyBorder="1"/>
    <xf numFmtId="0" fontId="55" fillId="0" borderId="103" xfId="0" applyFont="1" applyBorder="1" applyAlignment="1"/>
    <xf numFmtId="0" fontId="15" fillId="0" borderId="103" xfId="0" applyFont="1" applyBorder="1" applyAlignment="1">
      <alignment horizontal="right"/>
    </xf>
    <xf numFmtId="0" fontId="55" fillId="0" borderId="104" xfId="3" applyFont="1" applyBorder="1"/>
    <xf numFmtId="0" fontId="55" fillId="0" borderId="11" xfId="3" applyFont="1" applyBorder="1"/>
    <xf numFmtId="0" fontId="55" fillId="0" borderId="18" xfId="3" applyFont="1" applyBorder="1"/>
    <xf numFmtId="0" fontId="55" fillId="0" borderId="0" xfId="0" applyFont="1" applyAlignment="1">
      <alignment horizontal="left"/>
    </xf>
    <xf numFmtId="0" fontId="55" fillId="0" borderId="0" xfId="0" applyFont="1" applyAlignment="1">
      <alignment horizontal="right"/>
    </xf>
    <xf numFmtId="0" fontId="55" fillId="0" borderId="0" xfId="0" applyFont="1" applyAlignment="1">
      <alignment horizontal="left" vertical="top"/>
    </xf>
    <xf numFmtId="0" fontId="51" fillId="0" borderId="0" xfId="0" applyFont="1" applyAlignment="1">
      <alignment vertical="top"/>
    </xf>
    <xf numFmtId="0" fontId="55" fillId="0" borderId="0" xfId="0" applyFont="1" applyAlignment="1">
      <alignment vertical="top"/>
    </xf>
    <xf numFmtId="0" fontId="15" fillId="0" borderId="0" xfId="0" applyFont="1" applyAlignment="1">
      <alignment vertical="top"/>
    </xf>
    <xf numFmtId="0" fontId="51" fillId="0" borderId="0" xfId="0" applyFont="1" applyAlignment="1"/>
    <xf numFmtId="0" fontId="15" fillId="0" borderId="0" xfId="0" applyFont="1" applyAlignment="1"/>
    <xf numFmtId="0" fontId="55" fillId="0" borderId="12" xfId="3" applyFont="1" applyBorder="1"/>
    <xf numFmtId="0" fontId="55" fillId="0" borderId="14" xfId="0" applyFont="1" applyBorder="1" applyAlignment="1"/>
    <xf numFmtId="0" fontId="15" fillId="0" borderId="14" xfId="0" applyFont="1" applyBorder="1" applyAlignment="1"/>
    <xf numFmtId="0" fontId="55" fillId="0" borderId="129" xfId="3" applyFont="1" applyBorder="1"/>
    <xf numFmtId="0" fontId="251" fillId="6" borderId="167" xfId="0" applyFont="1" applyFill="1" applyBorder="1">
      <alignment vertical="center"/>
    </xf>
    <xf numFmtId="0" fontId="252" fillId="0" borderId="0" xfId="32" applyFont="1">
      <alignment vertical="center"/>
    </xf>
    <xf numFmtId="0" fontId="209" fillId="0" borderId="268" xfId="9" applyFont="1" applyFill="1" applyBorder="1" applyAlignment="1">
      <alignment horizontal="center" vertical="center"/>
    </xf>
    <xf numFmtId="0" fontId="209" fillId="0" borderId="251" xfId="9" applyFont="1" applyFill="1" applyBorder="1" applyAlignment="1">
      <alignment horizontal="center" vertical="center"/>
    </xf>
    <xf numFmtId="49" fontId="94" fillId="17" borderId="268" xfId="7" applyNumberFormat="1" applyFont="1" applyFill="1" applyBorder="1" applyAlignment="1">
      <alignment horizontal="center" vertical="center" wrapText="1"/>
    </xf>
    <xf numFmtId="0" fontId="94" fillId="17" borderId="268" xfId="7" applyFont="1" applyFill="1" applyBorder="1" applyAlignment="1">
      <alignment vertical="center" wrapText="1"/>
    </xf>
    <xf numFmtId="0" fontId="26" fillId="17" borderId="268" xfId="7" applyFont="1" applyFill="1" applyBorder="1" applyAlignment="1">
      <alignment horizontal="center" vertical="center"/>
    </xf>
    <xf numFmtId="0" fontId="228" fillId="17" borderId="268" xfId="9" applyFont="1" applyFill="1" applyBorder="1" applyAlignment="1">
      <alignment horizontal="center" vertical="center"/>
    </xf>
    <xf numFmtId="0" fontId="27" fillId="17" borderId="268" xfId="7" applyFont="1" applyFill="1" applyBorder="1" applyAlignment="1">
      <alignment horizontal="center" vertical="center"/>
    </xf>
    <xf numFmtId="0" fontId="27" fillId="17" borderId="6" xfId="7" applyFont="1" applyFill="1" applyBorder="1" applyAlignment="1">
      <alignment horizontal="center" vertical="center"/>
    </xf>
    <xf numFmtId="0" fontId="27" fillId="17" borderId="251" xfId="7" applyFont="1" applyFill="1" applyBorder="1" applyAlignment="1">
      <alignment horizontal="center" vertical="center"/>
    </xf>
    <xf numFmtId="0" fontId="26" fillId="17" borderId="269" xfId="7" applyFont="1" applyFill="1" applyBorder="1" applyAlignment="1">
      <alignment horizontal="left" vertical="center" wrapText="1"/>
    </xf>
    <xf numFmtId="0" fontId="94" fillId="17" borderId="321" xfId="7" applyFont="1" applyFill="1" applyBorder="1" applyAlignment="1">
      <alignment vertical="center" wrapText="1"/>
    </xf>
    <xf numFmtId="0" fontId="253" fillId="0" borderId="268" xfId="9" applyFont="1" applyFill="1" applyBorder="1" applyAlignment="1">
      <alignment horizontal="center" vertical="center" wrapText="1"/>
    </xf>
    <xf numFmtId="0" fontId="254" fillId="0" borderId="268" xfId="9" applyFont="1" applyFill="1" applyBorder="1" applyAlignment="1">
      <alignment horizontal="center" vertical="center"/>
    </xf>
    <xf numFmtId="0" fontId="228" fillId="17" borderId="321" xfId="9" applyFont="1" applyFill="1" applyBorder="1" applyAlignment="1">
      <alignment horizontal="center" vertical="center"/>
    </xf>
    <xf numFmtId="0" fontId="95" fillId="17" borderId="268" xfId="7" applyFont="1" applyFill="1" applyBorder="1" applyAlignment="1">
      <alignment horizontal="center" vertical="center"/>
    </xf>
    <xf numFmtId="0" fontId="26" fillId="17" borderId="268" xfId="7" applyFont="1" applyFill="1" applyBorder="1" applyAlignment="1">
      <alignment horizontal="center" vertical="center" wrapText="1"/>
    </xf>
    <xf numFmtId="0" fontId="95" fillId="17" borderId="268" xfId="7" applyFont="1" applyFill="1" applyBorder="1" applyAlignment="1">
      <alignment horizontal="center" vertical="center" wrapText="1"/>
    </xf>
    <xf numFmtId="0" fontId="26" fillId="17" borderId="335" xfId="7" applyFont="1" applyFill="1" applyBorder="1" applyAlignment="1">
      <alignment horizontal="left" vertical="center" wrapText="1"/>
    </xf>
    <xf numFmtId="0" fontId="27" fillId="17" borderId="321" xfId="7" applyFont="1" applyFill="1" applyBorder="1" applyAlignment="1">
      <alignment vertical="center" wrapText="1"/>
    </xf>
    <xf numFmtId="0" fontId="89" fillId="17" borderId="321" xfId="9" applyFont="1" applyFill="1" applyBorder="1" applyAlignment="1">
      <alignment horizontal="center" vertical="center"/>
    </xf>
    <xf numFmtId="0" fontId="95" fillId="17" borderId="311" xfId="7" applyFont="1" applyFill="1" applyBorder="1" applyAlignment="1">
      <alignment horizontal="center" vertical="center"/>
    </xf>
    <xf numFmtId="0" fontId="95" fillId="17" borderId="335" xfId="7" applyFont="1" applyFill="1" applyBorder="1" applyAlignment="1">
      <alignment horizontal="left" vertical="center" wrapText="1"/>
    </xf>
    <xf numFmtId="0" fontId="95" fillId="17" borderId="334" xfId="7" applyFont="1" applyFill="1" applyBorder="1" applyAlignment="1">
      <alignment horizontal="left" vertical="center" wrapText="1"/>
    </xf>
    <xf numFmtId="0" fontId="95" fillId="17" borderId="333" xfId="7" applyFont="1" applyFill="1" applyBorder="1" applyAlignment="1">
      <alignment horizontal="left" vertical="center" wrapText="1"/>
    </xf>
    <xf numFmtId="0" fontId="95" fillId="17" borderId="322" xfId="7" applyFont="1" applyFill="1" applyBorder="1" applyAlignment="1">
      <alignment horizontal="left" vertical="center" wrapText="1"/>
    </xf>
    <xf numFmtId="0" fontId="30" fillId="0" borderId="251" xfId="7" applyFont="1" applyBorder="1" applyAlignment="1">
      <alignment horizontal="center" vertical="center"/>
    </xf>
    <xf numFmtId="0" fontId="215" fillId="0" borderId="252" xfId="7" applyFont="1" applyBorder="1" applyAlignment="1">
      <alignment horizontal="left" wrapText="1"/>
    </xf>
    <xf numFmtId="0" fontId="30" fillId="0" borderId="6" xfId="7" applyFont="1" applyBorder="1" applyAlignment="1">
      <alignment horizontal="center" vertical="center"/>
    </xf>
    <xf numFmtId="0" fontId="30" fillId="0" borderId="320" xfId="7" applyFont="1" applyBorder="1" applyAlignment="1">
      <alignment horizontal="center" vertical="center"/>
    </xf>
    <xf numFmtId="49" fontId="94" fillId="0" borderId="268" xfId="7" applyNumberFormat="1" applyFont="1" applyBorder="1" applyAlignment="1">
      <alignment horizontal="center" vertical="center" wrapText="1"/>
    </xf>
    <xf numFmtId="0" fontId="94" fillId="0" borderId="268" xfId="7" applyFont="1" applyBorder="1" applyAlignment="1">
      <alignment vertical="center" wrapText="1"/>
    </xf>
    <xf numFmtId="0" fontId="94" fillId="0" borderId="321" xfId="7" applyFont="1" applyBorder="1" applyAlignment="1">
      <alignment vertical="center" wrapText="1"/>
    </xf>
    <xf numFmtId="0" fontId="95" fillId="0" borderId="269" xfId="7" applyFont="1" applyBorder="1" applyAlignment="1">
      <alignment horizontal="left" vertical="center" wrapText="1"/>
    </xf>
    <xf numFmtId="0" fontId="43" fillId="0" borderId="6" xfId="7" applyFont="1" applyBorder="1" applyAlignment="1">
      <alignment horizontal="center" vertical="center"/>
    </xf>
    <xf numFmtId="0" fontId="93" fillId="0" borderId="6" xfId="7" applyFont="1" applyBorder="1" applyAlignment="1">
      <alignment horizontal="center" vertical="center"/>
    </xf>
    <xf numFmtId="0" fontId="95" fillId="0" borderId="268" xfId="7" applyFont="1" applyBorder="1" applyAlignment="1">
      <alignment horizontal="center" vertical="center"/>
    </xf>
    <xf numFmtId="0" fontId="244" fillId="0" borderId="321" xfId="7" applyFont="1" applyBorder="1" applyAlignment="1">
      <alignment vertical="center" wrapText="1"/>
    </xf>
    <xf numFmtId="0" fontId="221" fillId="0" borderId="321" xfId="7" applyFont="1" applyBorder="1" applyAlignment="1">
      <alignment horizontal="center" vertical="center"/>
    </xf>
    <xf numFmtId="0" fontId="228" fillId="0" borderId="321" xfId="9" applyFont="1" applyFill="1" applyBorder="1" applyAlignment="1">
      <alignment horizontal="center" vertical="center"/>
    </xf>
    <xf numFmtId="0" fontId="244" fillId="0" borderId="321" xfId="7" applyFont="1" applyBorder="1" applyAlignment="1">
      <alignment horizontal="center" vertical="center"/>
    </xf>
    <xf numFmtId="0" fontId="244" fillId="0" borderId="320" xfId="7" applyFont="1" applyBorder="1" applyAlignment="1">
      <alignment horizontal="center" vertical="center"/>
    </xf>
    <xf numFmtId="0" fontId="43" fillId="0" borderId="320" xfId="7" applyFont="1" applyBorder="1" applyAlignment="1">
      <alignment horizontal="center" vertical="center"/>
    </xf>
    <xf numFmtId="0" fontId="95" fillId="0" borderId="268" xfId="7" applyFont="1" applyBorder="1" applyAlignment="1">
      <alignment horizontal="center" vertical="center" wrapText="1"/>
    </xf>
    <xf numFmtId="0" fontId="89" fillId="0" borderId="321" xfId="9" applyFont="1" applyFill="1" applyBorder="1" applyAlignment="1">
      <alignment horizontal="center" vertical="center"/>
    </xf>
    <xf numFmtId="0" fontId="24" fillId="0" borderId="321" xfId="7" applyFont="1" applyBorder="1" applyAlignment="1">
      <alignment horizontal="center" vertical="center"/>
    </xf>
    <xf numFmtId="0" fontId="93" fillId="0" borderId="320" xfId="7" applyFont="1" applyBorder="1" applyAlignment="1">
      <alignment horizontal="center" vertical="center"/>
    </xf>
    <xf numFmtId="0" fontId="95" fillId="0" borderId="335" xfId="7" applyFont="1" applyBorder="1" applyAlignment="1">
      <alignment horizontal="left" vertical="center" wrapText="1"/>
    </xf>
    <xf numFmtId="0" fontId="95" fillId="0" borderId="311" xfId="7" applyFont="1" applyBorder="1" applyAlignment="1">
      <alignment horizontal="center" vertical="center"/>
    </xf>
    <xf numFmtId="0" fontId="215" fillId="0" borderId="335" xfId="7" applyFont="1" applyBorder="1" applyAlignment="1">
      <alignment horizontal="left" vertical="center" wrapText="1"/>
    </xf>
    <xf numFmtId="0" fontId="27" fillId="0" borderId="321" xfId="7" applyFont="1" applyBorder="1" applyAlignment="1"/>
    <xf numFmtId="0" fontId="27" fillId="0" borderId="322" xfId="7" applyFont="1" applyBorder="1" applyAlignment="1"/>
    <xf numFmtId="0" fontId="93" fillId="0" borderId="251" xfId="7" applyFont="1" applyBorder="1" applyAlignment="1">
      <alignment horizontal="center" vertical="center"/>
    </xf>
    <xf numFmtId="0" fontId="95" fillId="0" borderId="334" xfId="7" applyFont="1" applyBorder="1" applyAlignment="1">
      <alignment horizontal="left" vertical="center" wrapText="1"/>
    </xf>
    <xf numFmtId="0" fontId="30" fillId="0" borderId="311" xfId="7" applyFont="1" applyBorder="1" applyAlignment="1">
      <alignment horizontal="center" vertical="center"/>
    </xf>
    <xf numFmtId="0" fontId="95" fillId="0" borderId="333" xfId="7" applyFont="1" applyBorder="1" applyAlignment="1">
      <alignment horizontal="left" vertical="center" wrapText="1"/>
    </xf>
    <xf numFmtId="0" fontId="27" fillId="14" borderId="67" xfId="7" applyFont="1" applyFill="1" applyBorder="1" applyAlignment="1">
      <alignment horizontal="center" vertical="center" textRotation="255" wrapText="1"/>
    </xf>
    <xf numFmtId="0" fontId="27" fillId="14" borderId="22" xfId="7" applyFont="1" applyFill="1" applyBorder="1" applyAlignment="1">
      <alignment horizontal="center" vertical="center" textRotation="255" wrapText="1"/>
    </xf>
    <xf numFmtId="0" fontId="27" fillId="14" borderId="250" xfId="7" applyFont="1" applyFill="1" applyBorder="1" applyAlignment="1">
      <alignment horizontal="center" vertical="center" textRotation="255" wrapText="1"/>
    </xf>
    <xf numFmtId="0" fontId="27" fillId="0" borderId="9" xfId="7" applyFont="1" applyBorder="1" applyAlignment="1">
      <alignment horizontal="left" vertical="center" wrapText="1"/>
    </xf>
    <xf numFmtId="0" fontId="27" fillId="0" borderId="103" xfId="7" applyFont="1" applyBorder="1" applyAlignment="1">
      <alignment horizontal="left" vertical="center" wrapText="1"/>
    </xf>
    <xf numFmtId="0" fontId="27" fillId="0" borderId="104" xfId="7" applyFont="1" applyBorder="1" applyAlignment="1">
      <alignment horizontal="left" vertical="center" wrapText="1"/>
    </xf>
    <xf numFmtId="0" fontId="27" fillId="0" borderId="11" xfId="7" applyFont="1" applyBorder="1" applyAlignment="1">
      <alignment horizontal="left" vertical="center" wrapText="1"/>
    </xf>
    <xf numFmtId="0" fontId="27" fillId="0" borderId="0" xfId="7" applyFont="1" applyAlignment="1">
      <alignment horizontal="left" vertical="center" wrapText="1"/>
    </xf>
    <xf numFmtId="0" fontId="27" fillId="0" borderId="18" xfId="7" applyFont="1" applyBorder="1" applyAlignment="1">
      <alignment horizontal="left" vertical="center" wrapText="1"/>
    </xf>
    <xf numFmtId="0" fontId="27" fillId="2" borderId="311" xfId="7" applyFont="1" applyFill="1" applyBorder="1" applyAlignment="1">
      <alignment horizontal="center" vertical="center" wrapText="1"/>
    </xf>
    <xf numFmtId="0" fontId="27" fillId="2" borderId="314" xfId="7" applyFont="1" applyFill="1" applyBorder="1" applyAlignment="1">
      <alignment horizontal="center"/>
    </xf>
    <xf numFmtId="0" fontId="27" fillId="2" borderId="305" xfId="7" applyFont="1" applyFill="1" applyBorder="1" applyAlignment="1">
      <alignment horizontal="center" vertical="center" wrapText="1"/>
    </xf>
    <xf numFmtId="0" fontId="27" fillId="2" borderId="307" xfId="7" applyFont="1" applyFill="1" applyBorder="1" applyAlignment="1">
      <alignment horizontal="center" vertical="center" wrapText="1"/>
    </xf>
    <xf numFmtId="0" fontId="27" fillId="5" borderId="299" xfId="7" applyFont="1" applyFill="1" applyBorder="1" applyAlignment="1">
      <alignment horizontal="center" vertical="center" textRotation="255" wrapText="1"/>
    </xf>
    <xf numFmtId="0" fontId="27" fillId="5" borderId="22" xfId="7" applyFont="1" applyFill="1" applyBorder="1" applyAlignment="1">
      <alignment horizontal="center" vertical="center" textRotation="255" wrapText="1"/>
    </xf>
    <xf numFmtId="0" fontId="27" fillId="5" borderId="250" xfId="7" applyFont="1" applyFill="1" applyBorder="1" applyAlignment="1">
      <alignment horizontal="center" vertical="center" textRotation="255" wrapText="1"/>
    </xf>
    <xf numFmtId="0" fontId="27" fillId="3" borderId="299" xfId="7" applyFont="1" applyFill="1" applyBorder="1" applyAlignment="1">
      <alignment horizontal="center" vertical="center" textRotation="255" wrapText="1"/>
    </xf>
    <xf numFmtId="0" fontId="27" fillId="3" borderId="22" xfId="7" applyFont="1" applyFill="1" applyBorder="1" applyAlignment="1">
      <alignment horizontal="center" vertical="center" textRotation="255" wrapText="1"/>
    </xf>
    <xf numFmtId="0" fontId="27" fillId="3" borderId="33" xfId="7" applyFont="1" applyFill="1" applyBorder="1" applyAlignment="1">
      <alignment horizontal="center" vertical="center" textRotation="255" wrapText="1"/>
    </xf>
    <xf numFmtId="0" fontId="27" fillId="3" borderId="67" xfId="7" applyFont="1" applyFill="1" applyBorder="1" applyAlignment="1">
      <alignment horizontal="center" vertical="center" textRotation="255" wrapText="1"/>
    </xf>
    <xf numFmtId="0" fontId="27" fillId="4" borderId="67" xfId="7" applyFont="1" applyFill="1" applyBorder="1" applyAlignment="1">
      <alignment horizontal="center" vertical="center" textRotation="255"/>
    </xf>
    <xf numFmtId="0" fontId="27" fillId="4" borderId="22" xfId="7" applyFont="1" applyFill="1" applyBorder="1" applyAlignment="1">
      <alignment horizontal="center" vertical="center" textRotation="255"/>
    </xf>
    <xf numFmtId="0" fontId="27" fillId="4" borderId="250" xfId="7" applyFont="1" applyFill="1" applyBorder="1" applyAlignment="1">
      <alignment horizontal="center" vertical="center" textRotation="255"/>
    </xf>
    <xf numFmtId="0" fontId="25" fillId="0" borderId="0" xfId="7" applyFont="1" applyAlignment="1">
      <alignment horizontal="center" vertical="center"/>
    </xf>
    <xf numFmtId="0" fontId="27" fillId="2" borderId="50" xfId="7" applyFont="1" applyFill="1" applyBorder="1" applyAlignment="1">
      <alignment horizontal="center" vertical="center"/>
    </xf>
    <xf numFmtId="0" fontId="27" fillId="2" borderId="39" xfId="7" applyFont="1" applyFill="1" applyBorder="1" applyAlignment="1"/>
    <xf numFmtId="0" fontId="27" fillId="2" borderId="39" xfId="7" applyFont="1" applyFill="1" applyBorder="1" applyAlignment="1">
      <alignment horizontal="center" vertical="center" wrapText="1"/>
    </xf>
    <xf numFmtId="0" fontId="27" fillId="2" borderId="311" xfId="7" applyFont="1" applyFill="1" applyBorder="1" applyAlignment="1">
      <alignment horizontal="center" vertical="center"/>
    </xf>
    <xf numFmtId="0" fontId="27" fillId="2" borderId="314" xfId="7" applyFont="1" applyFill="1" applyBorder="1" applyAlignment="1">
      <alignment horizontal="center" vertical="center"/>
    </xf>
    <xf numFmtId="0" fontId="27" fillId="2" borderId="69" xfId="7" applyFont="1" applyFill="1" applyBorder="1" applyAlignment="1">
      <alignment horizontal="center" vertical="center" wrapText="1"/>
    </xf>
    <xf numFmtId="0" fontId="27" fillId="2" borderId="66" xfId="7" applyFont="1" applyFill="1" applyBorder="1" applyAlignment="1">
      <alignment horizontal="center" vertical="center" wrapText="1"/>
    </xf>
    <xf numFmtId="0" fontId="26" fillId="2" borderId="98" xfId="7" applyFont="1" applyFill="1" applyBorder="1" applyAlignment="1">
      <alignment horizontal="center" vertical="center" wrapText="1"/>
    </xf>
    <xf numFmtId="0" fontId="26" fillId="2" borderId="7" xfId="7" applyFont="1" applyFill="1" applyBorder="1" applyAlignment="1">
      <alignment horizontal="center" vertical="center" wrapText="1"/>
    </xf>
    <xf numFmtId="0" fontId="26" fillId="2" borderId="63" xfId="7" applyFont="1" applyFill="1" applyBorder="1" applyAlignment="1">
      <alignment horizontal="center" vertical="center" wrapText="1"/>
    </xf>
    <xf numFmtId="0" fontId="27" fillId="2" borderId="48" xfId="7" applyFont="1" applyFill="1" applyBorder="1" applyAlignment="1">
      <alignment horizontal="center" vertical="center" wrapText="1"/>
    </xf>
    <xf numFmtId="0" fontId="27" fillId="2" borderId="40" xfId="7" applyFont="1" applyFill="1" applyBorder="1" applyAlignment="1">
      <alignment horizontal="center" vertical="center" wrapText="1"/>
    </xf>
    <xf numFmtId="0" fontId="27" fillId="2" borderId="312" xfId="7" applyFont="1" applyFill="1" applyBorder="1" applyAlignment="1">
      <alignment horizontal="center" vertical="center" wrapText="1"/>
    </xf>
    <xf numFmtId="0" fontId="27" fillId="2" borderId="315" xfId="7" applyFont="1" applyFill="1" applyBorder="1" applyAlignment="1">
      <alignment horizontal="center" vertical="center" wrapText="1"/>
    </xf>
    <xf numFmtId="0" fontId="27" fillId="2" borderId="316" xfId="7" applyFont="1" applyFill="1" applyBorder="1" applyAlignment="1">
      <alignment horizontal="center" vertical="center" wrapText="1"/>
    </xf>
    <xf numFmtId="0" fontId="27" fillId="2" borderId="313" xfId="7" applyFont="1" applyFill="1" applyBorder="1" applyAlignment="1">
      <alignment horizontal="center" vertical="center" wrapText="1"/>
    </xf>
    <xf numFmtId="0" fontId="27" fillId="2" borderId="314" xfId="7" applyFont="1" applyFill="1" applyBorder="1" applyAlignment="1"/>
    <xf numFmtId="0" fontId="37" fillId="0" borderId="8" xfId="10" applyFont="1" applyBorder="1" applyAlignment="1">
      <alignment horizontal="center" vertical="center"/>
    </xf>
    <xf numFmtId="0" fontId="37" fillId="0" borderId="8" xfId="10" applyFont="1" applyBorder="1" applyAlignment="1">
      <alignment vertical="top"/>
    </xf>
    <xf numFmtId="0" fontId="37" fillId="0" borderId="10" xfId="10" applyFont="1" applyBorder="1" applyAlignment="1">
      <alignment vertical="top" wrapText="1"/>
    </xf>
    <xf numFmtId="0" fontId="37" fillId="0" borderId="8" xfId="10" applyFont="1" applyBorder="1" applyAlignment="1">
      <alignment vertical="top" wrapText="1"/>
    </xf>
    <xf numFmtId="0" fontId="41" fillId="0" borderId="0" xfId="10" applyFont="1" applyAlignment="1">
      <alignment horizontal="center" vertical="center"/>
    </xf>
    <xf numFmtId="0" fontId="37" fillId="0" borderId="0" xfId="10" applyFont="1">
      <alignment vertical="center"/>
    </xf>
    <xf numFmtId="0" fontId="38" fillId="0" borderId="8" xfId="10" applyFont="1" applyBorder="1" applyAlignment="1">
      <alignment horizontal="center" vertical="center"/>
    </xf>
    <xf numFmtId="0" fontId="74" fillId="0" borderId="8" xfId="25" applyFont="1" applyBorder="1" applyAlignment="1">
      <alignment vertical="top"/>
    </xf>
    <xf numFmtId="0" fontId="37" fillId="0" borderId="0" xfId="10" applyFont="1" applyAlignment="1">
      <alignment vertical="top" wrapText="1"/>
    </xf>
    <xf numFmtId="0" fontId="37" fillId="0" borderId="8" xfId="10" quotePrefix="1" applyFont="1" applyBorder="1" applyAlignment="1">
      <alignment horizontal="center" vertical="top"/>
    </xf>
    <xf numFmtId="0" fontId="37" fillId="0" borderId="9" xfId="10" applyFont="1" applyBorder="1" applyAlignment="1">
      <alignment vertical="top" wrapText="1"/>
    </xf>
    <xf numFmtId="0" fontId="37" fillId="0" borderId="16" xfId="10" applyFont="1" applyBorder="1" applyAlignment="1">
      <alignment vertical="top" wrapText="1"/>
    </xf>
    <xf numFmtId="0" fontId="37" fillId="0" borderId="17" xfId="10" applyFont="1" applyBorder="1" applyAlignment="1">
      <alignment vertical="top" wrapText="1"/>
    </xf>
    <xf numFmtId="0" fontId="37" fillId="0" borderId="11" xfId="10" applyFont="1" applyBorder="1" applyAlignment="1">
      <alignment vertical="top" wrapText="1"/>
    </xf>
    <xf numFmtId="0" fontId="37" fillId="0" borderId="18" xfId="10" applyFont="1" applyBorder="1" applyAlignment="1">
      <alignment vertical="top" wrapText="1"/>
    </xf>
    <xf numFmtId="0" fontId="40" fillId="0" borderId="0" xfId="10" applyFont="1" applyAlignment="1">
      <alignment vertical="top" wrapText="1"/>
    </xf>
    <xf numFmtId="0" fontId="40" fillId="0" borderId="18" xfId="10" applyFont="1" applyBorder="1" applyAlignment="1">
      <alignment vertical="top" wrapText="1"/>
    </xf>
    <xf numFmtId="0" fontId="40" fillId="0" borderId="14" xfId="10" applyFont="1" applyBorder="1" applyAlignment="1">
      <alignment vertical="top" wrapText="1"/>
    </xf>
    <xf numFmtId="0" fontId="40" fillId="0" borderId="15" xfId="10" applyFont="1" applyBorder="1" applyAlignment="1">
      <alignment vertical="top" wrapText="1"/>
    </xf>
    <xf numFmtId="0" fontId="37" fillId="0" borderId="8" xfId="10" applyFont="1" applyBorder="1" applyAlignment="1">
      <alignment horizontal="center" vertical="center" wrapText="1"/>
    </xf>
    <xf numFmtId="0" fontId="220" fillId="0" borderId="103" xfId="25" applyFont="1" applyBorder="1" applyAlignment="1">
      <alignment vertical="top" shrinkToFit="1"/>
    </xf>
    <xf numFmtId="0" fontId="43" fillId="0" borderId="8" xfId="25" applyFont="1" applyBorder="1" applyAlignment="1">
      <alignment vertical="top" wrapText="1"/>
    </xf>
    <xf numFmtId="0" fontId="40" fillId="0" borderId="9" xfId="25" applyFont="1" applyBorder="1" applyAlignment="1">
      <alignment horizontal="center" vertical="center"/>
    </xf>
    <xf numFmtId="0" fontId="40" fillId="0" borderId="104" xfId="25" applyFont="1" applyBorder="1" applyAlignment="1">
      <alignment horizontal="center" vertical="center"/>
    </xf>
    <xf numFmtId="0" fontId="40" fillId="0" borderId="67" xfId="25" applyFont="1" applyBorder="1" applyAlignment="1">
      <alignment horizontal="center" vertical="center"/>
    </xf>
    <xf numFmtId="0" fontId="40" fillId="0" borderId="98" xfId="25" applyFont="1" applyBorder="1" applyAlignment="1">
      <alignment horizontal="center" vertical="center"/>
    </xf>
    <xf numFmtId="0" fontId="38" fillId="0" borderId="9" xfId="25" applyFont="1" applyBorder="1" applyAlignment="1">
      <alignment horizontal="center" vertical="center"/>
    </xf>
    <xf numFmtId="0" fontId="38" fillId="0" borderId="103" xfId="25" applyFont="1" applyBorder="1" applyAlignment="1">
      <alignment horizontal="center" vertical="center"/>
    </xf>
    <xf numFmtId="0" fontId="38" fillId="0" borderId="104" xfId="25" applyFont="1" applyBorder="1" applyAlignment="1">
      <alignment horizontal="center" vertical="center"/>
    </xf>
    <xf numFmtId="0" fontId="40" fillId="0" borderId="8" xfId="25" quotePrefix="1" applyFont="1" applyBorder="1" applyAlignment="1">
      <alignment horizontal="center" vertical="top"/>
    </xf>
    <xf numFmtId="0" fontId="40" fillId="0" borderId="11" xfId="25" applyFont="1" applyBorder="1" applyAlignment="1">
      <alignment horizontal="center" vertical="center"/>
    </xf>
    <xf numFmtId="0" fontId="40" fillId="0" borderId="18" xfId="25" applyFont="1" applyBorder="1" applyAlignment="1">
      <alignment horizontal="center" vertical="center"/>
    </xf>
    <xf numFmtId="0" fontId="40" fillId="0" borderId="22" xfId="25" applyFont="1" applyBorder="1" applyAlignment="1">
      <alignment horizontal="center" vertical="center"/>
    </xf>
    <xf numFmtId="0" fontId="40" fillId="0" borderId="7" xfId="25" applyFont="1" applyBorder="1" applyAlignment="1">
      <alignment horizontal="center" vertical="center"/>
    </xf>
    <xf numFmtId="0" fontId="222" fillId="0" borderId="9" xfId="25" applyFont="1" applyBorder="1" applyAlignment="1">
      <alignment horizontal="left" vertical="top"/>
    </xf>
    <xf numFmtId="0" fontId="222" fillId="0" borderId="103" xfId="25" applyFont="1" applyBorder="1" applyAlignment="1">
      <alignment horizontal="left" vertical="top"/>
    </xf>
    <xf numFmtId="0" fontId="222" fillId="0" borderId="104" xfId="25" applyFont="1" applyBorder="1" applyAlignment="1">
      <alignment horizontal="left" vertical="top"/>
    </xf>
    <xf numFmtId="0" fontId="222" fillId="0" borderId="11" xfId="25" applyFont="1" applyBorder="1" applyAlignment="1">
      <alignment horizontal="left" vertical="top"/>
    </xf>
    <xf numFmtId="0" fontId="222" fillId="0" borderId="0" xfId="25" applyFont="1" applyAlignment="1">
      <alignment horizontal="left" vertical="top"/>
    </xf>
    <xf numFmtId="0" fontId="222" fillId="0" borderId="18" xfId="25" applyFont="1" applyBorder="1" applyAlignment="1">
      <alignment horizontal="left" vertical="top"/>
    </xf>
    <xf numFmtId="0" fontId="43" fillId="0" borderId="306" xfId="25" applyFont="1" applyBorder="1">
      <alignment vertical="center"/>
    </xf>
    <xf numFmtId="0" fontId="43" fillId="0" borderId="23" xfId="25" applyFont="1" applyBorder="1">
      <alignment vertical="center"/>
    </xf>
    <xf numFmtId="0" fontId="40" fillId="0" borderId="24" xfId="25" applyFont="1" applyBorder="1" applyAlignment="1">
      <alignment horizontal="center" vertical="center"/>
    </xf>
    <xf numFmtId="0" fontId="40" fillId="0" borderId="23" xfId="25" applyFont="1" applyBorder="1" applyAlignment="1">
      <alignment horizontal="center" vertical="center"/>
    </xf>
    <xf numFmtId="0" fontId="40" fillId="0" borderId="316" xfId="25" applyFont="1" applyBorder="1" applyAlignment="1">
      <alignment horizontal="center" vertical="center"/>
    </xf>
    <xf numFmtId="0" fontId="40" fillId="0" borderId="321" xfId="25" applyFont="1" applyBorder="1" applyAlignment="1">
      <alignment horizontal="center" vertical="center"/>
    </xf>
    <xf numFmtId="0" fontId="43" fillId="0" borderId="326" xfId="25" applyFont="1" applyBorder="1" applyAlignment="1">
      <alignment vertical="center" wrapText="1"/>
    </xf>
    <xf numFmtId="0" fontId="43" fillId="0" borderId="327" xfId="25" applyFont="1" applyBorder="1" applyAlignment="1">
      <alignment vertical="center" wrapText="1"/>
    </xf>
    <xf numFmtId="0" fontId="40" fillId="0" borderId="328" xfId="25" applyFont="1" applyBorder="1" applyAlignment="1">
      <alignment horizontal="center" vertical="center"/>
    </xf>
    <xf numFmtId="0" fontId="40" fillId="0" borderId="327" xfId="25" applyFont="1" applyBorder="1" applyAlignment="1">
      <alignment horizontal="center" vertical="center"/>
    </xf>
    <xf numFmtId="0" fontId="40" fillId="0" borderId="131" xfId="25" applyFont="1" applyBorder="1" applyAlignment="1">
      <alignment horizontal="center" vertical="center"/>
    </xf>
    <xf numFmtId="0" fontId="40" fillId="0" borderId="254" xfId="25" applyFont="1" applyBorder="1" applyAlignment="1">
      <alignment horizontal="center" vertical="center"/>
    </xf>
    <xf numFmtId="0" fontId="222" fillId="0" borderId="9" xfId="25" applyFont="1" applyBorder="1" applyAlignment="1">
      <alignment vertical="center" wrapText="1"/>
    </xf>
    <xf numFmtId="0" fontId="222" fillId="0" borderId="103" xfId="25" applyFont="1" applyBorder="1">
      <alignment vertical="center"/>
    </xf>
    <xf numFmtId="0" fontId="222" fillId="0" borderId="104" xfId="25" applyFont="1" applyBorder="1">
      <alignment vertical="center"/>
    </xf>
    <xf numFmtId="0" fontId="222" fillId="0" borderId="11" xfId="25" applyFont="1" applyBorder="1" applyAlignment="1">
      <alignment vertical="center" wrapText="1"/>
    </xf>
    <xf numFmtId="0" fontId="222" fillId="0" borderId="0" xfId="25" applyFont="1">
      <alignment vertical="center"/>
    </xf>
    <xf numFmtId="0" fontId="222" fillId="0" borderId="18" xfId="25" applyFont="1" applyBorder="1">
      <alignment vertical="center"/>
    </xf>
    <xf numFmtId="0" fontId="40" fillId="0" borderId="130" xfId="25" applyFont="1" applyBorder="1" applyAlignment="1">
      <alignment horizontal="center" vertical="center"/>
    </xf>
    <xf numFmtId="0" fontId="222" fillId="0" borderId="12" xfId="25" applyFont="1" applyBorder="1" applyAlignment="1">
      <alignment horizontal="left" vertical="top"/>
    </xf>
    <xf numFmtId="0" fontId="222" fillId="0" borderId="128" xfId="25" applyFont="1" applyBorder="1" applyAlignment="1">
      <alignment horizontal="left" vertical="top"/>
    </xf>
    <xf numFmtId="0" fontId="222" fillId="0" borderId="129" xfId="25" applyFont="1" applyBorder="1" applyAlignment="1">
      <alignment horizontal="left" vertical="top"/>
    </xf>
    <xf numFmtId="0" fontId="40" fillId="0" borderId="8" xfId="25" quotePrefix="1" applyFont="1" applyBorder="1" applyAlignment="1">
      <alignment horizontal="center" vertical="top" wrapText="1"/>
    </xf>
    <xf numFmtId="0" fontId="40" fillId="0" borderId="12" xfId="25" applyFont="1" applyBorder="1" applyAlignment="1">
      <alignment horizontal="center" vertical="center"/>
    </xf>
    <xf numFmtId="0" fontId="40" fillId="0" borderId="129" xfId="25" applyFont="1" applyBorder="1" applyAlignment="1">
      <alignment horizontal="center" vertical="center"/>
    </xf>
    <xf numFmtId="0" fontId="40" fillId="0" borderId="33" xfId="25" applyFont="1" applyBorder="1" applyAlignment="1">
      <alignment horizontal="center" vertical="center"/>
    </xf>
    <xf numFmtId="0" fontId="40" fillId="0" borderId="63" xfId="25" applyFont="1" applyBorder="1" applyAlignment="1">
      <alignment horizontal="center" vertical="center"/>
    </xf>
    <xf numFmtId="0" fontId="38" fillId="0" borderId="12" xfId="25" applyFont="1" applyBorder="1" applyAlignment="1">
      <alignment horizontal="center" vertical="center"/>
    </xf>
    <xf numFmtId="0" fontId="38" fillId="0" borderId="128" xfId="25" applyFont="1" applyBorder="1" applyAlignment="1">
      <alignment horizontal="center" vertical="center"/>
    </xf>
    <xf numFmtId="0" fontId="38" fillId="0" borderId="129" xfId="25" applyFont="1" applyBorder="1" applyAlignment="1">
      <alignment horizontal="center" vertical="center"/>
    </xf>
    <xf numFmtId="0" fontId="222" fillId="0" borderId="12" xfId="25" applyFont="1" applyBorder="1">
      <alignment vertical="center"/>
    </xf>
    <xf numFmtId="0" fontId="222" fillId="0" borderId="128" xfId="25" applyFont="1" applyBorder="1">
      <alignment vertical="center"/>
    </xf>
    <xf numFmtId="0" fontId="222" fillId="0" borderId="129" xfId="25" applyFont="1" applyBorder="1">
      <alignment vertical="center"/>
    </xf>
    <xf numFmtId="0" fontId="40" fillId="0" borderId="299" xfId="25" applyFont="1" applyBorder="1" applyAlignment="1">
      <alignment horizontal="center" vertical="center"/>
    </xf>
    <xf numFmtId="0" fontId="40" fillId="0" borderId="300" xfId="25" applyFont="1" applyBorder="1" applyAlignment="1">
      <alignment horizontal="center" vertical="center"/>
    </xf>
    <xf numFmtId="0" fontId="40" fillId="0" borderId="9" xfId="25" quotePrefix="1" applyFont="1" applyBorder="1" applyAlignment="1">
      <alignment horizontal="center" vertical="top"/>
    </xf>
    <xf numFmtId="0" fontId="40" fillId="0" borderId="11" xfId="25" quotePrefix="1" applyFont="1" applyBorder="1" applyAlignment="1">
      <alignment horizontal="center" vertical="top"/>
    </xf>
    <xf numFmtId="0" fontId="43" fillId="0" borderId="9" xfId="25" applyFont="1" applyBorder="1" applyAlignment="1">
      <alignment vertical="center" wrapText="1"/>
    </xf>
    <xf numFmtId="0" fontId="43" fillId="0" borderId="103" xfId="25" applyFont="1" applyBorder="1" applyAlignment="1">
      <alignment vertical="center" wrapText="1"/>
    </xf>
    <xf numFmtId="0" fontId="43" fillId="0" borderId="104" xfId="25" applyFont="1" applyBorder="1" applyAlignment="1">
      <alignment vertical="center" wrapText="1"/>
    </xf>
    <xf numFmtId="0" fontId="43" fillId="0" borderId="9" xfId="25" applyFont="1" applyBorder="1" applyAlignment="1">
      <alignment vertical="top" wrapText="1"/>
    </xf>
    <xf numFmtId="0" fontId="43" fillId="0" borderId="103" xfId="25" applyFont="1" applyBorder="1" applyAlignment="1">
      <alignment vertical="top" wrapText="1"/>
    </xf>
    <xf numFmtId="0" fontId="43" fillId="0" borderId="104" xfId="25" applyFont="1" applyBorder="1" applyAlignment="1">
      <alignment vertical="top" wrapText="1"/>
    </xf>
    <xf numFmtId="0" fontId="40" fillId="0" borderId="38" xfId="25" applyFont="1" applyBorder="1" applyAlignment="1">
      <alignment horizontal="center" vertical="center"/>
    </xf>
    <xf numFmtId="0" fontId="221" fillId="16" borderId="9" xfId="25" applyFont="1" applyFill="1" applyBorder="1" applyAlignment="1">
      <alignment vertical="center" wrapText="1"/>
    </xf>
    <xf numFmtId="0" fontId="221" fillId="16" borderId="103" xfId="25" applyFont="1" applyFill="1" applyBorder="1">
      <alignment vertical="center"/>
    </xf>
    <xf numFmtId="0" fontId="221" fillId="16" borderId="104" xfId="25" applyFont="1" applyFill="1" applyBorder="1">
      <alignment vertical="center"/>
    </xf>
    <xf numFmtId="0" fontId="40" fillId="0" borderId="19" xfId="25" quotePrefix="1" applyFont="1" applyBorder="1" applyAlignment="1">
      <alignment horizontal="center" vertical="top"/>
    </xf>
    <xf numFmtId="0" fontId="40" fillId="0" borderId="95" xfId="25" quotePrefix="1" applyFont="1" applyBorder="1" applyAlignment="1">
      <alignment horizontal="center" vertical="top"/>
    </xf>
    <xf numFmtId="0" fontId="43" fillId="0" borderId="11" xfId="25" applyFont="1" applyBorder="1" applyAlignment="1">
      <alignment vertical="top" wrapText="1"/>
    </xf>
    <xf numFmtId="0" fontId="43" fillId="0" borderId="0" xfId="25" applyFont="1" applyAlignment="1">
      <alignment vertical="top" wrapText="1"/>
    </xf>
    <xf numFmtId="0" fontId="43" fillId="0" borderId="18" xfId="25" applyFont="1" applyBorder="1" applyAlignment="1">
      <alignment vertical="top" wrapText="1"/>
    </xf>
    <xf numFmtId="0" fontId="40" fillId="0" borderId="42" xfId="25" applyFont="1" applyBorder="1" applyAlignment="1">
      <alignment horizontal="center" vertical="center"/>
    </xf>
    <xf numFmtId="0" fontId="221" fillId="16" borderId="11" xfId="25" applyFont="1" applyFill="1" applyBorder="1" applyAlignment="1">
      <alignment vertical="center" wrapText="1"/>
    </xf>
    <xf numFmtId="0" fontId="221" fillId="16" borderId="0" xfId="25" applyFont="1" applyFill="1">
      <alignment vertical="center"/>
    </xf>
    <xf numFmtId="0" fontId="221" fillId="16" borderId="18" xfId="25" applyFont="1" applyFill="1" applyBorder="1">
      <alignment vertical="center"/>
    </xf>
    <xf numFmtId="0" fontId="75" fillId="0" borderId="8" xfId="25" quotePrefix="1" applyFont="1" applyBorder="1" applyAlignment="1">
      <alignment horizontal="center" vertical="top"/>
    </xf>
    <xf numFmtId="0" fontId="30" fillId="0" borderId="8" xfId="25" applyFont="1" applyBorder="1" applyAlignment="1">
      <alignment vertical="top" wrapText="1"/>
    </xf>
    <xf numFmtId="0" fontId="75" fillId="0" borderId="9" xfId="25" applyFont="1" applyBorder="1" applyAlignment="1">
      <alignment horizontal="center" vertical="center"/>
    </xf>
    <xf numFmtId="0" fontId="75" fillId="0" borderId="104" xfId="25" applyFont="1" applyBorder="1" applyAlignment="1">
      <alignment horizontal="center" vertical="center"/>
    </xf>
    <xf numFmtId="0" fontId="75" fillId="0" borderId="12" xfId="25" applyFont="1" applyBorder="1" applyAlignment="1">
      <alignment horizontal="center" vertical="center"/>
    </xf>
    <xf numFmtId="0" fontId="75" fillId="0" borderId="129" xfId="25" applyFont="1" applyBorder="1" applyAlignment="1">
      <alignment horizontal="center" vertical="center"/>
    </xf>
    <xf numFmtId="0" fontId="75" fillId="0" borderId="67" xfId="25" applyFont="1" applyBorder="1" applyAlignment="1">
      <alignment horizontal="center" vertical="center"/>
    </xf>
    <xf numFmtId="0" fontId="75" fillId="0" borderId="98" xfId="25" applyFont="1" applyBorder="1" applyAlignment="1">
      <alignment horizontal="center" vertical="center"/>
    </xf>
    <xf numFmtId="0" fontId="75" fillId="0" borderId="33" xfId="25" applyFont="1" applyBorder="1" applyAlignment="1">
      <alignment horizontal="center" vertical="center"/>
    </xf>
    <xf numFmtId="0" fontId="75" fillId="0" borderId="63" xfId="25" applyFont="1" applyBorder="1" applyAlignment="1">
      <alignment horizontal="center" vertical="center"/>
    </xf>
    <xf numFmtId="0" fontId="75" fillId="0" borderId="131" xfId="25" applyFont="1" applyBorder="1" applyAlignment="1">
      <alignment horizontal="center" vertical="center"/>
    </xf>
    <xf numFmtId="0" fontId="75" fillId="0" borderId="130" xfId="25" applyFont="1" applyBorder="1" applyAlignment="1">
      <alignment horizontal="center" vertical="center"/>
    </xf>
    <xf numFmtId="0" fontId="23" fillId="0" borderId="9" xfId="25" applyFont="1" applyBorder="1" applyAlignment="1">
      <alignment vertical="top" wrapText="1"/>
    </xf>
    <xf numFmtId="0" fontId="23" fillId="0" borderId="103" xfId="25" applyFont="1" applyBorder="1" applyAlignment="1">
      <alignment vertical="top"/>
    </xf>
    <xf numFmtId="0" fontId="23" fillId="0" borderId="104" xfId="25" applyFont="1" applyBorder="1" applyAlignment="1">
      <alignment vertical="top"/>
    </xf>
    <xf numFmtId="0" fontId="23" fillId="0" borderId="12" xfId="25" applyFont="1" applyBorder="1" applyAlignment="1">
      <alignment vertical="top"/>
    </xf>
    <xf numFmtId="0" fontId="23" fillId="0" borderId="128" xfId="25" applyFont="1" applyBorder="1" applyAlignment="1">
      <alignment vertical="top"/>
    </xf>
    <xf numFmtId="0" fontId="23" fillId="0" borderId="129" xfId="25" applyFont="1" applyBorder="1" applyAlignment="1">
      <alignment vertical="top"/>
    </xf>
    <xf numFmtId="0" fontId="19" fillId="0" borderId="9" xfId="25" applyFont="1" applyBorder="1" applyAlignment="1">
      <alignment horizontal="center" vertical="center"/>
    </xf>
    <xf numFmtId="0" fontId="19" fillId="0" borderId="103" xfId="25" applyFont="1" applyBorder="1" applyAlignment="1">
      <alignment horizontal="center" vertical="center"/>
    </xf>
    <xf numFmtId="0" fontId="19" fillId="0" borderId="104" xfId="25" applyFont="1" applyBorder="1" applyAlignment="1">
      <alignment horizontal="center" vertical="center"/>
    </xf>
    <xf numFmtId="0" fontId="19" fillId="0" borderId="12" xfId="25" applyFont="1" applyBorder="1" applyAlignment="1">
      <alignment horizontal="center" vertical="center"/>
    </xf>
    <xf numFmtId="0" fontId="19" fillId="0" borderId="128" xfId="25" applyFont="1" applyBorder="1" applyAlignment="1">
      <alignment horizontal="center" vertical="center"/>
    </xf>
    <xf numFmtId="0" fontId="19" fillId="0" borderId="129" xfId="25" applyFont="1" applyBorder="1" applyAlignment="1">
      <alignment horizontal="center" vertical="center"/>
    </xf>
    <xf numFmtId="0" fontId="75" fillId="0" borderId="11" xfId="25" applyFont="1" applyBorder="1" applyAlignment="1">
      <alignment horizontal="center" vertical="center"/>
    </xf>
    <xf numFmtId="0" fontId="75" fillId="0" borderId="18" xfId="25" applyFont="1" applyBorder="1" applyAlignment="1">
      <alignment horizontal="center" vertical="center"/>
    </xf>
    <xf numFmtId="0" fontId="75" fillId="0" borderId="22" xfId="25" applyFont="1" applyBorder="1" applyAlignment="1">
      <alignment horizontal="center" vertical="center"/>
    </xf>
    <xf numFmtId="0" fontId="75" fillId="0" borderId="7" xfId="25" applyFont="1" applyBorder="1" applyAlignment="1">
      <alignment horizontal="center" vertical="center"/>
    </xf>
    <xf numFmtId="0" fontId="216" fillId="0" borderId="131" xfId="25" applyFont="1" applyBorder="1" applyAlignment="1">
      <alignment horizontal="center" vertical="center"/>
    </xf>
    <xf numFmtId="0" fontId="216" fillId="0" borderId="254" xfId="25" applyFont="1" applyBorder="1" applyAlignment="1">
      <alignment horizontal="center" vertical="center"/>
    </xf>
    <xf numFmtId="0" fontId="216" fillId="0" borderId="130" xfId="25" applyFont="1" applyBorder="1" applyAlignment="1">
      <alignment horizontal="center" vertical="center"/>
    </xf>
    <xf numFmtId="0" fontId="19" fillId="0" borderId="11" xfId="25" applyFont="1" applyBorder="1" applyAlignment="1">
      <alignment horizontal="center" vertical="center"/>
    </xf>
    <xf numFmtId="0" fontId="19" fillId="0" borderId="0" xfId="25" applyFont="1" applyAlignment="1">
      <alignment horizontal="center" vertical="center"/>
    </xf>
    <xf numFmtId="0" fontId="19" fillId="0" borderId="18" xfId="25" applyFont="1" applyBorder="1" applyAlignment="1">
      <alignment horizontal="center" vertical="center"/>
    </xf>
    <xf numFmtId="0" fontId="30" fillId="0" borderId="8" xfId="25" quotePrefix="1" applyFont="1" applyBorder="1" applyAlignment="1">
      <alignment vertical="top" wrapText="1"/>
    </xf>
    <xf numFmtId="0" fontId="23" fillId="0" borderId="9" xfId="25" applyFont="1" applyBorder="1" applyAlignment="1">
      <alignment horizontal="left" vertical="top"/>
    </xf>
    <xf numFmtId="0" fontId="23" fillId="0" borderId="103" xfId="25" applyFont="1" applyBorder="1" applyAlignment="1">
      <alignment horizontal="left" vertical="top"/>
    </xf>
    <xf numFmtId="0" fontId="23" fillId="0" borderId="104" xfId="25" applyFont="1" applyBorder="1" applyAlignment="1">
      <alignment horizontal="left" vertical="top"/>
    </xf>
    <xf numFmtId="0" fontId="23" fillId="0" borderId="12" xfId="25" applyFont="1" applyBorder="1" applyAlignment="1">
      <alignment horizontal="left" vertical="top"/>
    </xf>
    <xf numFmtId="0" fontId="23" fillId="0" borderId="128" xfId="25" applyFont="1" applyBorder="1" applyAlignment="1">
      <alignment horizontal="left" vertical="top"/>
    </xf>
    <xf numFmtId="0" fontId="23" fillId="0" borderId="129" xfId="25" applyFont="1" applyBorder="1" applyAlignment="1">
      <alignment horizontal="left" vertical="top"/>
    </xf>
    <xf numFmtId="0" fontId="75" fillId="0" borderId="328" xfId="25" applyFont="1" applyBorder="1" applyAlignment="1">
      <alignment horizontal="center" vertical="center"/>
    </xf>
    <xf numFmtId="0" fontId="75" fillId="0" borderId="327" xfId="25" applyFont="1" applyBorder="1" applyAlignment="1">
      <alignment horizontal="center" vertical="center"/>
    </xf>
    <xf numFmtId="0" fontId="75" fillId="0" borderId="332" xfId="25" applyFont="1" applyBorder="1" applyAlignment="1">
      <alignment horizontal="center" vertical="center"/>
    </xf>
    <xf numFmtId="0" fontId="75" fillId="0" borderId="331" xfId="25" applyFont="1" applyBorder="1" applyAlignment="1">
      <alignment horizontal="center" vertical="center"/>
    </xf>
    <xf numFmtId="0" fontId="75" fillId="0" borderId="299" xfId="25" applyFont="1" applyBorder="1" applyAlignment="1">
      <alignment horizontal="center" vertical="center"/>
    </xf>
    <xf numFmtId="0" fontId="75" fillId="0" borderId="300" xfId="25" applyFont="1" applyBorder="1" applyAlignment="1">
      <alignment horizontal="center" vertical="center"/>
    </xf>
    <xf numFmtId="0" fontId="75" fillId="0" borderId="250" xfId="25" applyFont="1" applyBorder="1" applyAlignment="1">
      <alignment horizontal="center" vertical="center"/>
    </xf>
    <xf numFmtId="0" fontId="75" fillId="0" borderId="320" xfId="25" applyFont="1" applyBorder="1" applyAlignment="1">
      <alignment horizontal="center" vertical="center"/>
    </xf>
    <xf numFmtId="0" fontId="75" fillId="0" borderId="254" xfId="25" applyFont="1" applyBorder="1" applyAlignment="1">
      <alignment horizontal="center" vertical="center"/>
    </xf>
    <xf numFmtId="0" fontId="75" fillId="0" borderId="252" xfId="25" applyFont="1" applyBorder="1" applyAlignment="1">
      <alignment horizontal="center" vertical="center"/>
    </xf>
    <xf numFmtId="0" fontId="27" fillId="0" borderId="328" xfId="25" applyFont="1" applyBorder="1" applyAlignment="1">
      <alignment vertical="top" wrapText="1"/>
    </xf>
    <xf numFmtId="0" fontId="27" fillId="0" borderId="326" xfId="25" applyFont="1" applyBorder="1" applyAlignment="1">
      <alignment vertical="top" wrapText="1"/>
    </xf>
    <xf numFmtId="0" fontId="27" fillId="0" borderId="327" xfId="25" applyFont="1" applyBorder="1" applyAlignment="1">
      <alignment vertical="top" wrapText="1"/>
    </xf>
    <xf numFmtId="0" fontId="27" fillId="0" borderId="332" xfId="25" applyFont="1" applyBorder="1" applyAlignment="1">
      <alignment vertical="top" wrapText="1"/>
    </xf>
    <xf numFmtId="0" fontId="27" fillId="0" borderId="330" xfId="25" applyFont="1" applyBorder="1" applyAlignment="1">
      <alignment vertical="top" wrapText="1"/>
    </xf>
    <xf numFmtId="0" fontId="27" fillId="0" borderId="331" xfId="25" applyFont="1" applyBorder="1" applyAlignment="1">
      <alignment vertical="top" wrapText="1"/>
    </xf>
    <xf numFmtId="0" fontId="30" fillId="0" borderId="306" xfId="25" applyFont="1" applyBorder="1">
      <alignment vertical="center"/>
    </xf>
    <xf numFmtId="0" fontId="30" fillId="0" borderId="23" xfId="25" applyFont="1" applyBorder="1">
      <alignment vertical="center"/>
    </xf>
    <xf numFmtId="0" fontId="75" fillId="0" borderId="24" xfId="25" applyFont="1" applyBorder="1" applyAlignment="1">
      <alignment horizontal="center" vertical="center"/>
    </xf>
    <xf numFmtId="0" fontId="75" fillId="0" borderId="23" xfId="25" applyFont="1" applyBorder="1" applyAlignment="1">
      <alignment horizontal="center" vertical="center"/>
    </xf>
    <xf numFmtId="0" fontId="75" fillId="0" borderId="313" xfId="25" applyFont="1" applyBorder="1" applyAlignment="1">
      <alignment horizontal="center" vertical="center"/>
    </xf>
    <xf numFmtId="0" fontId="75" fillId="0" borderId="323" xfId="25" applyFont="1" applyBorder="1" applyAlignment="1">
      <alignment horizontal="center" vertical="center"/>
    </xf>
    <xf numFmtId="0" fontId="19" fillId="0" borderId="24" xfId="25" applyFont="1" applyBorder="1" applyAlignment="1">
      <alignment horizontal="center" vertical="center"/>
    </xf>
    <xf numFmtId="0" fontId="19" fillId="0" borderId="306" xfId="25" applyFont="1" applyBorder="1" applyAlignment="1">
      <alignment horizontal="center" vertical="center"/>
    </xf>
    <xf numFmtId="0" fontId="19" fillId="0" borderId="23" xfId="25" applyFont="1" applyBorder="1" applyAlignment="1">
      <alignment horizontal="center" vertical="center"/>
    </xf>
    <xf numFmtId="0" fontId="75" fillId="0" borderId="9" xfId="25" quotePrefix="1" applyFont="1" applyBorder="1" applyAlignment="1">
      <alignment horizontal="center" vertical="top"/>
    </xf>
    <xf numFmtId="0" fontId="75" fillId="0" borderId="11" xfId="25" quotePrefix="1" applyFont="1" applyBorder="1" applyAlignment="1">
      <alignment horizontal="center" vertical="top"/>
    </xf>
    <xf numFmtId="0" fontId="30" fillId="0" borderId="9" xfId="25" applyFont="1" applyBorder="1" applyAlignment="1">
      <alignment vertical="top"/>
    </xf>
    <xf numFmtId="0" fontId="30" fillId="0" borderId="103" xfId="25" applyFont="1" applyBorder="1" applyAlignment="1">
      <alignment vertical="top"/>
    </xf>
    <xf numFmtId="0" fontId="30" fillId="0" borderId="104" xfId="25" applyFont="1" applyBorder="1" applyAlignment="1">
      <alignment vertical="top"/>
    </xf>
    <xf numFmtId="0" fontId="75" fillId="0" borderId="47" xfId="25" applyFont="1" applyBorder="1" applyAlignment="1">
      <alignment horizontal="center" vertical="center"/>
    </xf>
    <xf numFmtId="0" fontId="75" fillId="0" borderId="66" xfId="25" applyFont="1" applyBorder="1" applyAlignment="1">
      <alignment horizontal="center" vertical="center"/>
    </xf>
    <xf numFmtId="0" fontId="19" fillId="0" borderId="9" xfId="25" applyFont="1" applyBorder="1">
      <alignment vertical="center"/>
    </xf>
    <xf numFmtId="0" fontId="19" fillId="0" borderId="103" xfId="25" applyFont="1" applyBorder="1">
      <alignment vertical="center"/>
    </xf>
    <xf numFmtId="0" fontId="19" fillId="0" borderId="104" xfId="25" applyFont="1" applyBorder="1">
      <alignment vertical="center"/>
    </xf>
    <xf numFmtId="0" fontId="75" fillId="0" borderId="316" xfId="25" applyFont="1" applyBorder="1" applyAlignment="1">
      <alignment horizontal="center" vertical="center"/>
    </xf>
    <xf numFmtId="0" fontId="75" fillId="0" borderId="321" xfId="25" applyFont="1" applyBorder="1" applyAlignment="1">
      <alignment horizontal="center" vertical="center"/>
    </xf>
    <xf numFmtId="0" fontId="30" fillId="0" borderId="326" xfId="25" applyFont="1" applyBorder="1" applyAlignment="1">
      <alignment vertical="center" wrapText="1"/>
    </xf>
    <xf numFmtId="0" fontId="30" fillId="0" borderId="327" xfId="25" applyFont="1" applyBorder="1" applyAlignment="1">
      <alignment vertical="center" wrapText="1"/>
    </xf>
    <xf numFmtId="0" fontId="30" fillId="0" borderId="330" xfId="25" applyFont="1" applyBorder="1" applyAlignment="1">
      <alignment vertical="center" wrapText="1"/>
    </xf>
    <xf numFmtId="0" fontId="30" fillId="0" borderId="331" xfId="25" applyFont="1" applyBorder="1" applyAlignment="1">
      <alignment vertical="center" wrapText="1"/>
    </xf>
    <xf numFmtId="0" fontId="75" fillId="0" borderId="301" xfId="25" applyFont="1" applyBorder="1" applyAlignment="1">
      <alignment horizontal="center" vertical="center"/>
    </xf>
    <xf numFmtId="0" fontId="30" fillId="0" borderId="306" xfId="25" applyFont="1" applyBorder="1" applyAlignment="1">
      <alignment vertical="center" wrapText="1"/>
    </xf>
    <xf numFmtId="0" fontId="75" fillId="0" borderId="12" xfId="25" quotePrefix="1" applyFont="1" applyBorder="1" applyAlignment="1">
      <alignment horizontal="center" vertical="top"/>
    </xf>
    <xf numFmtId="0" fontId="30" fillId="0" borderId="9" xfId="25" applyFont="1" applyBorder="1" applyAlignment="1">
      <alignment vertical="top" wrapText="1"/>
    </xf>
    <xf numFmtId="0" fontId="30" fillId="0" borderId="103" xfId="25" applyFont="1" applyBorder="1" applyAlignment="1">
      <alignment vertical="top" wrapText="1"/>
    </xf>
    <xf numFmtId="0" fontId="30" fillId="0" borderId="104" xfId="25" applyFont="1" applyBorder="1" applyAlignment="1">
      <alignment vertical="top" wrapText="1"/>
    </xf>
    <xf numFmtId="0" fontId="30" fillId="0" borderId="306" xfId="25" applyFont="1" applyBorder="1" applyAlignment="1">
      <alignment vertical="top"/>
    </xf>
    <xf numFmtId="0" fontId="30" fillId="0" borderId="23" xfId="25" applyFont="1" applyBorder="1" applyAlignment="1">
      <alignment vertical="top"/>
    </xf>
    <xf numFmtId="0" fontId="30" fillId="0" borderId="326" xfId="25" applyFont="1" applyBorder="1" applyAlignment="1">
      <alignment vertical="top" wrapText="1"/>
    </xf>
    <xf numFmtId="0" fontId="30" fillId="0" borderId="327" xfId="25" applyFont="1" applyBorder="1" applyAlignment="1">
      <alignment vertical="top" wrapText="1"/>
    </xf>
    <xf numFmtId="0" fontId="30" fillId="0" borderId="330" xfId="25" applyFont="1" applyBorder="1" applyAlignment="1">
      <alignment vertical="top" wrapText="1"/>
    </xf>
    <xf numFmtId="0" fontId="30" fillId="0" borderId="331" xfId="25" applyFont="1" applyBorder="1" applyAlignment="1">
      <alignment vertical="top" wrapText="1"/>
    </xf>
    <xf numFmtId="0" fontId="30" fillId="0" borderId="35" xfId="25" applyFont="1" applyBorder="1" applyAlignment="1">
      <alignment vertical="top"/>
    </xf>
    <xf numFmtId="0" fontId="30" fillId="0" borderId="36" xfId="25" applyFont="1" applyBorder="1" applyAlignment="1">
      <alignment vertical="top"/>
    </xf>
    <xf numFmtId="0" fontId="75" fillId="0" borderId="273" xfId="25" applyFont="1" applyBorder="1" applyAlignment="1">
      <alignment horizontal="center" vertical="center"/>
    </xf>
    <xf numFmtId="0" fontId="75" fillId="0" borderId="36" xfId="25" applyFont="1" applyBorder="1" applyAlignment="1">
      <alignment horizontal="center" vertical="center"/>
    </xf>
    <xf numFmtId="0" fontId="19" fillId="0" borderId="273" xfId="25" applyFont="1" applyBorder="1" applyAlignment="1">
      <alignment horizontal="center" vertical="center"/>
    </xf>
    <xf numFmtId="0" fontId="19" fillId="0" borderId="35" xfId="25" applyFont="1" applyBorder="1" applyAlignment="1">
      <alignment horizontal="center" vertical="center"/>
    </xf>
    <xf numFmtId="0" fontId="19" fillId="0" borderId="36" xfId="25" applyFont="1" applyBorder="1" applyAlignment="1">
      <alignment horizontal="center" vertical="center"/>
    </xf>
    <xf numFmtId="0" fontId="75" fillId="0" borderId="19" xfId="25" quotePrefix="1" applyFont="1" applyBorder="1" applyAlignment="1">
      <alignment horizontal="center" vertical="top"/>
    </xf>
    <xf numFmtId="0" fontId="75" fillId="0" borderId="95" xfId="25" quotePrefix="1" applyFont="1" applyBorder="1" applyAlignment="1">
      <alignment horizontal="center" vertical="top"/>
    </xf>
    <xf numFmtId="0" fontId="75" fillId="0" borderId="13" xfId="25" quotePrefix="1" applyFont="1" applyBorder="1" applyAlignment="1">
      <alignment horizontal="center" vertical="top"/>
    </xf>
    <xf numFmtId="0" fontId="30" fillId="0" borderId="11" xfId="25" applyFont="1" applyBorder="1" applyAlignment="1">
      <alignment vertical="top" wrapText="1"/>
    </xf>
    <xf numFmtId="0" fontId="30" fillId="0" borderId="0" xfId="25" applyFont="1" applyAlignment="1">
      <alignment vertical="top" wrapText="1"/>
    </xf>
    <xf numFmtId="0" fontId="30" fillId="0" borderId="18" xfId="25" applyFont="1" applyBorder="1" applyAlignment="1">
      <alignment vertical="top" wrapText="1"/>
    </xf>
    <xf numFmtId="0" fontId="30" fillId="0" borderId="12" xfId="25" applyFont="1" applyBorder="1" applyAlignment="1">
      <alignment vertical="top" wrapText="1"/>
    </xf>
    <xf numFmtId="0" fontId="30" fillId="0" borderId="128" xfId="25" applyFont="1" applyBorder="1" applyAlignment="1">
      <alignment vertical="top" wrapText="1"/>
    </xf>
    <xf numFmtId="0" fontId="30" fillId="0" borderId="129" xfId="25" applyFont="1" applyBorder="1" applyAlignment="1">
      <alignment vertical="top" wrapText="1"/>
    </xf>
    <xf numFmtId="0" fontId="30" fillId="0" borderId="20" xfId="25" applyFont="1" applyBorder="1" applyAlignment="1">
      <alignment vertical="top" wrapText="1"/>
    </xf>
    <xf numFmtId="0" fontId="30" fillId="0" borderId="21" xfId="25" applyFont="1" applyBorder="1" applyAlignment="1">
      <alignment vertical="top" wrapText="1"/>
    </xf>
    <xf numFmtId="0" fontId="30" fillId="0" borderId="10" xfId="25" applyFont="1" applyBorder="1" applyAlignment="1">
      <alignment vertical="top" wrapText="1"/>
    </xf>
    <xf numFmtId="0" fontId="75" fillId="0" borderId="20" xfId="25" applyFont="1" applyBorder="1" applyAlignment="1">
      <alignment horizontal="center" vertical="center"/>
    </xf>
    <xf numFmtId="0" fontId="75" fillId="0" borderId="10" xfId="25" applyFont="1" applyBorder="1" applyAlignment="1">
      <alignment horizontal="center" vertical="center"/>
    </xf>
    <xf numFmtId="0" fontId="75" fillId="0" borderId="59" xfId="25" applyFont="1" applyBorder="1" applyAlignment="1">
      <alignment horizontal="center" vertical="center"/>
    </xf>
    <xf numFmtId="0" fontId="75" fillId="0" borderId="60" xfId="25" applyFont="1" applyBorder="1" applyAlignment="1">
      <alignment horizontal="center" vertical="center"/>
    </xf>
    <xf numFmtId="0" fontId="23" fillId="0" borderId="9" xfId="25" applyFont="1" applyBorder="1" applyAlignment="1">
      <alignment vertical="center" wrapText="1"/>
    </xf>
    <xf numFmtId="0" fontId="23" fillId="0" borderId="103" xfId="25" applyFont="1" applyBorder="1">
      <alignment vertical="center"/>
    </xf>
    <xf numFmtId="0" fontId="23" fillId="0" borderId="104" xfId="25" applyFont="1" applyBorder="1">
      <alignment vertical="center"/>
    </xf>
    <xf numFmtId="0" fontId="23" fillId="0" borderId="11" xfId="25" applyFont="1" applyBorder="1" applyAlignment="1">
      <alignment vertical="center" wrapText="1"/>
    </xf>
    <xf numFmtId="0" fontId="23" fillId="0" borderId="0" xfId="25" applyFont="1">
      <alignment vertical="center"/>
    </xf>
    <xf numFmtId="0" fontId="23" fillId="0" borderId="18" xfId="25" applyFont="1" applyBorder="1">
      <alignment vertical="center"/>
    </xf>
    <xf numFmtId="0" fontId="23" fillId="0" borderId="12" xfId="25" applyFont="1" applyBorder="1">
      <alignment vertical="center"/>
    </xf>
    <xf numFmtId="0" fontId="23" fillId="0" borderId="128" xfId="25" applyFont="1" applyBorder="1">
      <alignment vertical="center"/>
    </xf>
    <xf numFmtId="0" fontId="23" fillId="0" borderId="129" xfId="25" applyFont="1" applyBorder="1">
      <alignment vertical="center"/>
    </xf>
    <xf numFmtId="0" fontId="45" fillId="0" borderId="0" xfId="25" applyFont="1" applyAlignment="1">
      <alignment vertical="top" wrapText="1"/>
    </xf>
    <xf numFmtId="0" fontId="23" fillId="0" borderId="299" xfId="25" applyFont="1" applyBorder="1" applyAlignment="1">
      <alignment horizontal="center" vertical="center" wrapText="1"/>
    </xf>
    <xf numFmtId="0" fontId="23" fillId="0" borderId="300" xfId="25" applyFont="1" applyBorder="1" applyAlignment="1">
      <alignment horizontal="center" vertical="center" wrapText="1"/>
    </xf>
    <xf numFmtId="0" fontId="23" fillId="0" borderId="33" xfId="25" applyFont="1" applyBorder="1" applyAlignment="1">
      <alignment horizontal="center" vertical="center" wrapText="1"/>
    </xf>
    <xf numFmtId="0" fontId="23" fillId="0" borderId="63" xfId="25" applyFont="1" applyBorder="1" applyAlignment="1">
      <alignment horizontal="center" vertical="center" wrapText="1"/>
    </xf>
    <xf numFmtId="0" fontId="23" fillId="0" borderId="301" xfId="25" applyFont="1" applyBorder="1" applyAlignment="1">
      <alignment horizontal="center" vertical="center" wrapText="1"/>
    </xf>
    <xf numFmtId="0" fontId="23" fillId="0" borderId="130" xfId="25" applyFont="1" applyBorder="1" applyAlignment="1">
      <alignment horizontal="center" vertical="center" wrapText="1"/>
    </xf>
    <xf numFmtId="0" fontId="20" fillId="0" borderId="0" xfId="25" applyFont="1" applyAlignment="1">
      <alignment horizontal="center" vertical="center"/>
    </xf>
    <xf numFmtId="0" fontId="19" fillId="0" borderId="19" xfId="25" applyFont="1" applyBorder="1" applyAlignment="1">
      <alignment horizontal="center" vertical="center" wrapText="1"/>
    </xf>
    <xf numFmtId="0" fontId="19" fillId="0" borderId="95" xfId="25" applyFont="1" applyBorder="1" applyAlignment="1">
      <alignment horizontal="center" vertical="center" wrapText="1"/>
    </xf>
    <xf numFmtId="0" fontId="19" fillId="0" borderId="13" xfId="25" applyFont="1" applyBorder="1" applyAlignment="1">
      <alignment horizontal="center" vertical="center"/>
    </xf>
    <xf numFmtId="0" fontId="19" fillId="0" borderId="8" xfId="25" applyFont="1" applyBorder="1" applyAlignment="1">
      <alignment horizontal="center" vertical="center"/>
    </xf>
    <xf numFmtId="0" fontId="19" fillId="0" borderId="20" xfId="25" applyFont="1" applyBorder="1" applyAlignment="1">
      <alignment horizontal="center" vertical="center"/>
    </xf>
    <xf numFmtId="0" fontId="19" fillId="0" borderId="21" xfId="25" applyFont="1" applyBorder="1" applyAlignment="1">
      <alignment horizontal="center" vertical="center"/>
    </xf>
    <xf numFmtId="0" fontId="19" fillId="0" borderId="10" xfId="25" applyFont="1" applyBorder="1" applyAlignment="1">
      <alignment horizontal="center" vertical="center"/>
    </xf>
    <xf numFmtId="0" fontId="19" fillId="0" borderId="47" xfId="25" applyFont="1" applyBorder="1" applyAlignment="1">
      <alignment horizontal="center" vertical="center"/>
    </xf>
    <xf numFmtId="0" fontId="19" fillId="0" borderId="48" xfId="25" applyFont="1" applyBorder="1" applyAlignment="1">
      <alignment horizontal="center" vertical="center"/>
    </xf>
    <xf numFmtId="0" fontId="19" fillId="0" borderId="49" xfId="25" applyFont="1" applyBorder="1" applyAlignment="1">
      <alignment horizontal="center" vertical="center"/>
    </xf>
    <xf numFmtId="0" fontId="30" fillId="0" borderId="9" xfId="25" applyFont="1" applyBorder="1" applyAlignment="1">
      <alignment horizontal="left" vertical="top" wrapText="1"/>
    </xf>
    <xf numFmtId="0" fontId="30" fillId="0" borderId="103" xfId="25" applyFont="1" applyBorder="1" applyAlignment="1">
      <alignment horizontal="left" vertical="top" wrapText="1"/>
    </xf>
    <xf numFmtId="0" fontId="30" fillId="0" borderId="104" xfId="25" applyFont="1" applyBorder="1" applyAlignment="1">
      <alignment horizontal="left" vertical="top" wrapText="1"/>
    </xf>
    <xf numFmtId="0" fontId="27" fillId="0" borderId="9" xfId="25" applyFont="1" applyBorder="1" applyAlignment="1">
      <alignment horizontal="left" vertical="top" wrapText="1"/>
    </xf>
    <xf numFmtId="0" fontId="27" fillId="0" borderId="103" xfId="25" applyFont="1" applyBorder="1" applyAlignment="1">
      <alignment horizontal="left" vertical="top" wrapText="1"/>
    </xf>
    <xf numFmtId="0" fontId="27" fillId="0" borderId="104" xfId="25" applyFont="1" applyBorder="1" applyAlignment="1">
      <alignment horizontal="left" vertical="top" wrapText="1"/>
    </xf>
    <xf numFmtId="0" fontId="27" fillId="0" borderId="11" xfId="25" applyFont="1" applyBorder="1" applyAlignment="1">
      <alignment horizontal="left" vertical="top" wrapText="1"/>
    </xf>
    <xf numFmtId="0" fontId="27" fillId="0" borderId="0" xfId="25" applyFont="1" applyAlignment="1">
      <alignment horizontal="left" vertical="top" wrapText="1"/>
    </xf>
    <xf numFmtId="0" fontId="27" fillId="0" borderId="18" xfId="25" applyFont="1" applyBorder="1" applyAlignment="1">
      <alignment horizontal="left" vertical="top" wrapText="1"/>
    </xf>
    <xf numFmtId="0" fontId="27" fillId="0" borderId="12" xfId="25" applyFont="1" applyBorder="1" applyAlignment="1">
      <alignment horizontal="left" vertical="top" wrapText="1"/>
    </xf>
    <xf numFmtId="0" fontId="27" fillId="0" borderId="128" xfId="25" applyFont="1" applyBorder="1" applyAlignment="1">
      <alignment horizontal="left" vertical="top" wrapText="1"/>
    </xf>
    <xf numFmtId="0" fontId="27" fillId="0" borderId="129" xfId="25" applyFont="1" applyBorder="1" applyAlignment="1">
      <alignment horizontal="left" vertical="top" wrapText="1"/>
    </xf>
    <xf numFmtId="0" fontId="217" fillId="0" borderId="11" xfId="25" applyFont="1" applyBorder="1" applyAlignment="1">
      <alignment horizontal="left" vertical="top" wrapText="1"/>
    </xf>
    <xf numFmtId="0" fontId="217" fillId="0" borderId="0" xfId="25" applyFont="1" applyAlignment="1">
      <alignment horizontal="left" vertical="top" wrapText="1"/>
    </xf>
    <xf numFmtId="0" fontId="217" fillId="0" borderId="18" xfId="25" applyFont="1" applyBorder="1" applyAlignment="1">
      <alignment horizontal="left" vertical="top" wrapText="1"/>
    </xf>
    <xf numFmtId="0" fontId="217" fillId="0" borderId="12" xfId="25" applyFont="1" applyBorder="1" applyAlignment="1">
      <alignment horizontal="left" vertical="top" wrapText="1"/>
    </xf>
    <xf numFmtId="0" fontId="217" fillId="0" borderId="128" xfId="25" applyFont="1" applyBorder="1" applyAlignment="1">
      <alignment horizontal="left" vertical="top" wrapText="1"/>
    </xf>
    <xf numFmtId="0" fontId="217" fillId="0" borderId="129" xfId="25" applyFont="1" applyBorder="1" applyAlignment="1">
      <alignment horizontal="left" vertical="top" wrapText="1"/>
    </xf>
    <xf numFmtId="0" fontId="233" fillId="8" borderId="0" xfId="3" applyFont="1" applyFill="1" applyAlignment="1">
      <alignment horizontal="center" vertical="top"/>
    </xf>
    <xf numFmtId="0" fontId="234" fillId="8" borderId="0" xfId="3" applyFont="1" applyFill="1" applyAlignment="1">
      <alignment horizontal="center" vertical="top"/>
    </xf>
    <xf numFmtId="0" fontId="235" fillId="8" borderId="0" xfId="3" applyFont="1" applyFill="1" applyAlignment="1">
      <alignment horizontal="left" vertical="center"/>
    </xf>
    <xf numFmtId="0" fontId="232" fillId="8" borderId="103" xfId="3" applyFont="1" applyFill="1" applyBorder="1" applyAlignment="1">
      <alignment horizontal="distributed" vertical="center" wrapText="1"/>
    </xf>
    <xf numFmtId="0" fontId="232" fillId="8" borderId="103" xfId="3" applyFont="1" applyFill="1" applyBorder="1" applyAlignment="1">
      <alignment horizontal="distributed" vertical="center"/>
    </xf>
    <xf numFmtId="0" fontId="232" fillId="8" borderId="0" xfId="3" applyFont="1" applyFill="1" applyAlignment="1">
      <alignment horizontal="distributed" vertical="center"/>
    </xf>
    <xf numFmtId="0" fontId="232" fillId="8" borderId="128" xfId="3" applyFont="1" applyFill="1" applyBorder="1" applyAlignment="1">
      <alignment horizontal="distributed" vertical="center"/>
    </xf>
    <xf numFmtId="0" fontId="232" fillId="8" borderId="9" xfId="3" applyFont="1" applyFill="1" applyBorder="1" applyAlignment="1">
      <alignment horizontal="left" vertical="center"/>
    </xf>
    <xf numFmtId="0" fontId="232" fillId="8" borderId="103" xfId="3" applyFont="1" applyFill="1" applyBorder="1" applyAlignment="1">
      <alignment horizontal="left" vertical="center"/>
    </xf>
    <xf numFmtId="0" fontId="232" fillId="8" borderId="104" xfId="3" applyFont="1" applyFill="1" applyBorder="1" applyAlignment="1">
      <alignment horizontal="left" vertical="center"/>
    </xf>
    <xf numFmtId="0" fontId="232" fillId="8" borderId="11" xfId="3" applyFont="1" applyFill="1" applyBorder="1" applyAlignment="1">
      <alignment horizontal="left" vertical="center"/>
    </xf>
    <xf numFmtId="0" fontId="232" fillId="8" borderId="0" xfId="3" applyFont="1" applyFill="1" applyAlignment="1">
      <alignment horizontal="left" vertical="center"/>
    </xf>
    <xf numFmtId="0" fontId="232" fillId="8" borderId="18" xfId="3" applyFont="1" applyFill="1" applyBorder="1" applyAlignment="1">
      <alignment horizontal="left" vertical="center"/>
    </xf>
    <xf numFmtId="0" fontId="232" fillId="8" borderId="12" xfId="3" applyFont="1" applyFill="1" applyBorder="1" applyAlignment="1">
      <alignment horizontal="left" vertical="center"/>
    </xf>
    <xf numFmtId="0" fontId="232" fillId="8" borderId="128" xfId="3" applyFont="1" applyFill="1" applyBorder="1" applyAlignment="1">
      <alignment horizontal="left" vertical="center"/>
    </xf>
    <xf numFmtId="0" fontId="232" fillId="8" borderId="129" xfId="3" applyFont="1" applyFill="1" applyBorder="1" applyAlignment="1">
      <alignment horizontal="left" vertical="center"/>
    </xf>
    <xf numFmtId="0" fontId="232" fillId="8" borderId="0" xfId="3" applyFont="1" applyFill="1" applyAlignment="1">
      <alignment horizontal="distributed" vertical="center" wrapText="1"/>
    </xf>
    <xf numFmtId="0" fontId="232" fillId="8" borderId="128" xfId="3" applyFont="1" applyFill="1" applyBorder="1" applyAlignment="1">
      <alignment horizontal="distributed" vertical="center" wrapText="1"/>
    </xf>
    <xf numFmtId="0" fontId="232" fillId="8" borderId="9" xfId="3" applyFont="1" applyFill="1" applyBorder="1" applyAlignment="1">
      <alignment horizontal="left" vertical="top"/>
    </xf>
    <xf numFmtId="0" fontId="232" fillId="8" borderId="103" xfId="3" applyFont="1" applyFill="1" applyBorder="1" applyAlignment="1">
      <alignment horizontal="left" vertical="top"/>
    </xf>
    <xf numFmtId="0" fontId="232" fillId="8" borderId="104" xfId="3" applyFont="1" applyFill="1" applyBorder="1" applyAlignment="1">
      <alignment horizontal="left" vertical="top"/>
    </xf>
    <xf numFmtId="0" fontId="232" fillId="8" borderId="11" xfId="3" applyFont="1" applyFill="1" applyBorder="1" applyAlignment="1">
      <alignment horizontal="left" vertical="top"/>
    </xf>
    <xf numFmtId="0" fontId="232" fillId="8" borderId="0" xfId="3" applyFont="1" applyFill="1" applyAlignment="1">
      <alignment horizontal="left" vertical="top"/>
    </xf>
    <xf numFmtId="0" fontId="232" fillId="8" borderId="18" xfId="3" applyFont="1" applyFill="1" applyBorder="1" applyAlignment="1">
      <alignment horizontal="left" vertical="top"/>
    </xf>
    <xf numFmtId="0" fontId="232" fillId="8" borderId="9" xfId="3" applyFont="1" applyFill="1" applyBorder="1" applyAlignment="1">
      <alignment horizontal="center" vertical="center"/>
    </xf>
    <xf numFmtId="0" fontId="232" fillId="8" borderId="103" xfId="3" applyFont="1" applyFill="1" applyBorder="1" applyAlignment="1">
      <alignment horizontal="center" vertical="center"/>
    </xf>
    <xf numFmtId="0" fontId="232" fillId="8" borderId="104" xfId="3" applyFont="1" applyFill="1" applyBorder="1" applyAlignment="1">
      <alignment horizontal="center" vertical="center"/>
    </xf>
    <xf numFmtId="0" fontId="232" fillId="8" borderId="12" xfId="3" applyFont="1" applyFill="1" applyBorder="1" applyAlignment="1">
      <alignment horizontal="center" vertical="center"/>
    </xf>
    <xf numFmtId="0" fontId="232" fillId="8" borderId="128" xfId="3" applyFont="1" applyFill="1" applyBorder="1" applyAlignment="1">
      <alignment horizontal="center" vertical="center"/>
    </xf>
    <xf numFmtId="0" fontId="232" fillId="8" borderId="129" xfId="3" applyFont="1" applyFill="1" applyBorder="1" applyAlignment="1">
      <alignment horizontal="center" vertical="center"/>
    </xf>
    <xf numFmtId="0" fontId="232" fillId="8" borderId="12" xfId="3" applyFont="1" applyFill="1" applyBorder="1" applyAlignment="1">
      <alignment horizontal="right" vertical="center"/>
    </xf>
    <xf numFmtId="0" fontId="232" fillId="8" borderId="128" xfId="3" applyFont="1" applyFill="1" applyBorder="1" applyAlignment="1">
      <alignment horizontal="right" vertical="center"/>
    </xf>
    <xf numFmtId="0" fontId="232" fillId="8" borderId="129" xfId="3" applyFont="1" applyFill="1" applyBorder="1" applyAlignment="1">
      <alignment horizontal="right" vertical="center"/>
    </xf>
    <xf numFmtId="0" fontId="232" fillId="8" borderId="9" xfId="3" applyFont="1" applyFill="1" applyBorder="1" applyAlignment="1">
      <alignment horizontal="right" vertical="center"/>
    </xf>
    <xf numFmtId="0" fontId="232" fillId="8" borderId="103" xfId="3" applyFont="1" applyFill="1" applyBorder="1" applyAlignment="1">
      <alignment horizontal="right" vertical="center"/>
    </xf>
    <xf numFmtId="0" fontId="232" fillId="8" borderId="104" xfId="3" applyFont="1" applyFill="1" applyBorder="1" applyAlignment="1">
      <alignment horizontal="right" vertical="center"/>
    </xf>
    <xf numFmtId="0" fontId="236" fillId="8" borderId="9" xfId="3" applyFont="1" applyFill="1" applyBorder="1" applyAlignment="1">
      <alignment horizontal="center" vertical="center"/>
    </xf>
    <xf numFmtId="0" fontId="236" fillId="8" borderId="103" xfId="3" applyFont="1" applyFill="1" applyBorder="1" applyAlignment="1">
      <alignment horizontal="center" vertical="center"/>
    </xf>
    <xf numFmtId="0" fontId="236" fillId="8" borderId="103" xfId="3" applyFont="1" applyFill="1" applyBorder="1" applyAlignment="1">
      <alignment horizontal="left" vertical="center"/>
    </xf>
    <xf numFmtId="0" fontId="236" fillId="8" borderId="103" xfId="3" applyFont="1" applyFill="1" applyBorder="1" applyAlignment="1">
      <alignment vertical="center"/>
    </xf>
    <xf numFmtId="0" fontId="236" fillId="8" borderId="104" xfId="3" applyFont="1" applyFill="1" applyBorder="1" applyAlignment="1">
      <alignment vertical="center"/>
    </xf>
    <xf numFmtId="0" fontId="236" fillId="8" borderId="128" xfId="3" applyFont="1" applyFill="1" applyBorder="1" applyAlignment="1">
      <alignment vertical="center"/>
    </xf>
    <xf numFmtId="0" fontId="236" fillId="8" borderId="129" xfId="3" applyFont="1" applyFill="1" applyBorder="1" applyAlignment="1">
      <alignment vertical="center"/>
    </xf>
    <xf numFmtId="176" fontId="232" fillId="8" borderId="9" xfId="3" applyNumberFormat="1" applyFont="1" applyFill="1" applyBorder="1" applyAlignment="1">
      <alignment horizontal="center" vertical="center"/>
    </xf>
    <xf numFmtId="176" fontId="232" fillId="8" borderId="103" xfId="3" applyNumberFormat="1" applyFont="1" applyFill="1" applyBorder="1" applyAlignment="1">
      <alignment horizontal="center" vertical="center"/>
    </xf>
    <xf numFmtId="176" fontId="232" fillId="8" borderId="104" xfId="3" applyNumberFormat="1" applyFont="1" applyFill="1" applyBorder="1" applyAlignment="1">
      <alignment horizontal="center" vertical="center"/>
    </xf>
    <xf numFmtId="176" fontId="232" fillId="8" borderId="12" xfId="3" applyNumberFormat="1" applyFont="1" applyFill="1" applyBorder="1" applyAlignment="1">
      <alignment horizontal="center" vertical="center"/>
    </xf>
    <xf numFmtId="176" fontId="232" fillId="8" borderId="128" xfId="3" applyNumberFormat="1" applyFont="1" applyFill="1" applyBorder="1" applyAlignment="1">
      <alignment horizontal="center" vertical="center"/>
    </xf>
    <xf numFmtId="176" fontId="232" fillId="8" borderId="129" xfId="3" applyNumberFormat="1" applyFont="1" applyFill="1" applyBorder="1" applyAlignment="1">
      <alignment horizontal="center" vertical="center"/>
    </xf>
    <xf numFmtId="0" fontId="111" fillId="8" borderId="103" xfId="3" applyFont="1" applyFill="1" applyBorder="1" applyAlignment="1">
      <alignment horizontal="distributed" vertical="center" wrapText="1"/>
    </xf>
    <xf numFmtId="0" fontId="111" fillId="8" borderId="0" xfId="3" applyFont="1" applyFill="1" applyAlignment="1">
      <alignment horizontal="distributed" vertical="center" wrapText="1"/>
    </xf>
    <xf numFmtId="0" fontId="111" fillId="8" borderId="128" xfId="3" applyFont="1" applyFill="1" applyBorder="1" applyAlignment="1">
      <alignment horizontal="distributed" vertical="center" wrapText="1"/>
    </xf>
    <xf numFmtId="0" fontId="236" fillId="8" borderId="12" xfId="3" applyFont="1" applyFill="1" applyBorder="1" applyAlignment="1">
      <alignment horizontal="center" vertical="center"/>
    </xf>
    <xf numFmtId="0" fontId="236" fillId="8" borderId="128" xfId="3" applyFont="1" applyFill="1" applyBorder="1" applyAlignment="1">
      <alignment horizontal="center" vertical="center"/>
    </xf>
    <xf numFmtId="0" fontId="111" fillId="8" borderId="9" xfId="3" applyFont="1" applyFill="1" applyBorder="1" applyAlignment="1">
      <alignment horizontal="center" vertical="center" wrapText="1"/>
    </xf>
    <xf numFmtId="0" fontId="111" fillId="8" borderId="103" xfId="3" applyFont="1" applyFill="1" applyBorder="1" applyAlignment="1">
      <alignment horizontal="center" vertical="center" wrapText="1"/>
    </xf>
    <xf numFmtId="0" fontId="111" fillId="8" borderId="11" xfId="3" applyFont="1" applyFill="1" applyBorder="1" applyAlignment="1">
      <alignment horizontal="center" vertical="center" wrapText="1"/>
    </xf>
    <xf numFmtId="0" fontId="111" fillId="8" borderId="0" xfId="3" applyFont="1" applyFill="1" applyAlignment="1">
      <alignment horizontal="center" vertical="center" wrapText="1"/>
    </xf>
    <xf numFmtId="0" fontId="111" fillId="8" borderId="12" xfId="3" applyFont="1" applyFill="1" applyBorder="1" applyAlignment="1">
      <alignment horizontal="center" vertical="center" wrapText="1"/>
    </xf>
    <xf numFmtId="0" fontId="111" fillId="8" borderId="128" xfId="3" applyFont="1" applyFill="1" applyBorder="1" applyAlignment="1">
      <alignment horizontal="center" vertical="center" wrapText="1"/>
    </xf>
    <xf numFmtId="190" fontId="232" fillId="8" borderId="9" xfId="3" applyNumberFormat="1" applyFont="1" applyFill="1" applyBorder="1" applyAlignment="1">
      <alignment horizontal="center" vertical="center"/>
    </xf>
    <xf numFmtId="190" fontId="232" fillId="8" borderId="103" xfId="3" applyNumberFormat="1" applyFont="1" applyFill="1" applyBorder="1" applyAlignment="1">
      <alignment horizontal="center" vertical="center"/>
    </xf>
    <xf numFmtId="190" fontId="232" fillId="8" borderId="104" xfId="3" applyNumberFormat="1" applyFont="1" applyFill="1" applyBorder="1" applyAlignment="1">
      <alignment horizontal="center" vertical="center"/>
    </xf>
    <xf numFmtId="190" fontId="232" fillId="8" borderId="11" xfId="3" applyNumberFormat="1" applyFont="1" applyFill="1" applyBorder="1" applyAlignment="1">
      <alignment horizontal="center" vertical="center"/>
    </xf>
    <xf numFmtId="190" fontId="232" fillId="8" borderId="0" xfId="3" applyNumberFormat="1" applyFont="1" applyFill="1" applyAlignment="1">
      <alignment horizontal="center" vertical="center"/>
    </xf>
    <xf numFmtId="190" fontId="232" fillId="8" borderId="18" xfId="3" applyNumberFormat="1" applyFont="1" applyFill="1" applyBorder="1" applyAlignment="1">
      <alignment horizontal="center" vertical="center"/>
    </xf>
    <xf numFmtId="190" fontId="232" fillId="8" borderId="12" xfId="3" applyNumberFormat="1" applyFont="1" applyFill="1" applyBorder="1" applyAlignment="1">
      <alignment horizontal="center" vertical="center"/>
    </xf>
    <xf numFmtId="190" fontId="232" fillId="8" borderId="128" xfId="3" applyNumberFormat="1" applyFont="1" applyFill="1" applyBorder="1" applyAlignment="1">
      <alignment horizontal="center" vertical="center"/>
    </xf>
    <xf numFmtId="190" fontId="232" fillId="8" borderId="129" xfId="3" applyNumberFormat="1" applyFont="1" applyFill="1" applyBorder="1" applyAlignment="1">
      <alignment horizontal="center" vertical="center"/>
    </xf>
    <xf numFmtId="0" fontId="232" fillId="8" borderId="9" xfId="3" applyFont="1" applyFill="1" applyBorder="1" applyAlignment="1">
      <alignment vertical="center"/>
    </xf>
    <xf numFmtId="0" fontId="232" fillId="8" borderId="103" xfId="3" applyFont="1" applyFill="1" applyBorder="1" applyAlignment="1">
      <alignment vertical="center"/>
    </xf>
    <xf numFmtId="0" fontId="232" fillId="8" borderId="104" xfId="3" applyFont="1" applyFill="1" applyBorder="1" applyAlignment="1">
      <alignment vertical="center"/>
    </xf>
    <xf numFmtId="0" fontId="232" fillId="8" borderId="11" xfId="3" applyFont="1" applyFill="1" applyBorder="1" applyAlignment="1">
      <alignment vertical="center"/>
    </xf>
    <xf numFmtId="0" fontId="232" fillId="8" borderId="0" xfId="3" applyFont="1" applyFill="1" applyAlignment="1">
      <alignment vertical="center"/>
    </xf>
    <xf numFmtId="0" fontId="232" fillId="8" borderId="18" xfId="3" applyFont="1" applyFill="1" applyBorder="1" applyAlignment="1">
      <alignment vertical="center"/>
    </xf>
    <xf numFmtId="0" fontId="232" fillId="8" borderId="12" xfId="3" applyFont="1" applyFill="1" applyBorder="1" applyAlignment="1">
      <alignment vertical="center"/>
    </xf>
    <xf numFmtId="0" fontId="232" fillId="8" borderId="128" xfId="3" applyFont="1" applyFill="1" applyBorder="1" applyAlignment="1">
      <alignment vertical="center"/>
    </xf>
    <xf numFmtId="0" fontId="232" fillId="8" borderId="129" xfId="3" applyFont="1" applyFill="1" applyBorder="1" applyAlignment="1">
      <alignment vertical="center"/>
    </xf>
    <xf numFmtId="176" fontId="111" fillId="8" borderId="0" xfId="3" applyNumberFormat="1" applyFont="1" applyFill="1" applyAlignment="1">
      <alignment horizontal="center" vertical="center" wrapText="1"/>
    </xf>
    <xf numFmtId="176" fontId="111" fillId="8" borderId="18" xfId="3" applyNumberFormat="1" applyFont="1" applyFill="1" applyBorder="1" applyAlignment="1">
      <alignment horizontal="center" vertical="center" wrapText="1"/>
    </xf>
    <xf numFmtId="176" fontId="111" fillId="8" borderId="128" xfId="3" applyNumberFormat="1" applyFont="1" applyFill="1" applyBorder="1" applyAlignment="1">
      <alignment horizontal="center" vertical="center" wrapText="1"/>
    </xf>
    <xf numFmtId="176" fontId="111" fillId="8" borderId="129" xfId="3" applyNumberFormat="1" applyFont="1" applyFill="1" applyBorder="1" applyAlignment="1">
      <alignment horizontal="center" vertical="center" wrapText="1"/>
    </xf>
    <xf numFmtId="0" fontId="232" fillId="8" borderId="9" xfId="3" applyFont="1" applyFill="1" applyBorder="1"/>
    <xf numFmtId="0" fontId="232" fillId="8" borderId="103" xfId="3" applyFont="1" applyFill="1" applyBorder="1"/>
    <xf numFmtId="0" fontId="232" fillId="8" borderId="104" xfId="3" applyFont="1" applyFill="1" applyBorder="1"/>
    <xf numFmtId="0" fontId="232" fillId="8" borderId="11" xfId="3" applyFont="1" applyFill="1" applyBorder="1"/>
    <xf numFmtId="0" fontId="232" fillId="8" borderId="0" xfId="3" applyFont="1" applyFill="1"/>
    <xf numFmtId="0" fontId="232" fillId="8" borderId="18" xfId="3" applyFont="1" applyFill="1" applyBorder="1"/>
    <xf numFmtId="0" fontId="232" fillId="8" borderId="12" xfId="3" applyFont="1" applyFill="1" applyBorder="1"/>
    <xf numFmtId="0" fontId="232" fillId="8" borderId="128" xfId="3" applyFont="1" applyFill="1" applyBorder="1"/>
    <xf numFmtId="0" fontId="232" fillId="8" borderId="129" xfId="3" applyFont="1" applyFill="1" applyBorder="1"/>
    <xf numFmtId="0" fontId="232" fillId="8" borderId="103" xfId="3" applyFont="1" applyFill="1" applyBorder="1" applyAlignment="1">
      <alignment horizontal="center" vertical="center" wrapText="1"/>
    </xf>
    <xf numFmtId="0" fontId="232" fillId="8" borderId="0" xfId="3" applyFont="1" applyFill="1" applyAlignment="1">
      <alignment horizontal="center" vertical="center" wrapText="1"/>
    </xf>
    <xf numFmtId="0" fontId="232" fillId="8" borderId="128" xfId="3" applyFont="1" applyFill="1" applyBorder="1" applyAlignment="1">
      <alignment horizontal="center" vertical="center" wrapText="1"/>
    </xf>
    <xf numFmtId="0" fontId="232" fillId="8" borderId="8" xfId="3" applyFont="1" applyFill="1" applyBorder="1" applyAlignment="1">
      <alignment horizontal="center" vertical="center" wrapText="1"/>
    </xf>
    <xf numFmtId="0" fontId="232" fillId="8" borderId="104" xfId="3" applyFont="1" applyFill="1" applyBorder="1" applyAlignment="1">
      <alignment horizontal="center" vertical="center" wrapText="1"/>
    </xf>
    <xf numFmtId="0" fontId="232" fillId="8" borderId="129" xfId="3" applyFont="1" applyFill="1" applyBorder="1" applyAlignment="1">
      <alignment horizontal="center" vertical="center" wrapText="1"/>
    </xf>
    <xf numFmtId="0" fontId="236" fillId="8" borderId="103" xfId="3" applyFont="1" applyFill="1" applyBorder="1" applyAlignment="1">
      <alignment horizontal="center" vertical="center" wrapText="1"/>
    </xf>
    <xf numFmtId="0" fontId="236" fillId="8" borderId="104" xfId="3" applyFont="1" applyFill="1" applyBorder="1" applyAlignment="1">
      <alignment horizontal="center" vertical="center" wrapText="1"/>
    </xf>
    <xf numFmtId="0" fontId="236" fillId="8" borderId="128" xfId="3" applyFont="1" applyFill="1" applyBorder="1" applyAlignment="1">
      <alignment horizontal="center" vertical="center" wrapText="1"/>
    </xf>
    <xf numFmtId="0" fontId="236" fillId="8" borderId="129" xfId="3" applyFont="1" applyFill="1" applyBorder="1" applyAlignment="1">
      <alignment horizontal="center" vertical="center" wrapText="1"/>
    </xf>
    <xf numFmtId="0" fontId="236" fillId="8" borderId="8" xfId="3" applyFont="1" applyFill="1" applyBorder="1" applyAlignment="1">
      <alignment horizontal="center" vertical="center" wrapText="1"/>
    </xf>
    <xf numFmtId="0" fontId="232" fillId="8" borderId="9" xfId="3" applyFont="1" applyFill="1" applyBorder="1" applyAlignment="1">
      <alignment horizontal="center" vertical="center" wrapText="1"/>
    </xf>
    <xf numFmtId="0" fontId="86" fillId="0" borderId="103" xfId="3" applyFont="1" applyBorder="1" applyAlignment="1">
      <alignment vertical="center"/>
    </xf>
    <xf numFmtId="0" fontId="86" fillId="0" borderId="104" xfId="3" applyFont="1" applyBorder="1" applyAlignment="1">
      <alignment vertical="center"/>
    </xf>
    <xf numFmtId="0" fontId="86" fillId="0" borderId="11" xfId="3" applyFont="1" applyBorder="1" applyAlignment="1">
      <alignment vertical="center"/>
    </xf>
    <xf numFmtId="0" fontId="86" fillId="0" borderId="0" xfId="3" applyFont="1" applyAlignment="1">
      <alignment vertical="center"/>
    </xf>
    <xf numFmtId="0" fontId="86" fillId="0" borderId="18" xfId="3" applyFont="1" applyBorder="1" applyAlignment="1">
      <alignment vertical="center"/>
    </xf>
    <xf numFmtId="0" fontId="86" fillId="0" borderId="12" xfId="3" applyFont="1" applyBorder="1" applyAlignment="1">
      <alignment vertical="center"/>
    </xf>
    <xf numFmtId="0" fontId="86" fillId="0" borderId="128" xfId="3" applyFont="1" applyBorder="1" applyAlignment="1">
      <alignment vertical="center"/>
    </xf>
    <xf numFmtId="0" fontId="86" fillId="0" borderId="129" xfId="3" applyFont="1" applyBorder="1" applyAlignment="1">
      <alignment vertical="center"/>
    </xf>
    <xf numFmtId="0" fontId="111" fillId="8" borderId="104" xfId="3" applyFont="1" applyFill="1" applyBorder="1" applyAlignment="1">
      <alignment horizontal="center" vertical="center" wrapText="1"/>
    </xf>
    <xf numFmtId="0" fontId="111" fillId="8" borderId="18" xfId="3" applyFont="1" applyFill="1" applyBorder="1" applyAlignment="1">
      <alignment horizontal="center" vertical="center" wrapText="1"/>
    </xf>
    <xf numFmtId="0" fontId="232" fillId="8" borderId="11" xfId="3" applyFont="1" applyFill="1" applyBorder="1" applyAlignment="1">
      <alignment horizontal="center" vertical="center"/>
    </xf>
    <xf numFmtId="0" fontId="232" fillId="8" borderId="0" xfId="3" applyFont="1" applyFill="1" applyAlignment="1">
      <alignment horizontal="center" vertical="center"/>
    </xf>
    <xf numFmtId="0" fontId="232" fillId="8" borderId="18" xfId="3" applyFont="1" applyFill="1" applyBorder="1" applyAlignment="1">
      <alignment horizontal="center" vertical="center"/>
    </xf>
    <xf numFmtId="0" fontId="232" fillId="8" borderId="9" xfId="3" applyFont="1" applyFill="1" applyBorder="1" applyAlignment="1">
      <alignment horizontal="center" vertical="center" justifyLastLine="1"/>
    </xf>
    <xf numFmtId="0" fontId="232" fillId="8" borderId="103" xfId="3" applyFont="1" applyFill="1" applyBorder="1" applyAlignment="1">
      <alignment horizontal="center" vertical="center" justifyLastLine="1"/>
    </xf>
    <xf numFmtId="0" fontId="232" fillId="8" borderId="104" xfId="3" applyFont="1" applyFill="1" applyBorder="1" applyAlignment="1">
      <alignment horizontal="center" vertical="center" justifyLastLine="1"/>
    </xf>
    <xf numFmtId="0" fontId="232" fillId="8" borderId="11" xfId="3" applyFont="1" applyFill="1" applyBorder="1" applyAlignment="1">
      <alignment horizontal="center" vertical="center" justifyLastLine="1"/>
    </xf>
    <xf numFmtId="0" fontId="232" fillId="8" borderId="0" xfId="3" applyFont="1" applyFill="1" applyAlignment="1">
      <alignment horizontal="center" vertical="center" justifyLastLine="1"/>
    </xf>
    <xf numFmtId="0" fontId="232" fillId="8" borderId="18" xfId="3" applyFont="1" applyFill="1" applyBorder="1" applyAlignment="1">
      <alignment horizontal="center" vertical="center" justifyLastLine="1"/>
    </xf>
    <xf numFmtId="0" fontId="111" fillId="8" borderId="9" xfId="3" applyFont="1" applyFill="1" applyBorder="1" applyAlignment="1">
      <alignment horizontal="left" vertical="center" wrapText="1"/>
    </xf>
    <xf numFmtId="0" fontId="111" fillId="8" borderId="103" xfId="3" applyFont="1" applyFill="1" applyBorder="1" applyAlignment="1">
      <alignment horizontal="left" vertical="center" wrapText="1"/>
    </xf>
    <xf numFmtId="0" fontId="111" fillId="8" borderId="104" xfId="3" applyFont="1" applyFill="1" applyBorder="1" applyAlignment="1">
      <alignment horizontal="left" vertical="center" wrapText="1"/>
    </xf>
    <xf numFmtId="0" fontId="111" fillId="8" borderId="11" xfId="3" applyFont="1" applyFill="1" applyBorder="1" applyAlignment="1">
      <alignment horizontal="left" vertical="center" wrapText="1"/>
    </xf>
    <xf numFmtId="0" fontId="111" fillId="8" borderId="0" xfId="3" applyFont="1" applyFill="1" applyAlignment="1">
      <alignment horizontal="left" vertical="center" wrapText="1"/>
    </xf>
    <xf numFmtId="0" fontId="111" fillId="8" borderId="18" xfId="3" applyFont="1" applyFill="1" applyBorder="1" applyAlignment="1">
      <alignment horizontal="left" vertical="center" wrapText="1"/>
    </xf>
    <xf numFmtId="0" fontId="237" fillId="8" borderId="103" xfId="3" applyFont="1" applyFill="1" applyBorder="1" applyAlignment="1">
      <alignment horizontal="distributed" vertical="center" wrapText="1"/>
    </xf>
    <xf numFmtId="0" fontId="237" fillId="8" borderId="128" xfId="3" applyFont="1" applyFill="1" applyBorder="1" applyAlignment="1">
      <alignment horizontal="distributed" vertical="center" wrapText="1"/>
    </xf>
    <xf numFmtId="0" fontId="236" fillId="8" borderId="103" xfId="3" applyFont="1" applyFill="1" applyBorder="1" applyAlignment="1">
      <alignment horizontal="distributed" vertical="center" wrapText="1"/>
    </xf>
    <xf numFmtId="0" fontId="236" fillId="8" borderId="128" xfId="3" applyFont="1" applyFill="1" applyBorder="1" applyAlignment="1">
      <alignment horizontal="distributed" vertical="center" wrapText="1"/>
    </xf>
    <xf numFmtId="0" fontId="111" fillId="8" borderId="103" xfId="3" applyFont="1" applyFill="1" applyBorder="1" applyAlignment="1">
      <alignment horizontal="center" vertical="center"/>
    </xf>
    <xf numFmtId="0" fontId="111" fillId="8" borderId="104" xfId="3" applyFont="1" applyFill="1" applyBorder="1" applyAlignment="1">
      <alignment horizontal="center" vertical="center"/>
    </xf>
    <xf numFmtId="0" fontId="111" fillId="8" borderId="128" xfId="3" applyFont="1" applyFill="1" applyBorder="1" applyAlignment="1">
      <alignment horizontal="center" vertical="center"/>
    </xf>
    <xf numFmtId="0" fontId="111" fillId="8" borderId="129" xfId="3" applyFont="1" applyFill="1" applyBorder="1" applyAlignment="1">
      <alignment horizontal="center" vertical="center"/>
    </xf>
    <xf numFmtId="0" fontId="232" fillId="8" borderId="12" xfId="3" applyFont="1" applyFill="1" applyBorder="1" applyAlignment="1">
      <alignment horizontal="center" vertical="center" justifyLastLine="1"/>
    </xf>
    <xf numFmtId="0" fontId="232" fillId="8" borderId="128" xfId="3" applyFont="1" applyFill="1" applyBorder="1" applyAlignment="1">
      <alignment horizontal="center" vertical="center" justifyLastLine="1"/>
    </xf>
    <xf numFmtId="0" fontId="232" fillId="8" borderId="129" xfId="3" applyFont="1" applyFill="1" applyBorder="1" applyAlignment="1">
      <alignment horizontal="center" vertical="center" justifyLastLine="1"/>
    </xf>
    <xf numFmtId="0" fontId="238" fillId="8" borderId="9" xfId="3" applyFont="1" applyFill="1" applyBorder="1" applyAlignment="1">
      <alignment horizontal="center" vertical="center" wrapText="1"/>
    </xf>
    <xf numFmtId="0" fontId="238" fillId="8" borderId="103" xfId="3" applyFont="1" applyFill="1" applyBorder="1" applyAlignment="1">
      <alignment horizontal="center" vertical="center" wrapText="1"/>
    </xf>
    <xf numFmtId="0" fontId="238" fillId="8" borderId="104" xfId="3" applyFont="1" applyFill="1" applyBorder="1" applyAlignment="1">
      <alignment horizontal="center" vertical="center" wrapText="1"/>
    </xf>
    <xf numFmtId="0" fontId="238" fillId="8" borderId="12" xfId="3" applyFont="1" applyFill="1" applyBorder="1" applyAlignment="1">
      <alignment horizontal="center" vertical="center" wrapText="1"/>
    </xf>
    <xf numFmtId="0" fontId="238" fillId="8" borderId="128" xfId="3" applyFont="1" applyFill="1" applyBorder="1" applyAlignment="1">
      <alignment horizontal="center" vertical="center" wrapText="1"/>
    </xf>
    <xf numFmtId="0" fontId="238" fillId="8" borderId="129" xfId="3" applyFont="1" applyFill="1" applyBorder="1" applyAlignment="1">
      <alignment horizontal="center" vertical="center" wrapText="1"/>
    </xf>
    <xf numFmtId="0" fontId="236" fillId="8" borderId="9" xfId="3" applyFont="1" applyFill="1" applyBorder="1" applyAlignment="1">
      <alignment vertical="center" wrapText="1"/>
    </xf>
    <xf numFmtId="0" fontId="236" fillId="8" borderId="103" xfId="3" applyFont="1" applyFill="1" applyBorder="1" applyAlignment="1">
      <alignment vertical="center" wrapText="1"/>
    </xf>
    <xf numFmtId="0" fontId="236" fillId="8" borderId="104" xfId="3" applyFont="1" applyFill="1" applyBorder="1" applyAlignment="1">
      <alignment vertical="center" wrapText="1"/>
    </xf>
    <xf numFmtId="0" fontId="236" fillId="8" borderId="12" xfId="3" applyFont="1" applyFill="1" applyBorder="1" applyAlignment="1">
      <alignment vertical="center" wrapText="1"/>
    </xf>
    <xf numFmtId="0" fontId="236" fillId="8" borderId="128" xfId="3" applyFont="1" applyFill="1" applyBorder="1" applyAlignment="1">
      <alignment vertical="center" wrapText="1"/>
    </xf>
    <xf numFmtId="0" fontId="236" fillId="8" borderId="129" xfId="3" applyFont="1" applyFill="1" applyBorder="1" applyAlignment="1">
      <alignment vertical="center" wrapText="1"/>
    </xf>
    <xf numFmtId="0" fontId="237" fillId="8" borderId="103" xfId="3" applyFont="1" applyFill="1" applyBorder="1" applyAlignment="1">
      <alignment horizontal="distributed" vertical="center"/>
    </xf>
    <xf numFmtId="0" fontId="237" fillId="8" borderId="128" xfId="3" applyFont="1" applyFill="1" applyBorder="1" applyAlignment="1">
      <alignment horizontal="distributed" vertical="center"/>
    </xf>
    <xf numFmtId="0" fontId="232" fillId="8" borderId="18" xfId="3" applyFont="1" applyFill="1" applyBorder="1" applyAlignment="1">
      <alignment horizontal="center" vertical="center" wrapText="1"/>
    </xf>
    <xf numFmtId="0" fontId="232" fillId="8" borderId="11" xfId="3" applyFont="1" applyFill="1" applyBorder="1" applyAlignment="1">
      <alignment horizontal="center" vertical="center" wrapText="1"/>
    </xf>
    <xf numFmtId="0" fontId="232" fillId="8" borderId="12" xfId="3" applyFont="1" applyFill="1" applyBorder="1" applyAlignment="1">
      <alignment horizontal="center" vertical="center" wrapText="1"/>
    </xf>
    <xf numFmtId="0" fontId="239" fillId="8" borderId="0" xfId="3" applyFont="1" applyFill="1" applyAlignment="1">
      <alignment horizontal="left" vertical="center"/>
    </xf>
    <xf numFmtId="176" fontId="111" fillId="8" borderId="103" xfId="3" applyNumberFormat="1" applyFont="1" applyFill="1" applyBorder="1" applyAlignment="1">
      <alignment horizontal="center" vertical="center" wrapText="1"/>
    </xf>
    <xf numFmtId="176" fontId="111" fillId="8" borderId="104" xfId="3" applyNumberFormat="1" applyFont="1" applyFill="1" applyBorder="1" applyAlignment="1">
      <alignment horizontal="center" vertical="center" wrapText="1"/>
    </xf>
    <xf numFmtId="0" fontId="237" fillId="8" borderId="9" xfId="3" applyFont="1" applyFill="1" applyBorder="1" applyAlignment="1">
      <alignment horizontal="distributed" vertical="center" wrapText="1"/>
    </xf>
    <xf numFmtId="0" fontId="237" fillId="8" borderId="104" xfId="3" applyFont="1" applyFill="1" applyBorder="1" applyAlignment="1">
      <alignment horizontal="distributed" vertical="center" wrapText="1"/>
    </xf>
    <xf numFmtId="0" fontId="237" fillId="8" borderId="12" xfId="3" applyFont="1" applyFill="1" applyBorder="1" applyAlignment="1">
      <alignment horizontal="distributed" vertical="center" wrapText="1"/>
    </xf>
    <xf numFmtId="0" fontId="237" fillId="8" borderId="129" xfId="3" applyFont="1" applyFill="1" applyBorder="1" applyAlignment="1">
      <alignment horizontal="distributed" vertical="center" wrapText="1"/>
    </xf>
    <xf numFmtId="0" fontId="237" fillId="8" borderId="0" xfId="3" applyFont="1" applyFill="1" applyAlignment="1">
      <alignment horizontal="distributed" vertical="center" wrapText="1"/>
    </xf>
    <xf numFmtId="0" fontId="237" fillId="8" borderId="9" xfId="3" applyFont="1" applyFill="1" applyBorder="1" applyAlignment="1">
      <alignment horizontal="distributed" vertical="center"/>
    </xf>
    <xf numFmtId="0" fontId="232" fillId="8" borderId="104" xfId="3" applyFont="1" applyFill="1" applyBorder="1" applyAlignment="1">
      <alignment horizontal="distributed" vertical="center"/>
    </xf>
    <xf numFmtId="0" fontId="232" fillId="8" borderId="12" xfId="3" applyFont="1" applyFill="1" applyBorder="1" applyAlignment="1">
      <alignment horizontal="distributed" vertical="center"/>
    </xf>
    <xf numFmtId="0" fontId="232" fillId="8" borderId="129" xfId="3" applyFont="1" applyFill="1" applyBorder="1" applyAlignment="1">
      <alignment horizontal="distributed" vertical="center"/>
    </xf>
    <xf numFmtId="0" fontId="238" fillId="8" borderId="103" xfId="3" applyFont="1" applyFill="1" applyBorder="1" applyAlignment="1">
      <alignment horizontal="distributed" vertical="center" wrapText="1"/>
    </xf>
    <xf numFmtId="0" fontId="238" fillId="8" borderId="128" xfId="3" applyFont="1" applyFill="1" applyBorder="1" applyAlignment="1">
      <alignment horizontal="distributed" vertical="center" wrapText="1"/>
    </xf>
    <xf numFmtId="0" fontId="15" fillId="0" borderId="0" xfId="8" applyAlignment="1">
      <alignment vertical="top" wrapText="1"/>
    </xf>
    <xf numFmtId="0" fontId="15" fillId="0" borderId="0" xfId="8">
      <alignment vertical="center"/>
    </xf>
    <xf numFmtId="0" fontId="15" fillId="0" borderId="0" xfId="11" applyFont="1">
      <alignment vertical="center"/>
    </xf>
    <xf numFmtId="0" fontId="15" fillId="0" borderId="0" xfId="8" applyAlignment="1">
      <alignment vertical="center" wrapText="1"/>
    </xf>
    <xf numFmtId="0" fontId="111" fillId="0" borderId="0" xfId="3" applyFont="1" applyAlignment="1">
      <alignment vertical="center" wrapText="1"/>
    </xf>
    <xf numFmtId="0" fontId="235" fillId="8" borderId="128" xfId="3" applyFont="1" applyFill="1" applyBorder="1" applyAlignment="1">
      <alignment horizontal="left" vertical="center"/>
    </xf>
    <xf numFmtId="0" fontId="239" fillId="8" borderId="128" xfId="3" applyFont="1" applyFill="1" applyBorder="1" applyAlignment="1">
      <alignment horizontal="right" vertical="center"/>
    </xf>
    <xf numFmtId="0" fontId="111" fillId="8" borderId="128" xfId="3" applyFont="1" applyFill="1" applyBorder="1" applyAlignment="1">
      <alignment vertical="center"/>
    </xf>
    <xf numFmtId="176" fontId="232" fillId="8" borderId="9" xfId="3" applyNumberFormat="1" applyFont="1" applyFill="1" applyBorder="1" applyAlignment="1">
      <alignment horizontal="right" vertical="center"/>
    </xf>
    <xf numFmtId="176" fontId="232" fillId="8" borderId="103" xfId="3" applyNumberFormat="1" applyFont="1" applyFill="1" applyBorder="1" applyAlignment="1">
      <alignment horizontal="right" vertical="center"/>
    </xf>
    <xf numFmtId="176" fontId="232" fillId="8" borderId="104" xfId="3" applyNumberFormat="1" applyFont="1" applyFill="1" applyBorder="1" applyAlignment="1">
      <alignment horizontal="right" vertical="center"/>
    </xf>
    <xf numFmtId="176" fontId="232" fillId="8" borderId="11" xfId="3" applyNumberFormat="1" applyFont="1" applyFill="1" applyBorder="1" applyAlignment="1">
      <alignment horizontal="right" vertical="center"/>
    </xf>
    <xf numFmtId="176" fontId="232" fillId="8" borderId="0" xfId="3" applyNumberFormat="1" applyFont="1" applyFill="1" applyAlignment="1">
      <alignment horizontal="right" vertical="center"/>
    </xf>
    <xf numFmtId="176" fontId="232" fillId="8" borderId="18" xfId="3" applyNumberFormat="1" applyFont="1" applyFill="1" applyBorder="1" applyAlignment="1">
      <alignment horizontal="right" vertical="center"/>
    </xf>
    <xf numFmtId="176" fontId="232" fillId="8" borderId="12" xfId="3" applyNumberFormat="1" applyFont="1" applyFill="1" applyBorder="1" applyAlignment="1">
      <alignment horizontal="right" vertical="center"/>
    </xf>
    <xf numFmtId="176" fontId="232" fillId="8" borderId="128" xfId="3" applyNumberFormat="1" applyFont="1" applyFill="1" applyBorder="1" applyAlignment="1">
      <alignment horizontal="right" vertical="center"/>
    </xf>
    <xf numFmtId="176" fontId="232" fillId="8" borderId="129" xfId="3" applyNumberFormat="1" applyFont="1" applyFill="1" applyBorder="1" applyAlignment="1">
      <alignment horizontal="right" vertical="center"/>
    </xf>
    <xf numFmtId="0" fontId="232" fillId="8" borderId="0" xfId="3" applyFont="1" applyFill="1" applyAlignment="1">
      <alignment horizontal="distributed" vertical="center" justifyLastLine="1"/>
    </xf>
    <xf numFmtId="0" fontId="232" fillId="8" borderId="0" xfId="3" applyFont="1" applyFill="1" applyAlignment="1">
      <alignment horizontal="right" vertical="center"/>
    </xf>
    <xf numFmtId="0" fontId="111" fillId="8" borderId="0" xfId="3" applyFont="1" applyFill="1" applyAlignment="1">
      <alignment horizontal="distributed" vertical="center"/>
    </xf>
    <xf numFmtId="0" fontId="111" fillId="8" borderId="128" xfId="3" applyFont="1" applyFill="1" applyBorder="1" applyAlignment="1">
      <alignment horizontal="right" vertical="center"/>
    </xf>
    <xf numFmtId="0" fontId="235" fillId="8" borderId="0" xfId="3" applyFont="1" applyFill="1" applyAlignment="1">
      <alignment vertical="center"/>
    </xf>
    <xf numFmtId="0" fontId="235" fillId="8" borderId="128" xfId="3" applyFont="1" applyFill="1" applyBorder="1" applyAlignment="1">
      <alignment vertical="center"/>
    </xf>
    <xf numFmtId="176" fontId="232" fillId="8" borderId="103" xfId="3" applyNumberFormat="1" applyFont="1" applyFill="1" applyBorder="1" applyAlignment="1">
      <alignment vertical="center"/>
    </xf>
    <xf numFmtId="176" fontId="232" fillId="8" borderId="104" xfId="3" applyNumberFormat="1" applyFont="1" applyFill="1" applyBorder="1" applyAlignment="1">
      <alignment vertical="center"/>
    </xf>
    <xf numFmtId="176" fontId="232" fillId="8" borderId="12" xfId="3" applyNumberFormat="1" applyFont="1" applyFill="1" applyBorder="1" applyAlignment="1">
      <alignment vertical="center"/>
    </xf>
    <xf numFmtId="176" fontId="232" fillId="8" borderId="128" xfId="3" applyNumberFormat="1" applyFont="1" applyFill="1" applyBorder="1" applyAlignment="1">
      <alignment vertical="center"/>
    </xf>
    <xf numFmtId="176" fontId="232" fillId="8" borderId="129" xfId="3" applyNumberFormat="1" applyFont="1" applyFill="1" applyBorder="1" applyAlignment="1">
      <alignment vertical="center"/>
    </xf>
    <xf numFmtId="0" fontId="232" fillId="8" borderId="9" xfId="3" applyFont="1" applyFill="1" applyBorder="1" applyAlignment="1">
      <alignment horizontal="distributed" vertical="center" justifyLastLine="1"/>
    </xf>
    <xf numFmtId="0" fontId="232" fillId="8" borderId="103" xfId="3" applyFont="1" applyFill="1" applyBorder="1" applyAlignment="1">
      <alignment horizontal="distributed" vertical="center" justifyLastLine="1"/>
    </xf>
    <xf numFmtId="0" fontId="232" fillId="8" borderId="104" xfId="3" applyFont="1" applyFill="1" applyBorder="1" applyAlignment="1">
      <alignment horizontal="distributed" vertical="center" justifyLastLine="1"/>
    </xf>
    <xf numFmtId="0" fontId="232" fillId="8" borderId="11" xfId="3" applyFont="1" applyFill="1" applyBorder="1" applyAlignment="1">
      <alignment horizontal="distributed" vertical="center" justifyLastLine="1"/>
    </xf>
    <xf numFmtId="0" fontId="232" fillId="8" borderId="18" xfId="3" applyFont="1" applyFill="1" applyBorder="1" applyAlignment="1">
      <alignment horizontal="distributed" vertical="center" justifyLastLine="1"/>
    </xf>
    <xf numFmtId="0" fontId="232" fillId="8" borderId="12" xfId="3" applyFont="1" applyFill="1" applyBorder="1" applyAlignment="1">
      <alignment horizontal="distributed" vertical="center" justifyLastLine="1"/>
    </xf>
    <xf numFmtId="0" fontId="232" fillId="8" borderId="128" xfId="3" applyFont="1" applyFill="1" applyBorder="1" applyAlignment="1">
      <alignment horizontal="distributed" vertical="center" justifyLastLine="1"/>
    </xf>
    <xf numFmtId="0" fontId="232" fillId="8" borderId="129" xfId="3" applyFont="1" applyFill="1" applyBorder="1" applyAlignment="1">
      <alignment horizontal="distributed" vertical="center" justifyLastLine="1"/>
    </xf>
    <xf numFmtId="0" fontId="111" fillId="0" borderId="0" xfId="3" applyFont="1" applyAlignment="1">
      <alignment vertical="center"/>
    </xf>
    <xf numFmtId="0" fontId="15" fillId="0" borderId="25" xfId="8" applyBorder="1" applyAlignment="1">
      <alignment horizontal="center" wrapText="1"/>
    </xf>
    <xf numFmtId="0" fontId="15" fillId="0" borderId="26" xfId="8" applyBorder="1" applyAlignment="1">
      <alignment horizontal="center" wrapText="1"/>
    </xf>
    <xf numFmtId="0" fontId="46" fillId="0" borderId="3" xfId="8" applyFont="1" applyBorder="1" applyAlignment="1">
      <alignment horizontal="center" vertical="center"/>
    </xf>
    <xf numFmtId="0" fontId="46" fillId="0" borderId="3" xfId="8" applyFont="1" applyBorder="1">
      <alignment vertical="center"/>
    </xf>
    <xf numFmtId="0" fontId="46" fillId="0" borderId="4" xfId="8" applyFont="1" applyBorder="1" applyAlignment="1">
      <alignment horizontal="center" vertical="center"/>
    </xf>
    <xf numFmtId="176" fontId="46" fillId="0" borderId="25" xfId="8" applyNumberFormat="1" applyFont="1" applyBorder="1" applyAlignment="1">
      <alignment horizontal="right" vertical="center"/>
    </xf>
    <xf numFmtId="176" fontId="46" fillId="0" borderId="26" xfId="8" applyNumberFormat="1" applyFont="1" applyBorder="1" applyAlignment="1">
      <alignment horizontal="right" vertical="center"/>
    </xf>
    <xf numFmtId="176" fontId="46" fillId="0" borderId="27" xfId="8" applyNumberFormat="1" applyFont="1" applyBorder="1" applyAlignment="1">
      <alignment horizontal="right" vertical="center"/>
    </xf>
    <xf numFmtId="176" fontId="46" fillId="0" borderId="43" xfId="8" applyNumberFormat="1" applyFont="1" applyBorder="1" applyAlignment="1">
      <alignment horizontal="right" vertical="center"/>
    </xf>
    <xf numFmtId="176" fontId="46" fillId="0" borderId="0" xfId="8" applyNumberFormat="1" applyFont="1" applyAlignment="1">
      <alignment horizontal="right" vertical="center"/>
    </xf>
    <xf numFmtId="176" fontId="46" fillId="0" borderId="18" xfId="8" applyNumberFormat="1" applyFont="1" applyBorder="1" applyAlignment="1">
      <alignment horizontal="right" vertical="center"/>
    </xf>
    <xf numFmtId="176" fontId="46" fillId="0" borderId="29" xfId="8" applyNumberFormat="1" applyFont="1" applyBorder="1" applyAlignment="1">
      <alignment horizontal="right" vertical="center"/>
    </xf>
    <xf numFmtId="176" fontId="46" fillId="0" borderId="30" xfId="8" applyNumberFormat="1" applyFont="1" applyBorder="1" applyAlignment="1">
      <alignment horizontal="right" vertical="center"/>
    </xf>
    <xf numFmtId="176" fontId="46" fillId="0" borderId="31" xfId="8" applyNumberFormat="1" applyFont="1" applyBorder="1" applyAlignment="1">
      <alignment horizontal="right" vertical="center"/>
    </xf>
    <xf numFmtId="176" fontId="46" fillId="0" borderId="0" xfId="8" applyNumberFormat="1" applyFont="1" applyAlignment="1">
      <alignment horizontal="center" vertical="center"/>
    </xf>
    <xf numFmtId="0" fontId="46" fillId="0" borderId="2" xfId="8" applyFont="1" applyBorder="1">
      <alignment vertical="center"/>
    </xf>
    <xf numFmtId="0" fontId="46" fillId="0" borderId="4" xfId="8" applyFont="1" applyBorder="1">
      <alignment vertical="center"/>
    </xf>
    <xf numFmtId="0" fontId="48" fillId="0" borderId="0" xfId="8" applyFont="1" applyAlignment="1">
      <alignment horizontal="center" vertical="center"/>
    </xf>
    <xf numFmtId="0" fontId="49" fillId="0" borderId="0" xfId="8" applyFont="1" applyAlignment="1">
      <alignment horizontal="center" vertical="center"/>
    </xf>
    <xf numFmtId="0" fontId="46" fillId="0" borderId="0" xfId="8" applyFont="1" applyAlignment="1">
      <alignment horizontal="right" vertical="center"/>
    </xf>
    <xf numFmtId="0" fontId="46" fillId="0" borderId="42" xfId="8" applyFont="1" applyBorder="1" applyAlignment="1">
      <alignment horizontal="right" vertical="center"/>
    </xf>
    <xf numFmtId="0" fontId="15" fillId="0" borderId="29" xfId="8" applyBorder="1" applyAlignment="1">
      <alignment horizontal="center" vertical="top"/>
    </xf>
    <xf numFmtId="0" fontId="15" fillId="0" borderId="30" xfId="8" applyBorder="1" applyAlignment="1">
      <alignment horizontal="center" vertical="top"/>
    </xf>
    <xf numFmtId="0" fontId="46" fillId="0" borderId="0" xfId="8" applyFont="1" applyAlignment="1">
      <alignment horizontal="center" vertical="center"/>
    </xf>
    <xf numFmtId="0" fontId="46" fillId="0" borderId="0" xfId="8" applyFont="1" applyAlignment="1">
      <alignment horizontal="center" vertical="distributed"/>
    </xf>
    <xf numFmtId="0" fontId="46" fillId="0" borderId="30" xfId="8" applyFont="1" applyBorder="1" applyAlignment="1">
      <alignment horizontal="center" vertical="center"/>
    </xf>
    <xf numFmtId="0" fontId="46" fillId="0" borderId="24" xfId="8" applyFont="1" applyBorder="1" applyAlignment="1">
      <alignment horizontal="center" vertical="center"/>
    </xf>
    <xf numFmtId="0" fontId="46" fillId="0" borderId="23" xfId="8" applyFont="1" applyBorder="1" applyAlignment="1">
      <alignment horizontal="center" vertical="center"/>
    </xf>
    <xf numFmtId="0" fontId="46" fillId="0" borderId="37" xfId="8" applyFont="1" applyBorder="1" applyAlignment="1">
      <alignment horizontal="center" vertical="center"/>
    </xf>
    <xf numFmtId="0" fontId="46" fillId="0" borderId="35" xfId="8" applyFont="1" applyBorder="1" applyAlignment="1">
      <alignment horizontal="center" vertical="center"/>
    </xf>
    <xf numFmtId="0" fontId="46" fillId="0" borderId="36" xfId="8" applyFont="1" applyBorder="1" applyAlignment="1">
      <alignment horizontal="center" vertical="center"/>
    </xf>
    <xf numFmtId="176" fontId="46" fillId="0" borderId="41" xfId="8" applyNumberFormat="1" applyFont="1" applyBorder="1" applyAlignment="1">
      <alignment horizontal="right" vertical="center"/>
    </xf>
    <xf numFmtId="0" fontId="46" fillId="0" borderId="25" xfId="8" applyFont="1" applyBorder="1" applyAlignment="1">
      <alignment horizontal="center" vertical="center"/>
    </xf>
    <xf numFmtId="0" fontId="46" fillId="0" borderId="26" xfId="8" applyFont="1" applyBorder="1" applyAlignment="1">
      <alignment horizontal="center" vertical="center"/>
    </xf>
    <xf numFmtId="0" fontId="46" fillId="0" borderId="41" xfId="8" applyFont="1" applyBorder="1" applyAlignment="1">
      <alignment horizontal="center" vertical="center"/>
    </xf>
    <xf numFmtId="0" fontId="46" fillId="0" borderId="45" xfId="8" applyFont="1" applyBorder="1" applyAlignment="1">
      <alignment horizontal="center" vertical="center"/>
    </xf>
    <xf numFmtId="0" fontId="46" fillId="0" borderId="14" xfId="8" applyFont="1" applyBorder="1" applyAlignment="1">
      <alignment horizontal="center" vertical="center"/>
    </xf>
    <xf numFmtId="0" fontId="46" fillId="0" borderId="44" xfId="8" applyFont="1" applyBorder="1" applyAlignment="1">
      <alignment horizontal="center" vertical="center"/>
    </xf>
    <xf numFmtId="176" fontId="46" fillId="0" borderId="45" xfId="8" applyNumberFormat="1" applyFont="1" applyBorder="1" applyAlignment="1">
      <alignment horizontal="right" vertical="center"/>
    </xf>
    <xf numFmtId="176" fontId="46" fillId="0" borderId="14" xfId="8" applyNumberFormat="1" applyFont="1" applyBorder="1" applyAlignment="1">
      <alignment horizontal="right" vertical="center"/>
    </xf>
    <xf numFmtId="176" fontId="46" fillId="0" borderId="15" xfId="8" applyNumberFormat="1" applyFont="1" applyBorder="1" applyAlignment="1">
      <alignment horizontal="right" vertical="center"/>
    </xf>
    <xf numFmtId="176" fontId="46" fillId="0" borderId="44" xfId="8" applyNumberFormat="1" applyFont="1" applyBorder="1" applyAlignment="1">
      <alignment horizontal="right" vertical="center"/>
    </xf>
    <xf numFmtId="0" fontId="46" fillId="0" borderId="46" xfId="8" applyFont="1" applyBorder="1" applyAlignment="1">
      <alignment horizontal="center" vertical="center"/>
    </xf>
    <xf numFmtId="0" fontId="46" fillId="0" borderId="14" xfId="8" applyFont="1" applyBorder="1" applyAlignment="1">
      <alignment horizontal="right" vertical="center"/>
    </xf>
    <xf numFmtId="0" fontId="46" fillId="0" borderId="44" xfId="8" applyFont="1" applyBorder="1" applyAlignment="1">
      <alignment horizontal="right" vertical="center"/>
    </xf>
    <xf numFmtId="0" fontId="15" fillId="0" borderId="45" xfId="8" applyBorder="1" applyAlignment="1">
      <alignment horizontal="center" vertical="top"/>
    </xf>
    <xf numFmtId="0" fontId="15" fillId="0" borderId="14" xfId="8" applyBorder="1" applyAlignment="1">
      <alignment horizontal="center" vertical="top"/>
    </xf>
    <xf numFmtId="0" fontId="15" fillId="0" borderId="47" xfId="8" applyBorder="1" applyAlignment="1">
      <alignment horizontal="center" vertical="center" wrapText="1"/>
    </xf>
    <xf numFmtId="0" fontId="15" fillId="0" borderId="48" xfId="8" applyBorder="1" applyAlignment="1">
      <alignment horizontal="center" vertical="center"/>
    </xf>
    <xf numFmtId="0" fontId="15" fillId="0" borderId="49" xfId="8" applyBorder="1" applyAlignment="1">
      <alignment horizontal="center" vertical="center"/>
    </xf>
    <xf numFmtId="0" fontId="15" fillId="0" borderId="24" xfId="8" applyBorder="1" applyAlignment="1">
      <alignment horizontal="center" vertical="center"/>
    </xf>
    <xf numFmtId="0" fontId="15" fillId="0" borderId="3" xfId="8" applyBorder="1" applyAlignment="1">
      <alignment horizontal="center" vertical="center"/>
    </xf>
    <xf numFmtId="0" fontId="15" fillId="0" borderId="23" xfId="8" applyBorder="1" applyAlignment="1">
      <alignment horizontal="center" vertical="center"/>
    </xf>
    <xf numFmtId="0" fontId="46" fillId="0" borderId="9" xfId="8" applyFont="1" applyBorder="1">
      <alignment vertical="center"/>
    </xf>
    <xf numFmtId="0" fontId="46" fillId="0" borderId="16" xfId="8" applyFont="1" applyBorder="1">
      <alignment vertical="center"/>
    </xf>
    <xf numFmtId="0" fontId="46" fillId="0" borderId="17" xfId="8" applyFont="1" applyBorder="1">
      <alignment vertical="center"/>
    </xf>
    <xf numFmtId="0" fontId="46" fillId="0" borderId="11" xfId="8" applyFont="1" applyBorder="1" applyAlignment="1">
      <alignment vertical="top" wrapText="1"/>
    </xf>
    <xf numFmtId="0" fontId="46" fillId="0" borderId="0" xfId="8" applyFont="1" applyAlignment="1">
      <alignment vertical="top" wrapText="1"/>
    </xf>
    <xf numFmtId="0" fontId="46" fillId="0" borderId="18" xfId="8" applyFont="1" applyBorder="1" applyAlignment="1">
      <alignment vertical="top" wrapText="1"/>
    </xf>
    <xf numFmtId="0" fontId="46" fillId="0" borderId="28" xfId="8" applyFont="1" applyBorder="1" applyAlignment="1">
      <alignment horizontal="center" vertical="center" wrapText="1"/>
    </xf>
    <xf numFmtId="0" fontId="46" fillId="0" borderId="26" xfId="8" applyFont="1" applyBorder="1" applyAlignment="1">
      <alignment horizontal="center" vertical="center" wrapText="1"/>
    </xf>
    <xf numFmtId="0" fontId="46" fillId="0" borderId="41" xfId="8" applyFont="1" applyBorder="1" applyAlignment="1">
      <alignment horizontal="center" vertical="center" wrapText="1"/>
    </xf>
    <xf numFmtId="0" fontId="46" fillId="0" borderId="11" xfId="8" applyFont="1" applyBorder="1" applyAlignment="1">
      <alignment horizontal="center" vertical="center" wrapText="1"/>
    </xf>
    <xf numFmtId="0" fontId="46" fillId="0" borderId="0" xfId="8" applyFont="1" applyAlignment="1">
      <alignment horizontal="center" vertical="center" wrapText="1"/>
    </xf>
    <xf numFmtId="0" fontId="46" fillId="0" borderId="42" xfId="8" applyFont="1" applyBorder="1" applyAlignment="1">
      <alignment horizontal="center" vertical="center" wrapText="1"/>
    </xf>
    <xf numFmtId="0" fontId="46" fillId="0" borderId="35" xfId="8" applyFont="1" applyBorder="1">
      <alignment vertical="center"/>
    </xf>
    <xf numFmtId="0" fontId="46" fillId="0" borderId="9" xfId="8" applyFont="1" applyBorder="1" applyAlignment="1">
      <alignment horizontal="center" vertical="center" wrapText="1"/>
    </xf>
    <xf numFmtId="0" fontId="46" fillId="0" borderId="16" xfId="8" applyFont="1" applyBorder="1" applyAlignment="1">
      <alignment horizontal="center" vertical="center" wrapText="1"/>
    </xf>
    <xf numFmtId="0" fontId="46" fillId="0" borderId="17" xfId="8" applyFont="1" applyBorder="1" applyAlignment="1">
      <alignment horizontal="center" vertical="center" wrapText="1"/>
    </xf>
    <xf numFmtId="0" fontId="46" fillId="0" borderId="18" xfId="8" applyFont="1" applyBorder="1" applyAlignment="1">
      <alignment horizontal="center" vertical="center" wrapText="1"/>
    </xf>
    <xf numFmtId="0" fontId="46" fillId="0" borderId="12" xfId="8" applyFont="1" applyBorder="1" applyAlignment="1">
      <alignment horizontal="center" vertical="center" wrapText="1"/>
    </xf>
    <xf numFmtId="0" fontId="46" fillId="0" borderId="14" xfId="8" applyFont="1" applyBorder="1" applyAlignment="1">
      <alignment horizontal="center" vertical="center" wrapText="1"/>
    </xf>
    <xf numFmtId="0" fontId="46" fillId="0" borderId="15" xfId="8" applyFont="1" applyBorder="1" applyAlignment="1">
      <alignment horizontal="center" vertical="center" wrapText="1"/>
    </xf>
    <xf numFmtId="0" fontId="46" fillId="0" borderId="16" xfId="8" applyFont="1" applyBorder="1" applyAlignment="1">
      <alignment horizontal="center" vertical="center"/>
    </xf>
    <xf numFmtId="0" fontId="46" fillId="0" borderId="38" xfId="8" applyFont="1" applyBorder="1" applyAlignment="1">
      <alignment horizontal="center" vertical="center"/>
    </xf>
    <xf numFmtId="0" fontId="46" fillId="0" borderId="39" xfId="8" applyFont="1" applyBorder="1" applyAlignment="1">
      <alignment horizontal="center" vertical="center"/>
    </xf>
    <xf numFmtId="0" fontId="15" fillId="0" borderId="24" xfId="8" applyBorder="1" applyAlignment="1">
      <alignment horizontal="center" vertical="center" wrapText="1"/>
    </xf>
    <xf numFmtId="0" fontId="46" fillId="0" borderId="28" xfId="8" applyFont="1" applyBorder="1">
      <alignment vertical="center"/>
    </xf>
    <xf numFmtId="0" fontId="46" fillId="0" borderId="26" xfId="8" applyFont="1" applyBorder="1">
      <alignment vertical="center"/>
    </xf>
    <xf numFmtId="0" fontId="46" fillId="0" borderId="27" xfId="8" applyFont="1" applyBorder="1">
      <alignment vertical="center"/>
    </xf>
    <xf numFmtId="0" fontId="15" fillId="0" borderId="18" xfId="8" applyBorder="1" applyAlignment="1">
      <alignment vertical="center" wrapText="1"/>
    </xf>
    <xf numFmtId="0" fontId="15" fillId="0" borderId="32" xfId="8" applyBorder="1" applyAlignment="1">
      <alignment vertical="center" wrapText="1"/>
    </xf>
    <xf numFmtId="0" fontId="15" fillId="0" borderId="30" xfId="8" applyBorder="1" applyAlignment="1">
      <alignment vertical="center" wrapText="1"/>
    </xf>
    <xf numFmtId="0" fontId="15" fillId="0" borderId="31" xfId="8" applyBorder="1" applyAlignment="1">
      <alignment vertical="center" wrapText="1"/>
    </xf>
    <xf numFmtId="0" fontId="46" fillId="0" borderId="40" xfId="8" applyFont="1" applyBorder="1" applyAlignment="1">
      <alignment horizontal="center" vertical="center"/>
    </xf>
    <xf numFmtId="0" fontId="51" fillId="0" borderId="54" xfId="8" applyFont="1" applyBorder="1" applyAlignment="1">
      <alignment horizontal="center" vertical="center" wrapText="1"/>
    </xf>
    <xf numFmtId="0" fontId="51" fillId="0" borderId="55" xfId="8" applyFont="1" applyBorder="1" applyAlignment="1">
      <alignment horizontal="center" vertical="center" wrapText="1"/>
    </xf>
    <xf numFmtId="0" fontId="15" fillId="0" borderId="56" xfId="8" applyBorder="1" applyAlignment="1">
      <alignment horizontal="center" vertical="center" wrapText="1"/>
    </xf>
    <xf numFmtId="0" fontId="15" fillId="0" borderId="57" xfId="8" applyBorder="1" applyAlignment="1">
      <alignment horizontal="center" vertical="center"/>
    </xf>
    <xf numFmtId="0" fontId="15" fillId="0" borderId="58" xfId="8" applyBorder="1" applyAlignment="1">
      <alignment horizontal="center" vertical="center"/>
    </xf>
    <xf numFmtId="0" fontId="15" fillId="0" borderId="56" xfId="8" applyBorder="1" applyAlignment="1">
      <alignment horizontal="center" vertical="center"/>
    </xf>
    <xf numFmtId="0" fontId="15" fillId="0" borderId="50" xfId="8" applyBorder="1" applyAlignment="1">
      <alignment horizontal="center" vertical="center"/>
    </xf>
    <xf numFmtId="0" fontId="15" fillId="0" borderId="39" xfId="8" applyBorder="1" applyAlignment="1">
      <alignment horizontal="center" vertical="center"/>
    </xf>
    <xf numFmtId="0" fontId="46" fillId="0" borderId="17" xfId="8" applyFont="1" applyBorder="1" applyAlignment="1">
      <alignment horizontal="center" vertical="center"/>
    </xf>
    <xf numFmtId="0" fontId="46" fillId="0" borderId="11" xfId="8" applyFont="1" applyBorder="1" applyAlignment="1">
      <alignment horizontal="center" vertical="center"/>
    </xf>
    <xf numFmtId="0" fontId="46" fillId="0" borderId="18" xfId="8" applyFont="1" applyBorder="1" applyAlignment="1">
      <alignment horizontal="center" vertical="center"/>
    </xf>
    <xf numFmtId="0" fontId="46" fillId="0" borderId="12" xfId="8" applyFont="1" applyBorder="1" applyAlignment="1">
      <alignment horizontal="center" vertical="center"/>
    </xf>
    <xf numFmtId="0" fontId="46" fillId="0" borderId="15" xfId="8" applyFont="1" applyBorder="1" applyAlignment="1">
      <alignment horizontal="center" vertical="center"/>
    </xf>
    <xf numFmtId="0" fontId="46" fillId="0" borderId="50" xfId="8" applyFont="1" applyBorder="1" applyAlignment="1">
      <alignment horizontal="center" vertical="center"/>
    </xf>
    <xf numFmtId="0" fontId="46" fillId="0" borderId="51" xfId="8" applyFont="1" applyBorder="1" applyAlignment="1">
      <alignment horizontal="center" vertical="center"/>
    </xf>
    <xf numFmtId="0" fontId="46" fillId="0" borderId="1" xfId="8" applyFont="1" applyBorder="1" applyAlignment="1">
      <alignment horizontal="center" vertical="center"/>
    </xf>
    <xf numFmtId="0" fontId="46" fillId="0" borderId="1" xfId="8" applyFont="1" applyBorder="1">
      <alignment vertical="center"/>
    </xf>
    <xf numFmtId="0" fontId="50" fillId="0" borderId="1" xfId="8" applyFont="1" applyBorder="1" applyAlignment="1">
      <alignment vertical="center" wrapText="1"/>
    </xf>
    <xf numFmtId="0" fontId="50" fillId="0" borderId="52" xfId="8" applyFont="1" applyBorder="1" applyAlignment="1">
      <alignment vertical="center" wrapText="1"/>
    </xf>
    <xf numFmtId="0" fontId="46" fillId="0" borderId="53" xfId="8" applyFont="1" applyBorder="1" applyAlignment="1">
      <alignment horizontal="center" vertical="center"/>
    </xf>
    <xf numFmtId="0" fontId="46" fillId="0" borderId="54" xfId="8" applyFont="1" applyBorder="1" applyAlignment="1">
      <alignment horizontal="center" vertical="center"/>
    </xf>
    <xf numFmtId="0" fontId="46" fillId="0" borderId="54" xfId="8" applyFont="1" applyBorder="1">
      <alignment vertical="center"/>
    </xf>
    <xf numFmtId="0" fontId="50" fillId="0" borderId="54" xfId="8" applyFont="1" applyBorder="1" applyAlignment="1">
      <alignment vertical="center" wrapText="1"/>
    </xf>
    <xf numFmtId="0" fontId="50" fillId="0" borderId="55" xfId="8" applyFont="1" applyBorder="1" applyAlignment="1">
      <alignment vertical="center" wrapText="1"/>
    </xf>
    <xf numFmtId="0" fontId="15" fillId="0" borderId="39" xfId="8" applyBorder="1" applyAlignment="1">
      <alignment horizontal="center" vertical="center" wrapText="1"/>
    </xf>
    <xf numFmtId="0" fontId="15" fillId="0" borderId="40" xfId="8" applyBorder="1" applyAlignment="1">
      <alignment horizontal="center" vertical="center" wrapText="1"/>
    </xf>
    <xf numFmtId="0" fontId="51" fillId="0" borderId="51" xfId="8" applyFont="1" applyBorder="1" applyAlignment="1">
      <alignment horizontal="center" vertical="center"/>
    </xf>
    <xf numFmtId="0" fontId="51" fillId="0" borderId="1" xfId="8" applyFont="1" applyBorder="1" applyAlignment="1">
      <alignment horizontal="center" vertical="center"/>
    </xf>
    <xf numFmtId="0" fontId="51" fillId="0" borderId="1" xfId="8" applyFont="1" applyBorder="1" applyAlignment="1">
      <alignment horizontal="center" vertical="center" wrapText="1"/>
    </xf>
    <xf numFmtId="0" fontId="51" fillId="0" borderId="52" xfId="8" applyFont="1" applyBorder="1" applyAlignment="1">
      <alignment horizontal="center" vertical="center" wrapText="1"/>
    </xf>
    <xf numFmtId="0" fontId="46" fillId="0" borderId="39" xfId="8" applyFont="1" applyBorder="1" applyAlignment="1">
      <alignment vertical="top" wrapText="1"/>
    </xf>
    <xf numFmtId="0" fontId="46" fillId="0" borderId="40" xfId="8" applyFont="1" applyBorder="1" applyAlignment="1">
      <alignment vertical="top" wrapText="1"/>
    </xf>
    <xf numFmtId="0" fontId="15" fillId="0" borderId="51" xfId="8" applyBorder="1" applyAlignment="1">
      <alignment horizontal="center" vertical="center" wrapText="1"/>
    </xf>
    <xf numFmtId="0" fontId="15" fillId="0" borderId="1" xfId="8" applyBorder="1" applyAlignment="1">
      <alignment horizontal="center" vertical="center"/>
    </xf>
    <xf numFmtId="0" fontId="46" fillId="0" borderId="1" xfId="8" applyFont="1" applyBorder="1" applyAlignment="1">
      <alignment vertical="top" wrapText="1"/>
    </xf>
    <xf numFmtId="0" fontId="15" fillId="0" borderId="1" xfId="8" applyBorder="1" applyAlignment="1">
      <alignment horizontal="center" vertical="center" wrapText="1"/>
    </xf>
    <xf numFmtId="0" fontId="46" fillId="0" borderId="52" xfId="8" applyFont="1" applyBorder="1" applyAlignment="1">
      <alignment vertical="top" wrapText="1"/>
    </xf>
    <xf numFmtId="0" fontId="51" fillId="0" borderId="53" xfId="8" applyFont="1" applyBorder="1" applyAlignment="1">
      <alignment horizontal="center" vertical="center"/>
    </xf>
    <xf numFmtId="0" fontId="51" fillId="0" borderId="54" xfId="8" applyFont="1" applyBorder="1" applyAlignment="1">
      <alignment horizontal="center" vertical="center"/>
    </xf>
    <xf numFmtId="0" fontId="15" fillId="0" borderId="59" xfId="8" applyBorder="1" applyAlignment="1">
      <alignment horizontal="center" vertical="center" wrapText="1"/>
    </xf>
    <xf numFmtId="0" fontId="15" fillId="0" borderId="60" xfId="8" applyBorder="1" applyAlignment="1">
      <alignment horizontal="center" vertical="center"/>
    </xf>
    <xf numFmtId="0" fontId="46" fillId="0" borderId="60" xfId="8" applyFont="1" applyBorder="1" applyAlignment="1">
      <alignment vertical="top" wrapText="1"/>
    </xf>
    <xf numFmtId="0" fontId="15" fillId="0" borderId="60" xfId="8" applyBorder="1" applyAlignment="1">
      <alignment horizontal="center" vertical="center" wrapText="1"/>
    </xf>
    <xf numFmtId="0" fontId="46" fillId="0" borderId="61" xfId="8" applyFont="1" applyBorder="1" applyAlignment="1">
      <alignment vertical="top" wrapText="1"/>
    </xf>
    <xf numFmtId="0" fontId="15" fillId="0" borderId="40" xfId="8" applyBorder="1" applyAlignment="1">
      <alignment horizontal="center" vertical="center"/>
    </xf>
    <xf numFmtId="0" fontId="51" fillId="0" borderId="53" xfId="8" applyFont="1" applyBorder="1" applyAlignment="1">
      <alignment horizontal="center" vertical="center" wrapText="1"/>
    </xf>
    <xf numFmtId="0" fontId="50" fillId="0" borderId="1" xfId="8" applyFont="1" applyBorder="1" applyAlignment="1">
      <alignment horizontal="center" vertical="center"/>
    </xf>
    <xf numFmtId="0" fontId="50" fillId="0" borderId="54" xfId="8" applyFont="1" applyBorder="1" applyAlignment="1">
      <alignment horizontal="center" vertical="center" wrapText="1"/>
    </xf>
    <xf numFmtId="0" fontId="50" fillId="0" borderId="54" xfId="8" applyFont="1" applyBorder="1" applyAlignment="1">
      <alignment horizontal="center" vertical="center"/>
    </xf>
    <xf numFmtId="0" fontId="46" fillId="0" borderId="54" xfId="8" applyFont="1" applyBorder="1" applyAlignment="1">
      <alignment vertical="top" wrapText="1"/>
    </xf>
    <xf numFmtId="0" fontId="46" fillId="0" borderId="55" xfId="8" applyFont="1" applyBorder="1" applyAlignment="1">
      <alignment vertical="top" wrapText="1"/>
    </xf>
    <xf numFmtId="0" fontId="50" fillId="0" borderId="51" xfId="8" applyFont="1" applyBorder="1" applyAlignment="1">
      <alignment horizontal="center" vertical="center" wrapText="1"/>
    </xf>
    <xf numFmtId="0" fontId="51" fillId="0" borderId="2" xfId="8" applyFont="1" applyBorder="1" applyAlignment="1">
      <alignment horizontal="center" vertical="center" wrapText="1"/>
    </xf>
    <xf numFmtId="0" fontId="51" fillId="0" borderId="3" xfId="8" applyFont="1" applyBorder="1" applyAlignment="1">
      <alignment horizontal="center" vertical="center" wrapText="1"/>
    </xf>
    <xf numFmtId="0" fontId="46" fillId="0" borderId="4" xfId="8" applyFont="1" applyBorder="1" applyAlignment="1">
      <alignment vertical="top" wrapText="1"/>
    </xf>
    <xf numFmtId="0" fontId="15" fillId="0" borderId="62" xfId="8" applyBorder="1" applyAlignment="1">
      <alignment horizontal="center" vertical="center" wrapText="1"/>
    </xf>
    <xf numFmtId="0" fontId="15" fillId="0" borderId="5" xfId="8" applyBorder="1" applyAlignment="1">
      <alignment horizontal="center" vertical="center" wrapText="1"/>
    </xf>
    <xf numFmtId="0" fontId="51" fillId="0" borderId="4" xfId="8" applyFont="1" applyBorder="1" applyAlignment="1">
      <alignment horizontal="center" vertical="center" wrapText="1"/>
    </xf>
    <xf numFmtId="0" fontId="50" fillId="0" borderId="20" xfId="8" applyFont="1" applyBorder="1" applyAlignment="1">
      <alignment horizontal="center" vertical="center" wrapText="1"/>
    </xf>
    <xf numFmtId="0" fontId="50" fillId="0" borderId="21" xfId="8" applyFont="1" applyBorder="1" applyAlignment="1">
      <alignment horizontal="center" vertical="center" wrapText="1"/>
    </xf>
    <xf numFmtId="0" fontId="50" fillId="0" borderId="64" xfId="8" applyFont="1" applyBorder="1" applyAlignment="1">
      <alignment horizontal="center" vertical="center" wrapText="1"/>
    </xf>
    <xf numFmtId="0" fontId="15" fillId="0" borderId="65" xfId="8" applyBorder="1" applyAlignment="1">
      <alignment horizontal="center" vertical="center" wrapText="1"/>
    </xf>
    <xf numFmtId="0" fontId="15" fillId="0" borderId="21" xfId="8" applyBorder="1" applyAlignment="1">
      <alignment horizontal="center" vertical="center" wrapText="1"/>
    </xf>
    <xf numFmtId="0" fontId="15" fillId="0" borderId="64" xfId="8" applyBorder="1" applyAlignment="1">
      <alignment horizontal="center" vertical="center" wrapText="1"/>
    </xf>
    <xf numFmtId="0" fontId="50" fillId="0" borderId="65" xfId="8" applyFont="1" applyBorder="1" applyAlignment="1">
      <alignment horizontal="center" vertical="center" wrapText="1"/>
    </xf>
    <xf numFmtId="0" fontId="53" fillId="0" borderId="0" xfId="11" applyFont="1" applyAlignment="1">
      <alignment vertical="center" wrapText="1"/>
    </xf>
    <xf numFmtId="0" fontId="15" fillId="0" borderId="50" xfId="8" applyBorder="1" applyAlignment="1">
      <alignment horizontal="center" vertical="center" wrapText="1"/>
    </xf>
    <xf numFmtId="0" fontId="46" fillId="0" borderId="66" xfId="8" applyFont="1" applyBorder="1" applyAlignment="1">
      <alignment vertical="top" wrapText="1"/>
    </xf>
    <xf numFmtId="0" fontId="15" fillId="0" borderId="39" xfId="8" applyBorder="1">
      <alignment vertical="center"/>
    </xf>
    <xf numFmtId="0" fontId="15" fillId="0" borderId="40" xfId="8" applyBorder="1">
      <alignment vertical="center"/>
    </xf>
    <xf numFmtId="0" fontId="46" fillId="0" borderId="30" xfId="8" applyFont="1" applyBorder="1">
      <alignment vertical="center"/>
    </xf>
    <xf numFmtId="0" fontId="15" fillId="0" borderId="52" xfId="8" applyBorder="1" applyAlignment="1">
      <alignment horizontal="center" vertical="center"/>
    </xf>
    <xf numFmtId="0" fontId="15" fillId="0" borderId="51" xfId="8" applyBorder="1" applyAlignment="1">
      <alignment horizontal="center" vertical="center"/>
    </xf>
    <xf numFmtId="0" fontId="46" fillId="0" borderId="11" xfId="8" applyFont="1" applyBorder="1">
      <alignment vertical="center"/>
    </xf>
    <xf numFmtId="0" fontId="46" fillId="0" borderId="0" xfId="8" applyFont="1">
      <alignment vertical="center"/>
    </xf>
    <xf numFmtId="0" fontId="46" fillId="0" borderId="18" xfId="8" applyFont="1" applyBorder="1">
      <alignment vertical="center"/>
    </xf>
    <xf numFmtId="0" fontId="46" fillId="0" borderId="32" xfId="8" applyFont="1" applyBorder="1">
      <alignment vertical="center"/>
    </xf>
    <xf numFmtId="0" fontId="46" fillId="0" borderId="31" xfId="8" applyFont="1" applyBorder="1">
      <alignment vertical="center"/>
    </xf>
    <xf numFmtId="0" fontId="46" fillId="0" borderId="28" xfId="8" applyFont="1" applyBorder="1" applyAlignment="1">
      <alignment vertical="top" wrapText="1"/>
    </xf>
    <xf numFmtId="0" fontId="46" fillId="0" borderId="26" xfId="8" applyFont="1" applyBorder="1" applyAlignment="1">
      <alignment vertical="top" wrapText="1"/>
    </xf>
    <xf numFmtId="0" fontId="46" fillId="0" borderId="27" xfId="8" applyFont="1" applyBorder="1" applyAlignment="1">
      <alignment vertical="top" wrapText="1"/>
    </xf>
    <xf numFmtId="0" fontId="46" fillId="0" borderId="32" xfId="8" applyFont="1" applyBorder="1" applyAlignment="1">
      <alignment horizontal="right" vertical="center"/>
    </xf>
    <xf numFmtId="0" fontId="46" fillId="0" borderId="30" xfId="8" applyFont="1" applyBorder="1" applyAlignment="1">
      <alignment horizontal="right" vertical="center"/>
    </xf>
    <xf numFmtId="0" fontId="46" fillId="0" borderId="50" xfId="8" applyFont="1" applyBorder="1" applyAlignment="1">
      <alignment horizontal="center" vertical="center" wrapText="1"/>
    </xf>
    <xf numFmtId="0" fontId="15" fillId="0" borderId="61" xfId="8" applyBorder="1" applyAlignment="1">
      <alignment horizontal="center" vertical="center" wrapText="1"/>
    </xf>
    <xf numFmtId="0" fontId="15" fillId="0" borderId="66" xfId="8" applyBorder="1" applyAlignment="1">
      <alignment horizontal="center" vertical="center"/>
    </xf>
    <xf numFmtId="0" fontId="51" fillId="0" borderId="16" xfId="8" applyFont="1" applyBorder="1" applyAlignment="1">
      <alignment horizontal="center" vertical="center"/>
    </xf>
    <xf numFmtId="0" fontId="51" fillId="0" borderId="38" xfId="8" applyFont="1" applyBorder="1" applyAlignment="1">
      <alignment horizontal="center" vertical="center"/>
    </xf>
    <xf numFmtId="0" fontId="51" fillId="0" borderId="46" xfId="8" applyFont="1" applyBorder="1" applyAlignment="1">
      <alignment horizontal="center" vertical="center"/>
    </xf>
    <xf numFmtId="0" fontId="46" fillId="0" borderId="54" xfId="8" applyFont="1" applyBorder="1" applyAlignment="1">
      <alignment vertical="center" wrapText="1"/>
    </xf>
    <xf numFmtId="0" fontId="46" fillId="0" borderId="55" xfId="8" applyFont="1" applyBorder="1" applyAlignment="1">
      <alignment vertical="center" wrapText="1"/>
    </xf>
    <xf numFmtId="0" fontId="46" fillId="0" borderId="62" xfId="8" applyFont="1" applyBorder="1" applyAlignment="1">
      <alignment horizontal="center" vertical="center"/>
    </xf>
    <xf numFmtId="0" fontId="46" fillId="0" borderId="52" xfId="8" applyFont="1" applyBorder="1">
      <alignment vertical="center"/>
    </xf>
    <xf numFmtId="0" fontId="46" fillId="0" borderId="67" xfId="8" applyFont="1" applyBorder="1" applyAlignment="1">
      <alignment horizontal="center" vertical="center"/>
    </xf>
    <xf numFmtId="0" fontId="46" fillId="0" borderId="39" xfId="8" applyFont="1" applyBorder="1">
      <alignment vertical="center"/>
    </xf>
    <xf numFmtId="0" fontId="46" fillId="0" borderId="40" xfId="8" applyFont="1" applyBorder="1">
      <alignment vertical="center"/>
    </xf>
    <xf numFmtId="0" fontId="46" fillId="0" borderId="1" xfId="8" applyFont="1" applyBorder="1" applyAlignment="1">
      <alignment horizontal="center" vertical="center" wrapText="1"/>
    </xf>
    <xf numFmtId="0" fontId="15" fillId="0" borderId="2" xfId="8" applyBorder="1" applyAlignment="1">
      <alignment horizontal="left" vertical="center" wrapText="1"/>
    </xf>
    <xf numFmtId="0" fontId="15" fillId="0" borderId="3" xfId="8" applyBorder="1" applyAlignment="1">
      <alignment horizontal="left" vertical="center"/>
    </xf>
    <xf numFmtId="0" fontId="46" fillId="0" borderId="3" xfId="8" applyFont="1" applyBorder="1" applyAlignment="1">
      <alignment vertical="center" wrapText="1"/>
    </xf>
    <xf numFmtId="0" fontId="46" fillId="0" borderId="23" xfId="8" applyFont="1" applyBorder="1" applyAlignment="1">
      <alignment vertical="center" wrapText="1"/>
    </xf>
    <xf numFmtId="0" fontId="46" fillId="0" borderId="1" xfId="8" applyFont="1" applyBorder="1" applyAlignment="1">
      <alignment vertical="center" wrapText="1"/>
    </xf>
    <xf numFmtId="0" fontId="46" fillId="0" borderId="52" xfId="8" applyFont="1" applyBorder="1" applyAlignment="1">
      <alignment vertical="center" wrapText="1"/>
    </xf>
    <xf numFmtId="0" fontId="57" fillId="0" borderId="0" xfId="11" applyFont="1" applyAlignment="1">
      <alignment vertical="top" wrapText="1"/>
    </xf>
    <xf numFmtId="0" fontId="57" fillId="0" borderId="0" xfId="11" applyFont="1" applyAlignment="1">
      <alignment vertical="center" wrapText="1"/>
    </xf>
    <xf numFmtId="0" fontId="57" fillId="0" borderId="0" xfId="11" applyFont="1" applyAlignment="1">
      <alignment horizontal="center" wrapText="1"/>
    </xf>
    <xf numFmtId="0" fontId="53" fillId="0" borderId="0" xfId="11" applyFont="1" applyAlignment="1">
      <alignment horizontal="center"/>
    </xf>
    <xf numFmtId="0" fontId="53" fillId="0" borderId="3" xfId="11" applyFont="1" applyBorder="1">
      <alignment vertical="center"/>
    </xf>
    <xf numFmtId="0" fontId="53" fillId="0" borderId="4" xfId="11" applyFont="1" applyBorder="1">
      <alignment vertical="center"/>
    </xf>
    <xf numFmtId="0" fontId="58" fillId="0" borderId="0" xfId="8" applyFont="1" applyAlignment="1">
      <alignment horizontal="center" vertical="center"/>
    </xf>
    <xf numFmtId="0" fontId="59" fillId="0" borderId="0" xfId="11" applyFont="1" applyAlignment="1">
      <alignment horizontal="center" vertical="center"/>
    </xf>
    <xf numFmtId="0" fontId="51" fillId="0" borderId="0" xfId="8" applyFont="1" applyAlignment="1">
      <alignment horizontal="center" vertical="center" wrapText="1"/>
    </xf>
    <xf numFmtId="0" fontId="62" fillId="0" borderId="0" xfId="11" applyFont="1" applyAlignment="1">
      <alignment horizontal="center" vertical="center" wrapText="1"/>
    </xf>
    <xf numFmtId="0" fontId="57" fillId="0" borderId="0" xfId="11" applyFont="1" applyAlignment="1">
      <alignment horizontal="center"/>
    </xf>
    <xf numFmtId="0" fontId="15" fillId="0" borderId="19" xfId="8" applyBorder="1" applyAlignment="1">
      <alignment horizontal="center" vertical="center" wrapText="1"/>
    </xf>
    <xf numFmtId="0" fontId="15" fillId="0" borderId="13" xfId="8" applyBorder="1" applyAlignment="1">
      <alignment horizontal="center" vertical="center" wrapText="1"/>
    </xf>
    <xf numFmtId="0" fontId="53" fillId="0" borderId="19" xfId="11" applyFont="1" applyBorder="1" applyAlignment="1">
      <alignment horizontal="center" vertical="center" wrapText="1"/>
    </xf>
    <xf numFmtId="0" fontId="53" fillId="0" borderId="13" xfId="11" applyFont="1" applyBorder="1" applyAlignment="1">
      <alignment horizontal="center" vertical="center" wrapText="1"/>
    </xf>
    <xf numFmtId="0" fontId="15" fillId="0" borderId="9" xfId="8" applyBorder="1" applyAlignment="1">
      <alignment horizontal="center" vertical="center" wrapText="1"/>
    </xf>
    <xf numFmtId="0" fontId="15" fillId="0" borderId="16" xfId="8" applyBorder="1" applyAlignment="1">
      <alignment horizontal="center" vertical="center" wrapText="1"/>
    </xf>
    <xf numFmtId="0" fontId="15" fillId="0" borderId="17" xfId="8" applyBorder="1" applyAlignment="1">
      <alignment horizontal="center" vertical="center" wrapText="1"/>
    </xf>
    <xf numFmtId="0" fontId="15" fillId="0" borderId="11" xfId="8" applyBorder="1" applyAlignment="1">
      <alignment horizontal="center" vertical="center" wrapText="1"/>
    </xf>
    <xf numFmtId="0" fontId="15" fillId="0" borderId="0" xfId="8" applyAlignment="1">
      <alignment horizontal="center" vertical="center" wrapText="1"/>
    </xf>
    <xf numFmtId="0" fontId="15" fillId="0" borderId="18" xfId="8" applyBorder="1" applyAlignment="1">
      <alignment horizontal="center" vertical="center" wrapText="1"/>
    </xf>
    <xf numFmtId="0" fontId="15" fillId="0" borderId="32" xfId="8" applyBorder="1" applyAlignment="1">
      <alignment horizontal="center" vertical="center" wrapText="1"/>
    </xf>
    <xf numFmtId="0" fontId="15" fillId="0" borderId="30" xfId="8" applyBorder="1" applyAlignment="1">
      <alignment horizontal="center" vertical="center" wrapText="1"/>
    </xf>
    <xf numFmtId="0" fontId="15" fillId="0" borderId="31" xfId="8" applyBorder="1" applyAlignment="1">
      <alignment horizontal="center" vertical="center" wrapText="1"/>
    </xf>
    <xf numFmtId="0" fontId="46" fillId="0" borderId="28" xfId="8" applyFont="1" applyBorder="1" applyAlignment="1">
      <alignment horizontal="center" vertical="center"/>
    </xf>
    <xf numFmtId="0" fontId="46" fillId="0" borderId="27" xfId="8" applyFont="1" applyBorder="1" applyAlignment="1">
      <alignment horizontal="center" vertical="center"/>
    </xf>
    <xf numFmtId="0" fontId="46" fillId="0" borderId="25" xfId="8" applyFont="1" applyBorder="1" applyAlignment="1">
      <alignment horizontal="center" vertical="center" wrapText="1"/>
    </xf>
    <xf numFmtId="0" fontId="46" fillId="0" borderId="42" xfId="8" applyFont="1" applyBorder="1" applyAlignment="1">
      <alignment horizontal="center" vertical="center"/>
    </xf>
    <xf numFmtId="0" fontId="46" fillId="0" borderId="70" xfId="8" applyFont="1" applyBorder="1" applyAlignment="1">
      <alignment horizontal="center" vertical="center"/>
    </xf>
    <xf numFmtId="0" fontId="46" fillId="0" borderId="70" xfId="8" applyFont="1" applyBorder="1" applyAlignment="1">
      <alignment horizontal="right" vertical="center"/>
    </xf>
    <xf numFmtId="0" fontId="46" fillId="0" borderId="12" xfId="8" applyFont="1" applyBorder="1" applyAlignment="1">
      <alignment horizontal="right" vertical="center"/>
    </xf>
    <xf numFmtId="0" fontId="46" fillId="0" borderId="38" xfId="8" applyFont="1" applyBorder="1" applyAlignment="1">
      <alignment horizontal="center" vertical="center" wrapText="1"/>
    </xf>
    <xf numFmtId="0" fontId="46" fillId="0" borderId="44" xfId="8" applyFont="1" applyBorder="1" applyAlignment="1">
      <alignment horizontal="center" vertical="center" wrapText="1"/>
    </xf>
    <xf numFmtId="0" fontId="15" fillId="0" borderId="71" xfId="8" applyBorder="1" applyAlignment="1">
      <alignment horizontal="center" vertical="center" wrapText="1"/>
    </xf>
    <xf numFmtId="0" fontId="15" fillId="0" borderId="45" xfId="8" applyBorder="1" applyAlignment="1">
      <alignment horizontal="center" vertical="center" wrapText="1"/>
    </xf>
    <xf numFmtId="0" fontId="15" fillId="0" borderId="14" xfId="8" applyBorder="1" applyAlignment="1">
      <alignment horizontal="center" vertical="center" wrapText="1"/>
    </xf>
    <xf numFmtId="0" fontId="15" fillId="0" borderId="15" xfId="8" applyBorder="1" applyAlignment="1">
      <alignment horizontal="center" vertical="center" wrapText="1"/>
    </xf>
    <xf numFmtId="0" fontId="15" fillId="0" borderId="47" xfId="8" applyBorder="1" applyAlignment="1">
      <alignment horizontal="center" vertical="center"/>
    </xf>
    <xf numFmtId="0" fontId="15" fillId="0" borderId="69" xfId="8" applyBorder="1" applyAlignment="1">
      <alignment horizontal="center" vertical="center"/>
    </xf>
    <xf numFmtId="0" fontId="51" fillId="0" borderId="37" xfId="8" applyFont="1" applyBorder="1" applyAlignment="1">
      <alignment horizontal="center" vertical="center" wrapText="1"/>
    </xf>
    <xf numFmtId="0" fontId="51" fillId="0" borderId="35" xfId="8" applyFont="1" applyBorder="1" applyAlignment="1">
      <alignment horizontal="center" vertical="center" wrapText="1"/>
    </xf>
    <xf numFmtId="0" fontId="51" fillId="0" borderId="46" xfId="8" applyFont="1" applyBorder="1" applyAlignment="1">
      <alignment horizontal="center" vertical="center" wrapText="1"/>
    </xf>
    <xf numFmtId="0" fontId="46" fillId="0" borderId="14" xfId="8" applyFont="1" applyBorder="1">
      <alignment vertical="center"/>
    </xf>
    <xf numFmtId="0" fontId="51" fillId="0" borderId="47" xfId="8" applyFont="1" applyBorder="1" applyAlignment="1">
      <alignment horizontal="center" vertical="center"/>
    </xf>
    <xf numFmtId="0" fontId="51" fillId="0" borderId="48" xfId="8" applyFont="1" applyBorder="1" applyAlignment="1">
      <alignment horizontal="center" vertical="center"/>
    </xf>
    <xf numFmtId="0" fontId="51" fillId="0" borderId="66" xfId="8" applyFont="1" applyBorder="1" applyAlignment="1">
      <alignment horizontal="center" vertical="center"/>
    </xf>
    <xf numFmtId="0" fontId="46" fillId="0" borderId="69" xfId="8" applyFont="1" applyBorder="1" applyAlignment="1">
      <alignment horizontal="center" vertical="center"/>
    </xf>
    <xf numFmtId="0" fontId="46" fillId="0" borderId="48" xfId="8" applyFont="1" applyBorder="1" applyAlignment="1">
      <alignment horizontal="center" vertical="center"/>
    </xf>
    <xf numFmtId="0" fontId="46" fillId="0" borderId="66" xfId="8" applyFont="1" applyBorder="1" applyAlignment="1">
      <alignment horizontal="center" vertical="center"/>
    </xf>
    <xf numFmtId="0" fontId="46" fillId="0" borderId="49" xfId="8" applyFont="1" applyBorder="1" applyAlignment="1">
      <alignment horizontal="center" vertical="center"/>
    </xf>
    <xf numFmtId="0" fontId="51" fillId="0" borderId="34" xfId="8" applyFont="1" applyBorder="1" applyAlignment="1">
      <alignment horizontal="center" vertical="center" wrapText="1"/>
    </xf>
    <xf numFmtId="0" fontId="51" fillId="0" borderId="36" xfId="8" applyFont="1" applyBorder="1" applyAlignment="1">
      <alignment horizontal="center" vertical="center" wrapText="1"/>
    </xf>
    <xf numFmtId="0" fontId="15" fillId="0" borderId="69" xfId="8" applyBorder="1" applyAlignment="1">
      <alignment horizontal="center" vertical="center" wrapText="1"/>
    </xf>
    <xf numFmtId="0" fontId="15" fillId="0" borderId="48" xfId="8" applyBorder="1" applyAlignment="1">
      <alignment horizontal="center" vertical="center" wrapText="1"/>
    </xf>
    <xf numFmtId="0" fontId="15" fillId="0" borderId="66" xfId="8" applyBorder="1" applyAlignment="1">
      <alignment horizontal="center" vertical="center" wrapText="1"/>
    </xf>
    <xf numFmtId="0" fontId="15" fillId="0" borderId="49" xfId="8" applyBorder="1" applyAlignment="1">
      <alignment horizontal="center" vertical="center" wrapText="1"/>
    </xf>
    <xf numFmtId="0" fontId="51" fillId="0" borderId="37" xfId="8" applyFont="1" applyBorder="1" applyAlignment="1">
      <alignment horizontal="center" vertical="center"/>
    </xf>
    <xf numFmtId="0" fontId="51" fillId="0" borderId="35" xfId="8" applyFont="1" applyBorder="1" applyAlignment="1">
      <alignment horizontal="center" vertical="center"/>
    </xf>
    <xf numFmtId="0" fontId="51" fillId="0" borderId="34" xfId="8" applyFont="1" applyBorder="1" applyAlignment="1">
      <alignment horizontal="center" vertical="center"/>
    </xf>
    <xf numFmtId="0" fontId="46" fillId="0" borderId="2"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4" xfId="8" applyFont="1" applyBorder="1" applyAlignment="1">
      <alignment horizontal="center" vertical="center" wrapText="1"/>
    </xf>
    <xf numFmtId="0" fontId="46" fillId="0" borderId="25" xfId="8" applyFont="1" applyBorder="1" applyAlignment="1">
      <alignment vertical="center" wrapText="1"/>
    </xf>
    <xf numFmtId="0" fontId="46" fillId="0" borderId="26" xfId="8" applyFont="1" applyBorder="1" applyAlignment="1">
      <alignment vertical="center" wrapText="1"/>
    </xf>
    <xf numFmtId="0" fontId="46" fillId="0" borderId="27" xfId="8" applyFont="1" applyBorder="1" applyAlignment="1">
      <alignment vertical="center" wrapText="1"/>
    </xf>
    <xf numFmtId="0" fontId="46" fillId="0" borderId="23" xfId="8" applyFont="1" applyBorder="1">
      <alignment vertical="center"/>
    </xf>
    <xf numFmtId="0" fontId="46" fillId="0" borderId="9" xfId="8" applyFont="1" applyBorder="1" applyAlignment="1">
      <alignment horizontal="center" vertical="center"/>
    </xf>
    <xf numFmtId="0" fontId="46" fillId="0" borderId="69" xfId="8" applyFont="1" applyBorder="1">
      <alignment vertical="center"/>
    </xf>
    <xf numFmtId="0" fontId="46" fillId="0" borderId="48" xfId="8" applyFont="1" applyBorder="1">
      <alignment vertical="center"/>
    </xf>
    <xf numFmtId="0" fontId="46" fillId="0" borderId="49" xfId="8" applyFont="1" applyBorder="1">
      <alignment vertical="center"/>
    </xf>
    <xf numFmtId="0" fontId="46" fillId="0" borderId="47" xfId="8" applyFont="1" applyBorder="1" applyAlignment="1">
      <alignment horizontal="center" vertical="center"/>
    </xf>
    <xf numFmtId="0" fontId="15" fillId="0" borderId="3" xfId="8" applyBorder="1" applyAlignment="1">
      <alignment horizontal="left" vertical="center" wrapText="1"/>
    </xf>
    <xf numFmtId="0" fontId="46" fillId="0" borderId="2" xfId="8" applyFont="1" applyBorder="1" applyAlignment="1">
      <alignment horizontal="center" vertical="center"/>
    </xf>
    <xf numFmtId="0" fontId="46" fillId="0" borderId="2" xfId="8" applyFont="1" applyBorder="1" applyAlignment="1">
      <alignment vertical="center" wrapText="1"/>
    </xf>
    <xf numFmtId="0" fontId="46" fillId="0" borderId="45" xfId="8" applyFont="1" applyBorder="1" applyAlignment="1">
      <alignment vertical="center" wrapText="1"/>
    </xf>
    <xf numFmtId="0" fontId="46" fillId="0" borderId="14" xfId="8" applyFont="1" applyBorder="1" applyAlignment="1">
      <alignment vertical="center" wrapText="1"/>
    </xf>
    <xf numFmtId="0" fontId="46" fillId="0" borderId="15" xfId="8" applyFont="1" applyBorder="1" applyAlignment="1">
      <alignment vertical="center" wrapText="1"/>
    </xf>
    <xf numFmtId="0" fontId="46" fillId="0" borderId="34" xfId="8" applyFont="1" applyBorder="1" applyAlignment="1">
      <alignment horizontal="center" vertical="center"/>
    </xf>
    <xf numFmtId="0" fontId="46" fillId="0" borderId="34" xfId="8" applyFont="1" applyBorder="1" applyAlignment="1">
      <alignment vertical="center" wrapText="1"/>
    </xf>
    <xf numFmtId="0" fontId="46" fillId="0" borderId="35" xfId="8" applyFont="1" applyBorder="1" applyAlignment="1">
      <alignment vertical="center" wrapText="1"/>
    </xf>
    <xf numFmtId="0" fontId="46" fillId="0" borderId="36" xfId="8" applyFont="1" applyBorder="1" applyAlignment="1">
      <alignment vertical="center" wrapText="1"/>
    </xf>
    <xf numFmtId="0" fontId="15" fillId="0" borderId="20" xfId="3" applyFont="1" applyBorder="1" applyAlignment="1">
      <alignment horizontal="distributed" vertical="center"/>
    </xf>
    <xf numFmtId="0" fontId="15" fillId="0" borderId="21" xfId="3" applyFont="1" applyBorder="1" applyAlignment="1">
      <alignment horizontal="distributed" vertical="center"/>
    </xf>
    <xf numFmtId="0" fontId="15" fillId="0" borderId="10" xfId="3" applyFont="1" applyBorder="1" applyAlignment="1">
      <alignment horizontal="distributed" vertical="center"/>
    </xf>
    <xf numFmtId="0" fontId="106" fillId="0" borderId="0" xfId="3" applyFont="1" applyAlignment="1">
      <alignment horizontal="center" vertical="center"/>
    </xf>
    <xf numFmtId="0" fontId="55" fillId="0" borderId="20" xfId="3" applyFont="1" applyBorder="1" applyAlignment="1">
      <alignment horizontal="distributed" vertical="center"/>
    </xf>
    <xf numFmtId="0" fontId="55" fillId="0" borderId="10" xfId="3" applyFont="1" applyBorder="1" applyAlignment="1">
      <alignment horizontal="distributed" vertical="center"/>
    </xf>
    <xf numFmtId="0" fontId="55" fillId="0" borderId="8" xfId="3" applyFont="1" applyBorder="1" applyAlignment="1">
      <alignment horizontal="center"/>
    </xf>
    <xf numFmtId="0" fontId="55" fillId="0" borderId="9" xfId="3" applyFont="1" applyBorder="1" applyAlignment="1">
      <alignment horizontal="center" vertical="center"/>
    </xf>
    <xf numFmtId="0" fontId="55" fillId="0" borderId="17" xfId="3" applyFont="1" applyBorder="1" applyAlignment="1">
      <alignment horizontal="center" vertical="center"/>
    </xf>
    <xf numFmtId="0" fontId="55" fillId="0" borderId="12" xfId="3" applyFont="1" applyBorder="1" applyAlignment="1">
      <alignment horizontal="center" vertical="center"/>
    </xf>
    <xf numFmtId="0" fontId="55" fillId="0" borderId="15" xfId="3" applyFont="1" applyBorder="1" applyAlignment="1">
      <alignment horizontal="center" vertical="center"/>
    </xf>
    <xf numFmtId="0" fontId="15" fillId="0" borderId="9" xfId="3" applyFont="1" applyBorder="1" applyAlignment="1">
      <alignment horizontal="center" textRotation="255" wrapText="1"/>
    </xf>
    <xf numFmtId="0" fontId="15" fillId="0" borderId="104" xfId="3" applyFont="1" applyBorder="1" applyAlignment="1">
      <alignment horizontal="center" textRotation="255" wrapText="1"/>
    </xf>
    <xf numFmtId="0" fontId="15" fillId="0" borderId="11" xfId="3" applyFont="1" applyBorder="1" applyAlignment="1">
      <alignment horizontal="center" textRotation="255" wrapText="1"/>
    </xf>
    <xf numFmtId="0" fontId="15" fillId="0" borderId="18" xfId="3" applyFont="1" applyBorder="1" applyAlignment="1">
      <alignment horizontal="center" textRotation="255" wrapText="1"/>
    </xf>
    <xf numFmtId="0" fontId="15" fillId="0" borderId="12" xfId="3" applyFont="1" applyBorder="1" applyAlignment="1">
      <alignment horizontal="center" textRotation="255" wrapText="1"/>
    </xf>
    <xf numFmtId="0" fontId="15" fillId="0" borderId="129" xfId="3" applyFont="1" applyBorder="1" applyAlignment="1">
      <alignment horizontal="center" textRotation="255" wrapText="1"/>
    </xf>
    <xf numFmtId="0" fontId="15" fillId="0" borderId="17" xfId="3" applyFont="1" applyBorder="1" applyAlignment="1">
      <alignment horizontal="center" textRotation="255" wrapText="1"/>
    </xf>
    <xf numFmtId="0" fontId="15" fillId="0" borderId="15" xfId="3" applyFont="1" applyBorder="1" applyAlignment="1">
      <alignment horizontal="center" textRotation="255" wrapText="1"/>
    </xf>
    <xf numFmtId="0" fontId="15" fillId="0" borderId="0" xfId="3" applyFont="1" applyAlignment="1">
      <alignment horizontal="center" textRotation="255" wrapText="1"/>
    </xf>
    <xf numFmtId="0" fontId="55" fillId="0" borderId="9" xfId="3" applyFont="1" applyBorder="1" applyAlignment="1">
      <alignment horizontal="distributed" vertical="center"/>
    </xf>
    <xf numFmtId="0" fontId="55" fillId="0" borderId="17" xfId="3" applyFont="1" applyBorder="1" applyAlignment="1">
      <alignment horizontal="distributed" vertical="center"/>
    </xf>
    <xf numFmtId="0" fontId="15" fillId="0" borderId="9" xfId="3" applyFont="1" applyBorder="1" applyAlignment="1">
      <alignment horizontal="distributed" vertical="center"/>
    </xf>
    <xf numFmtId="0" fontId="15" fillId="0" borderId="103" xfId="3" applyFont="1" applyBorder="1" applyAlignment="1">
      <alignment horizontal="distributed" vertical="center"/>
    </xf>
    <xf numFmtId="0" fontId="15" fillId="0" borderId="104" xfId="3" applyFont="1" applyBorder="1" applyAlignment="1">
      <alignment horizontal="distributed" vertical="center"/>
    </xf>
    <xf numFmtId="0" fontId="15" fillId="0" borderId="12" xfId="3" applyFont="1" applyBorder="1" applyAlignment="1">
      <alignment horizontal="center" vertical="center" wrapText="1"/>
    </xf>
    <xf numFmtId="0" fontId="15" fillId="0" borderId="129" xfId="3" applyFont="1" applyBorder="1" applyAlignment="1">
      <alignment horizontal="center" vertical="center" wrapText="1"/>
    </xf>
    <xf numFmtId="0" fontId="15" fillId="0" borderId="15" xfId="3" applyFont="1" applyBorder="1" applyAlignment="1">
      <alignment horizontal="center" vertical="center" wrapText="1"/>
    </xf>
    <xf numFmtId="0" fontId="55" fillId="0" borderId="20" xfId="3" applyFont="1" applyBorder="1" applyAlignment="1">
      <alignment horizontal="distributed" vertical="center" wrapText="1"/>
    </xf>
    <xf numFmtId="0" fontId="15" fillId="0" borderId="20" xfId="3" applyFont="1" applyBorder="1" applyAlignment="1">
      <alignment horizontal="left" vertical="center"/>
    </xf>
    <xf numFmtId="0" fontId="15" fillId="0" borderId="21" xfId="3" applyFont="1" applyBorder="1" applyAlignment="1">
      <alignment horizontal="left" vertical="center"/>
    </xf>
    <xf numFmtId="0" fontId="15" fillId="0" borderId="10" xfId="3" applyFont="1" applyBorder="1" applyAlignment="1">
      <alignment horizontal="left" vertical="center"/>
    </xf>
    <xf numFmtId="176" fontId="46" fillId="0" borderId="14" xfId="8" applyNumberFormat="1" applyFont="1" applyBorder="1" applyAlignment="1">
      <alignment horizontal="center" vertical="center"/>
    </xf>
    <xf numFmtId="176" fontId="46" fillId="0" borderId="15" xfId="8" applyNumberFormat="1" applyFont="1" applyBorder="1" applyAlignment="1">
      <alignment horizontal="center" vertical="center"/>
    </xf>
    <xf numFmtId="176" fontId="46" fillId="0" borderId="16" xfId="8" applyNumberFormat="1" applyFont="1" applyBorder="1" applyAlignment="1">
      <alignment horizontal="center" vertical="center"/>
    </xf>
    <xf numFmtId="176" fontId="46" fillId="0" borderId="17" xfId="8" applyNumberFormat="1" applyFont="1" applyBorder="1" applyAlignment="1">
      <alignment horizontal="center" vertical="center"/>
    </xf>
    <xf numFmtId="49" fontId="83" fillId="0" borderId="20" xfId="34" quotePrefix="1" applyNumberFormat="1" applyFont="1" applyBorder="1" applyAlignment="1" applyProtection="1">
      <alignment horizontal="left" vertical="center" indent="1" shrinkToFit="1"/>
      <protection locked="0"/>
    </xf>
    <xf numFmtId="49" fontId="83" fillId="0" borderId="10" xfId="34" quotePrefix="1" applyNumberFormat="1" applyFont="1" applyBorder="1" applyAlignment="1" applyProtection="1">
      <alignment horizontal="left" vertical="center" indent="1" shrinkToFit="1"/>
      <protection locked="0"/>
    </xf>
    <xf numFmtId="0" fontId="35" fillId="0" borderId="20" xfId="33" applyFont="1" applyBorder="1" applyAlignment="1">
      <alignment horizontal="center" vertical="center"/>
    </xf>
    <xf numFmtId="0" fontId="35" fillId="0" borderId="21" xfId="33" applyFont="1" applyBorder="1" applyAlignment="1">
      <alignment horizontal="center" vertical="center"/>
    </xf>
    <xf numFmtId="0" fontId="35" fillId="0" borderId="10" xfId="33" applyFont="1" applyBorder="1" applyAlignment="1">
      <alignment horizontal="center" vertical="center"/>
    </xf>
    <xf numFmtId="0" fontId="241" fillId="0" borderId="0" xfId="33" applyFont="1" applyAlignment="1">
      <alignment horizontal="center" vertical="top"/>
    </xf>
    <xf numFmtId="49" fontId="35" fillId="0" borderId="8" xfId="34" applyNumberFormat="1" applyFont="1" applyBorder="1" applyAlignment="1">
      <alignment horizontal="center" vertical="center"/>
    </xf>
    <xf numFmtId="49" fontId="83" fillId="0" borderId="21" xfId="34" quotePrefix="1" applyNumberFormat="1" applyFont="1" applyBorder="1" applyAlignment="1" applyProtection="1">
      <alignment horizontal="left" vertical="center" indent="1" shrinkToFit="1"/>
      <protection locked="0"/>
    </xf>
    <xf numFmtId="49" fontId="35" fillId="0" borderId="19" xfId="34" applyNumberFormat="1" applyFont="1" applyBorder="1" applyAlignment="1">
      <alignment horizontal="center" vertical="center"/>
    </xf>
    <xf numFmtId="49" fontId="35" fillId="0" borderId="13" xfId="34" applyNumberFormat="1" applyFont="1" applyBorder="1" applyAlignment="1">
      <alignment horizontal="center" vertical="center"/>
    </xf>
    <xf numFmtId="49" fontId="35" fillId="0" borderId="9" xfId="34" applyNumberFormat="1" applyFont="1" applyBorder="1" applyAlignment="1">
      <alignment horizontal="left" vertical="center" indent="1"/>
    </xf>
    <xf numFmtId="49" fontId="35" fillId="0" borderId="103" xfId="34" applyNumberFormat="1" applyFont="1" applyBorder="1" applyAlignment="1">
      <alignment horizontal="left" vertical="center" indent="1"/>
    </xf>
    <xf numFmtId="49" fontId="35" fillId="0" borderId="104" xfId="34" applyNumberFormat="1" applyFont="1" applyBorder="1" applyAlignment="1">
      <alignment horizontal="left" vertical="center" indent="1"/>
    </xf>
    <xf numFmtId="49" fontId="35" fillId="0" borderId="12" xfId="34" applyNumberFormat="1" applyFont="1" applyBorder="1" applyAlignment="1">
      <alignment horizontal="left" vertical="center" indent="1"/>
    </xf>
    <xf numFmtId="49" fontId="35" fillId="0" borderId="128" xfId="34" applyNumberFormat="1" applyFont="1" applyBorder="1" applyAlignment="1">
      <alignment horizontal="left" vertical="center" indent="1"/>
    </xf>
    <xf numFmtId="49" fontId="35" fillId="0" borderId="129" xfId="34" applyNumberFormat="1" applyFont="1" applyBorder="1" applyAlignment="1">
      <alignment horizontal="left" vertical="center" indent="1"/>
    </xf>
    <xf numFmtId="49" fontId="35" fillId="0" borderId="20" xfId="34" applyNumberFormat="1" applyFont="1" applyBorder="1" applyAlignment="1">
      <alignment horizontal="center" vertical="center"/>
    </xf>
    <xf numFmtId="49" fontId="35" fillId="0" borderId="21" xfId="34" applyNumberFormat="1" applyFont="1" applyBorder="1" applyAlignment="1">
      <alignment horizontal="center" vertical="center"/>
    </xf>
    <xf numFmtId="49" fontId="35" fillId="0" borderId="10" xfId="34" applyNumberFormat="1" applyFont="1" applyBorder="1" applyAlignment="1">
      <alignment horizontal="center" vertical="center"/>
    </xf>
    <xf numFmtId="49" fontId="83" fillId="0" borderId="20" xfId="34" quotePrefix="1" applyNumberFormat="1" applyFont="1" applyBorder="1" applyAlignment="1" applyProtection="1">
      <alignment horizontal="left" vertical="center" wrapText="1" indent="1"/>
      <protection locked="0"/>
    </xf>
    <xf numFmtId="49" fontId="83" fillId="0" borderId="21" xfId="34" quotePrefix="1" applyNumberFormat="1" applyFont="1" applyBorder="1" applyAlignment="1" applyProtection="1">
      <alignment horizontal="left" vertical="center" wrapText="1" indent="1"/>
      <protection locked="0"/>
    </xf>
    <xf numFmtId="49" fontId="83" fillId="0" borderId="10" xfId="34" quotePrefix="1" applyNumberFormat="1" applyFont="1" applyBorder="1" applyAlignment="1" applyProtection="1">
      <alignment horizontal="left" vertical="center" wrapText="1" indent="1"/>
      <protection locked="0"/>
    </xf>
    <xf numFmtId="49" fontId="35" fillId="0" borderId="20" xfId="34" applyNumberFormat="1" applyFont="1" applyBorder="1" applyAlignment="1">
      <alignment horizontal="center" vertical="center" wrapText="1"/>
    </xf>
    <xf numFmtId="49" fontId="35" fillId="0" borderId="21" xfId="34" applyNumberFormat="1" applyFont="1" applyBorder="1" applyAlignment="1">
      <alignment horizontal="center" vertical="center" wrapText="1"/>
    </xf>
    <xf numFmtId="0" fontId="35" fillId="0" borderId="0" xfId="33" applyFont="1" applyAlignment="1">
      <alignment vertical="center" shrinkToFit="1"/>
    </xf>
    <xf numFmtId="49" fontId="35" fillId="0" borderId="9" xfId="34" applyNumberFormat="1" applyFont="1" applyBorder="1" applyAlignment="1">
      <alignment horizontal="center" vertical="center"/>
    </xf>
    <xf numFmtId="49" fontId="35" fillId="0" borderId="103" xfId="34" applyNumberFormat="1" applyFont="1" applyBorder="1" applyAlignment="1">
      <alignment horizontal="center" vertical="center"/>
    </xf>
    <xf numFmtId="49" fontId="35" fillId="0" borderId="104" xfId="34" applyNumberFormat="1" applyFont="1" applyBorder="1" applyAlignment="1">
      <alignment horizontal="center" vertical="center"/>
    </xf>
    <xf numFmtId="49" fontId="242" fillId="0" borderId="20" xfId="34" applyNumberFormat="1" applyFont="1" applyBorder="1" applyAlignment="1" applyProtection="1">
      <alignment horizontal="center" vertical="center" shrinkToFit="1"/>
      <protection locked="0"/>
    </xf>
    <xf numFmtId="49" fontId="242" fillId="0" borderId="21" xfId="34" applyNumberFormat="1" applyFont="1" applyBorder="1" applyAlignment="1" applyProtection="1">
      <alignment horizontal="center" vertical="center" shrinkToFit="1"/>
      <protection locked="0"/>
    </xf>
    <xf numFmtId="49" fontId="242" fillId="0" borderId="10" xfId="34" applyNumberFormat="1" applyFont="1" applyBorder="1" applyAlignment="1" applyProtection="1">
      <alignment horizontal="center" vertical="center" shrinkToFit="1"/>
      <protection locked="0"/>
    </xf>
    <xf numFmtId="49" fontId="83" fillId="0" borderId="20" xfId="34" applyNumberFormat="1" applyFont="1" applyBorder="1" applyAlignment="1" applyProtection="1">
      <alignment horizontal="left" vertical="center" indent="1" shrinkToFit="1"/>
      <protection locked="0"/>
    </xf>
    <xf numFmtId="49" fontId="83" fillId="0" borderId="10" xfId="34" applyNumberFormat="1" applyFont="1" applyBorder="1" applyAlignment="1" applyProtection="1">
      <alignment horizontal="left" vertical="center" indent="1" shrinkToFit="1"/>
      <protection locked="0"/>
    </xf>
    <xf numFmtId="0" fontId="35" fillId="0" borderId="0" xfId="33" applyFont="1" applyAlignment="1">
      <alignment horizontal="right" vertical="center" shrinkToFit="1"/>
    </xf>
    <xf numFmtId="49" fontId="83" fillId="0" borderId="20" xfId="0" quotePrefix="1" applyNumberFormat="1" applyFont="1" applyBorder="1" applyAlignment="1" applyProtection="1">
      <alignment horizontal="left" vertical="center" indent="1" shrinkToFit="1"/>
      <protection locked="0"/>
    </xf>
    <xf numFmtId="49" fontId="83" fillId="0" borderId="10" xfId="0" quotePrefix="1" applyNumberFormat="1" applyFont="1" applyBorder="1" applyAlignment="1" applyProtection="1">
      <alignment horizontal="left" vertical="center" indent="1" shrinkToFit="1"/>
      <protection locked="0"/>
    </xf>
    <xf numFmtId="49" fontId="35" fillId="0" borderId="0" xfId="34" applyNumberFormat="1" applyFont="1" applyAlignment="1" applyProtection="1">
      <alignment horizontal="left" vertical="center"/>
      <protection locked="0"/>
    </xf>
    <xf numFmtId="49" fontId="35" fillId="0" borderId="8" xfId="0" applyNumberFormat="1" applyFont="1" applyBorder="1" applyAlignment="1">
      <alignment horizontal="center" vertical="center"/>
    </xf>
    <xf numFmtId="49" fontId="83" fillId="0" borderId="21" xfId="0" quotePrefix="1" applyNumberFormat="1" applyFont="1" applyBorder="1" applyAlignment="1" applyProtection="1">
      <alignment horizontal="left" vertical="center" indent="1" shrinkToFit="1"/>
      <protection locked="0"/>
    </xf>
    <xf numFmtId="49" fontId="35" fillId="0" borderId="19" xfId="0" applyNumberFormat="1" applyFont="1" applyBorder="1" applyAlignment="1">
      <alignment horizontal="center" vertical="center"/>
    </xf>
    <xf numFmtId="49" fontId="35" fillId="0" borderId="13" xfId="0" applyNumberFormat="1" applyFont="1" applyBorder="1" applyAlignment="1">
      <alignment horizontal="center" vertical="center"/>
    </xf>
    <xf numFmtId="49" fontId="35" fillId="0" borderId="9" xfId="0" applyNumberFormat="1" applyFont="1" applyBorder="1" applyAlignment="1">
      <alignment horizontal="left" vertical="center" indent="1"/>
    </xf>
    <xf numFmtId="49" fontId="35" fillId="0" borderId="103" xfId="0" applyNumberFormat="1" applyFont="1" applyBorder="1" applyAlignment="1">
      <alignment horizontal="left" vertical="center" indent="1"/>
    </xf>
    <xf numFmtId="49" fontId="35" fillId="0" borderId="104" xfId="0" applyNumberFormat="1" applyFont="1" applyBorder="1" applyAlignment="1">
      <alignment horizontal="left" vertical="center" indent="1"/>
    </xf>
    <xf numFmtId="49" fontId="35" fillId="0" borderId="12" xfId="0" applyNumberFormat="1" applyFont="1" applyBorder="1" applyAlignment="1">
      <alignment horizontal="left" vertical="center" indent="1"/>
    </xf>
    <xf numFmtId="49" fontId="35" fillId="0" borderId="128" xfId="0" applyNumberFormat="1" applyFont="1" applyBorder="1" applyAlignment="1">
      <alignment horizontal="left" vertical="center" indent="1"/>
    </xf>
    <xf numFmtId="49" fontId="35" fillId="0" borderId="129" xfId="0" applyNumberFormat="1" applyFont="1" applyBorder="1" applyAlignment="1">
      <alignment horizontal="left" vertical="center" indent="1"/>
    </xf>
    <xf numFmtId="49" fontId="35" fillId="0" borderId="20" xfId="0" applyNumberFormat="1" applyFont="1" applyBorder="1" applyAlignment="1">
      <alignment horizontal="center" vertical="center"/>
    </xf>
    <xf numFmtId="49" fontId="35" fillId="0" borderId="21" xfId="0" applyNumberFormat="1" applyFont="1" applyBorder="1" applyAlignment="1">
      <alignment horizontal="center" vertical="center"/>
    </xf>
    <xf numFmtId="49" fontId="35" fillId="0" borderId="10" xfId="0" applyNumberFormat="1" applyFont="1" applyBorder="1" applyAlignment="1">
      <alignment horizontal="center" vertical="center"/>
    </xf>
    <xf numFmtId="49" fontId="83" fillId="0" borderId="20" xfId="0" quotePrefix="1" applyNumberFormat="1" applyFont="1" applyBorder="1" applyAlignment="1" applyProtection="1">
      <alignment horizontal="left" vertical="center" wrapText="1" indent="1"/>
      <protection locked="0"/>
    </xf>
    <xf numFmtId="49" fontId="83" fillId="0" borderId="21" xfId="0" quotePrefix="1" applyNumberFormat="1" applyFont="1" applyBorder="1" applyAlignment="1" applyProtection="1">
      <alignment horizontal="left" vertical="center" wrapText="1" indent="1"/>
      <protection locked="0"/>
    </xf>
    <xf numFmtId="49" fontId="83" fillId="0" borderId="10" xfId="0" quotePrefix="1" applyNumberFormat="1" applyFont="1" applyBorder="1" applyAlignment="1" applyProtection="1">
      <alignment horizontal="left" vertical="center" wrapText="1" indent="1"/>
      <protection locked="0"/>
    </xf>
    <xf numFmtId="49" fontId="35" fillId="0" borderId="20" xfId="0" applyNumberFormat="1" applyFont="1" applyBorder="1" applyAlignment="1">
      <alignment horizontal="center" vertical="center" wrapText="1"/>
    </xf>
    <xf numFmtId="49" fontId="35" fillId="0" borderId="21" xfId="0" applyNumberFormat="1" applyFont="1" applyBorder="1" applyAlignment="1">
      <alignment horizontal="center" vertical="center" wrapText="1"/>
    </xf>
    <xf numFmtId="49" fontId="35" fillId="0" borderId="9" xfId="0" applyNumberFormat="1" applyFont="1" applyBorder="1" applyAlignment="1">
      <alignment horizontal="center" vertical="center"/>
    </xf>
    <xf numFmtId="49" fontId="35" fillId="0" borderId="103" xfId="0" applyNumberFormat="1" applyFont="1" applyBorder="1" applyAlignment="1">
      <alignment horizontal="center" vertical="center"/>
    </xf>
    <xf numFmtId="49" fontId="35" fillId="0" borderId="104" xfId="0" applyNumberFormat="1" applyFont="1" applyBorder="1" applyAlignment="1">
      <alignment horizontal="center" vertical="center"/>
    </xf>
    <xf numFmtId="49" fontId="242" fillId="0" borderId="20" xfId="0" applyNumberFormat="1" applyFont="1" applyBorder="1" applyAlignment="1" applyProtection="1">
      <alignment horizontal="center" vertical="center" shrinkToFit="1"/>
      <protection locked="0"/>
    </xf>
    <xf numFmtId="49" fontId="242" fillId="0" borderId="21" xfId="0" applyNumberFormat="1" applyFont="1" applyBorder="1" applyAlignment="1" applyProtection="1">
      <alignment horizontal="center" vertical="center" shrinkToFit="1"/>
      <protection locked="0"/>
    </xf>
    <xf numFmtId="49" fontId="242" fillId="0" borderId="10" xfId="0" applyNumberFormat="1" applyFont="1" applyBorder="1" applyAlignment="1" applyProtection="1">
      <alignment horizontal="center" vertical="center" shrinkToFit="1"/>
      <protection locked="0"/>
    </xf>
    <xf numFmtId="49" fontId="83" fillId="0" borderId="20" xfId="0" applyNumberFormat="1" applyFont="1" applyBorder="1" applyAlignment="1" applyProtection="1">
      <alignment horizontal="left" vertical="center" indent="1" shrinkToFit="1"/>
      <protection locked="0"/>
    </xf>
    <xf numFmtId="49" fontId="83" fillId="0" borderId="10" xfId="0" applyNumberFormat="1" applyFont="1" applyBorder="1" applyAlignment="1" applyProtection="1">
      <alignment horizontal="left" vertical="center" indent="1" shrinkToFit="1"/>
      <protection locked="0"/>
    </xf>
    <xf numFmtId="0" fontId="49" fillId="0" borderId="0" xfId="1" applyFont="1" applyAlignment="1">
      <alignment horizontal="center" vertical="center" wrapText="1"/>
    </xf>
    <xf numFmtId="0" fontId="46" fillId="0" borderId="0" xfId="1" applyFont="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25" xfId="1" applyFont="1" applyBorder="1" applyAlignment="1">
      <alignment horizontal="center" vertical="center"/>
    </xf>
    <xf numFmtId="0" fontId="46" fillId="0" borderId="41" xfId="1" applyFont="1" applyBorder="1" applyAlignment="1">
      <alignment horizontal="center" vertical="center"/>
    </xf>
    <xf numFmtId="0" fontId="46" fillId="0" borderId="29" xfId="1" applyFont="1" applyBorder="1" applyAlignment="1">
      <alignment horizontal="center" vertical="center"/>
    </xf>
    <xf numFmtId="0" fontId="46" fillId="0" borderId="70" xfId="1" applyFont="1" applyBorder="1" applyAlignment="1">
      <alignment horizontal="center" vertical="center"/>
    </xf>
    <xf numFmtId="0" fontId="46" fillId="0" borderId="30" xfId="1" applyFont="1" applyBorder="1" applyAlignment="1">
      <alignment horizontal="center" vertical="center"/>
    </xf>
    <xf numFmtId="0" fontId="51" fillId="0" borderId="0" xfId="1" applyFont="1" applyAlignment="1">
      <alignment horizontal="left" vertical="center" wrapText="1"/>
    </xf>
    <xf numFmtId="0" fontId="46" fillId="0" borderId="0" xfId="1" applyFont="1" applyAlignment="1">
      <alignment horizontal="center" vertical="center"/>
    </xf>
    <xf numFmtId="0" fontId="46" fillId="0" borderId="3" xfId="1" applyFont="1" applyBorder="1" applyAlignment="1">
      <alignment horizontal="center" vertical="center"/>
    </xf>
    <xf numFmtId="0" fontId="15" fillId="0" borderId="0" xfId="1" applyFont="1" applyAlignment="1">
      <alignment horizontal="right" vertical="center"/>
    </xf>
    <xf numFmtId="0" fontId="15" fillId="0" borderId="0" xfId="1" applyFont="1">
      <alignment vertical="center"/>
    </xf>
    <xf numFmtId="0" fontId="108" fillId="0" borderId="30" xfId="1" applyFont="1" applyBorder="1" applyAlignment="1">
      <alignment horizontal="center" vertical="center"/>
    </xf>
    <xf numFmtId="0" fontId="15" fillId="0" borderId="67" xfId="1" applyFont="1" applyBorder="1" applyAlignment="1">
      <alignment horizontal="center" vertical="center" textRotation="255"/>
    </xf>
    <xf numFmtId="0" fontId="15" fillId="0" borderId="22" xfId="1" applyFont="1" applyBorder="1" applyAlignment="1">
      <alignment horizontal="center" vertical="center" textRotation="255"/>
    </xf>
    <xf numFmtId="0" fontId="15" fillId="0" borderId="33" xfId="1" applyFont="1" applyBorder="1" applyAlignment="1">
      <alignment horizontal="center" vertical="center" textRotation="255"/>
    </xf>
    <xf numFmtId="0" fontId="15" fillId="0" borderId="71" xfId="1" applyFont="1" applyBorder="1" applyAlignment="1">
      <alignment horizontal="center" vertical="center"/>
    </xf>
    <xf numFmtId="0" fontId="15" fillId="0" borderId="16" xfId="1" applyFont="1" applyBorder="1" applyAlignment="1">
      <alignment horizontal="center" vertical="center"/>
    </xf>
    <xf numFmtId="0" fontId="15" fillId="0" borderId="38" xfId="1" applyFont="1" applyBorder="1" applyAlignment="1">
      <alignment horizontal="center" vertical="center"/>
    </xf>
    <xf numFmtId="0" fontId="15" fillId="0" borderId="43" xfId="1" applyFont="1" applyBorder="1" applyAlignment="1">
      <alignment horizontal="center" vertical="center"/>
    </xf>
    <xf numFmtId="0" fontId="15" fillId="0" borderId="0" xfId="1" applyFont="1" applyAlignment="1">
      <alignment horizontal="center" vertical="center"/>
    </xf>
    <xf numFmtId="0" fontId="15" fillId="0" borderId="42" xfId="1" applyFont="1" applyBorder="1" applyAlignment="1">
      <alignment horizontal="center" vertical="center"/>
    </xf>
    <xf numFmtId="0" fontId="15" fillId="0" borderId="71" xfId="1" applyFont="1" applyBorder="1" applyAlignment="1">
      <alignment horizontal="distributed" vertical="center" indent="2"/>
    </xf>
    <xf numFmtId="0" fontId="15" fillId="0" borderId="16" xfId="1" applyFont="1" applyBorder="1" applyAlignment="1">
      <alignment horizontal="distributed" vertical="center" indent="2"/>
    </xf>
    <xf numFmtId="0" fontId="15" fillId="0" borderId="38" xfId="1" applyFont="1" applyBorder="1" applyAlignment="1">
      <alignment horizontal="distributed" vertical="center" indent="2"/>
    </xf>
    <xf numFmtId="0" fontId="15" fillId="0" borderId="43" xfId="1" applyFont="1" applyBorder="1" applyAlignment="1">
      <alignment horizontal="distributed" vertical="center" indent="2"/>
    </xf>
    <xf numFmtId="0" fontId="15" fillId="0" borderId="0" xfId="1" applyFont="1" applyAlignment="1">
      <alignment horizontal="distributed" vertical="center" indent="2"/>
    </xf>
    <xf numFmtId="0" fontId="15" fillId="0" borderId="42" xfId="1" applyFont="1" applyBorder="1" applyAlignment="1">
      <alignment horizontal="distributed" vertical="center" indent="2"/>
    </xf>
    <xf numFmtId="0" fontId="15" fillId="0" borderId="45" xfId="1" applyFont="1" applyBorder="1" applyAlignment="1">
      <alignment horizontal="distributed" vertical="center" indent="2"/>
    </xf>
    <xf numFmtId="0" fontId="15" fillId="0" borderId="14" xfId="1" applyFont="1" applyBorder="1" applyAlignment="1">
      <alignment horizontal="distributed" vertical="center" indent="2"/>
    </xf>
    <xf numFmtId="0" fontId="15" fillId="0" borderId="44" xfId="1" applyFont="1" applyBorder="1" applyAlignment="1">
      <alignment horizontal="distributed" vertical="center" indent="2"/>
    </xf>
    <xf numFmtId="0" fontId="15" fillId="0" borderId="98" xfId="1" applyFont="1" applyBorder="1" applyAlignment="1">
      <alignment horizontal="center" vertical="center"/>
    </xf>
    <xf numFmtId="0" fontId="15" fillId="0" borderId="7" xfId="1" applyFont="1" applyBorder="1" applyAlignment="1">
      <alignment horizontal="center" vertical="center"/>
    </xf>
    <xf numFmtId="0" fontId="15" fillId="0" borderId="63" xfId="1" applyFont="1" applyBorder="1" applyAlignment="1">
      <alignment horizontal="center" vertical="center"/>
    </xf>
    <xf numFmtId="0" fontId="15" fillId="0" borderId="29" xfId="1" applyFont="1" applyBorder="1" applyAlignment="1">
      <alignment horizontal="center" vertical="center"/>
    </xf>
    <xf numFmtId="0" fontId="15" fillId="0" borderId="30" xfId="1" applyFont="1" applyBorder="1" applyAlignment="1">
      <alignment horizontal="center" vertical="center"/>
    </xf>
    <xf numFmtId="0" fontId="15" fillId="0" borderId="70" xfId="1" applyFont="1" applyBorder="1" applyAlignment="1">
      <alignment horizontal="center" vertical="center"/>
    </xf>
    <xf numFmtId="0" fontId="15" fillId="0" borderId="99" xfId="1" applyFont="1" applyBorder="1" applyAlignment="1">
      <alignment horizontal="center" vertical="center"/>
    </xf>
    <xf numFmtId="0" fontId="15" fillId="0" borderId="100" xfId="1" applyFont="1" applyBorder="1" applyAlignment="1">
      <alignment horizontal="center" vertical="center"/>
    </xf>
    <xf numFmtId="0" fontId="15" fillId="0" borderId="105" xfId="1" applyFont="1" applyBorder="1" applyAlignment="1">
      <alignment horizontal="center" vertical="center"/>
    </xf>
    <xf numFmtId="0" fontId="15" fillId="0" borderId="106" xfId="1" applyFont="1" applyBorder="1" applyAlignment="1">
      <alignment horizontal="center" vertical="center"/>
    </xf>
    <xf numFmtId="0" fontId="15" fillId="0" borderId="101" xfId="1" applyFont="1" applyBorder="1" applyAlignment="1">
      <alignment horizontal="center" vertical="center" wrapText="1"/>
    </xf>
    <xf numFmtId="0" fontId="15" fillId="0" borderId="107" xfId="1" applyFont="1" applyBorder="1" applyAlignment="1">
      <alignment horizontal="center" vertical="center"/>
    </xf>
    <xf numFmtId="0" fontId="15" fillId="0" borderId="102" xfId="1" applyFont="1" applyBorder="1" applyAlignment="1">
      <alignment horizontal="center" vertical="center"/>
    </xf>
    <xf numFmtId="0" fontId="15" fillId="0" borderId="103" xfId="1" applyFont="1" applyBorder="1" applyAlignment="1">
      <alignment horizontal="center" vertical="center"/>
    </xf>
    <xf numFmtId="0" fontId="15" fillId="0" borderId="108" xfId="1" applyFont="1" applyBorder="1" applyAlignment="1">
      <alignment horizontal="center" vertical="center"/>
    </xf>
    <xf numFmtId="0" fontId="15" fillId="0" borderId="109" xfId="1" applyFont="1" applyBorder="1" applyAlignment="1">
      <alignment horizontal="center" vertical="center" wrapText="1"/>
    </xf>
    <xf numFmtId="0" fontId="15" fillId="0" borderId="41" xfId="1" applyFont="1" applyBorder="1" applyAlignment="1">
      <alignment horizontal="center" vertical="center" wrapText="1"/>
    </xf>
    <xf numFmtId="0" fontId="15" fillId="0" borderId="111" xfId="1" applyFont="1" applyBorder="1" applyAlignment="1">
      <alignment horizontal="center" vertical="center" wrapText="1"/>
    </xf>
    <xf numFmtId="0" fontId="15" fillId="0" borderId="44" xfId="1" applyFont="1" applyBorder="1" applyAlignment="1">
      <alignment horizontal="center" vertical="center" wrapText="1"/>
    </xf>
    <xf numFmtId="0" fontId="15" fillId="0" borderId="71" xfId="1" applyFont="1" applyBorder="1" applyAlignment="1">
      <alignment horizontal="center" vertical="center" justifyLastLine="1"/>
    </xf>
    <xf numFmtId="0" fontId="15" fillId="0" borderId="104" xfId="1" applyFont="1" applyBorder="1" applyAlignment="1">
      <alignment horizontal="center" vertical="center" justifyLastLine="1"/>
    </xf>
    <xf numFmtId="0" fontId="15" fillId="0" borderId="43" xfId="1" applyFont="1" applyBorder="1" applyAlignment="1">
      <alignment horizontal="center" vertical="center" justifyLastLine="1"/>
    </xf>
    <xf numFmtId="0" fontId="15" fillId="0" borderId="18" xfId="1" applyFont="1" applyBorder="1" applyAlignment="1">
      <alignment horizontal="center" vertical="center" justifyLastLine="1"/>
    </xf>
    <xf numFmtId="0" fontId="15" fillId="0" borderId="25" xfId="1" applyFont="1" applyBorder="1" applyAlignment="1">
      <alignment horizontal="center" vertical="center"/>
    </xf>
    <xf numFmtId="0" fontId="15" fillId="0" borderId="26" xfId="1" applyFont="1" applyBorder="1" applyAlignment="1">
      <alignment horizontal="center" vertical="center"/>
    </xf>
    <xf numFmtId="0" fontId="15" fillId="0" borderId="41" xfId="1" applyFont="1" applyBorder="1" applyAlignment="1">
      <alignment horizontal="center" vertical="center"/>
    </xf>
    <xf numFmtId="0" fontId="15" fillId="0" borderId="109" xfId="1" applyFont="1" applyBorder="1" applyAlignment="1">
      <alignment horizontal="center" vertical="center"/>
    </xf>
    <xf numFmtId="0" fontId="15" fillId="0" borderId="110" xfId="1" applyFont="1" applyBorder="1" applyAlignment="1">
      <alignment horizontal="center" vertical="center"/>
    </xf>
    <xf numFmtId="0" fontId="15" fillId="0" borderId="45" xfId="1" applyFont="1" applyBorder="1" applyAlignment="1">
      <alignment horizontal="center" vertical="center"/>
    </xf>
    <xf numFmtId="0" fontId="15" fillId="0" borderId="14" xfId="1" applyFont="1" applyBorder="1" applyAlignment="1">
      <alignment horizontal="center" vertical="center"/>
    </xf>
    <xf numFmtId="0" fontId="15" fillId="0" borderId="44" xfId="1" applyFont="1" applyBorder="1" applyAlignment="1">
      <alignment horizontal="center" vertical="center"/>
    </xf>
    <xf numFmtId="0" fontId="15" fillId="0" borderId="42" xfId="1" applyFont="1" applyBorder="1" applyAlignment="1">
      <alignment horizontal="center" vertical="center" wrapText="1"/>
    </xf>
    <xf numFmtId="0" fontId="15" fillId="0" borderId="5" xfId="1" applyFont="1" applyBorder="1" applyAlignment="1">
      <alignment horizontal="center" vertical="center"/>
    </xf>
    <xf numFmtId="0" fontId="15" fillId="0" borderId="25" xfId="1" applyFont="1" applyBorder="1" applyAlignment="1">
      <alignment horizontal="center" vertical="center" wrapText="1" justifyLastLine="1"/>
    </xf>
    <xf numFmtId="0" fontId="15" fillId="0" borderId="27" xfId="1" applyFont="1" applyBorder="1" applyAlignment="1">
      <alignment horizontal="center" vertical="center" wrapText="1" justifyLastLine="1"/>
    </xf>
    <xf numFmtId="0" fontId="15" fillId="0" borderId="43" xfId="1" applyFont="1" applyBorder="1" applyAlignment="1">
      <alignment horizontal="center" vertical="center" wrapText="1" justifyLastLine="1"/>
    </xf>
    <xf numFmtId="0" fontId="15" fillId="0" borderId="18" xfId="1" applyFont="1" applyBorder="1" applyAlignment="1">
      <alignment horizontal="center" vertical="center" wrapText="1" justifyLastLine="1"/>
    </xf>
    <xf numFmtId="0" fontId="15" fillId="0" borderId="45" xfId="1" applyFont="1" applyBorder="1" applyAlignment="1">
      <alignment horizontal="center" vertical="center" wrapText="1" justifyLastLine="1"/>
    </xf>
    <xf numFmtId="0" fontId="15" fillId="0" borderId="15" xfId="1" applyFont="1" applyBorder="1" applyAlignment="1">
      <alignment horizontal="center" vertical="center" wrapText="1" justifyLastLine="1"/>
    </xf>
    <xf numFmtId="0" fontId="15" fillId="0" borderId="67" xfId="1" applyFont="1" applyBorder="1" applyAlignment="1">
      <alignment horizontal="center" vertical="center"/>
    </xf>
    <xf numFmtId="0" fontId="15" fillId="0" borderId="22" xfId="1" applyFont="1" applyBorder="1" applyAlignment="1">
      <alignment horizontal="center" vertical="center"/>
    </xf>
    <xf numFmtId="0" fontId="15" fillId="0" borderId="33" xfId="1" applyFont="1" applyBorder="1" applyAlignment="1">
      <alignment horizontal="center" vertical="center"/>
    </xf>
    <xf numFmtId="0" fontId="50" fillId="0" borderId="71" xfId="1" applyFont="1" applyBorder="1" applyAlignment="1">
      <alignment horizontal="center" vertical="center" wrapText="1"/>
    </xf>
    <xf numFmtId="0" fontId="50" fillId="0" borderId="103" xfId="1" applyFont="1" applyBorder="1" applyAlignment="1">
      <alignment horizontal="center" vertical="center" wrapText="1"/>
    </xf>
    <xf numFmtId="0" fontId="50" fillId="0" borderId="38" xfId="1" applyFont="1" applyBorder="1" applyAlignment="1">
      <alignment horizontal="center" vertical="center" wrapText="1"/>
    </xf>
    <xf numFmtId="0" fontId="50" fillId="0" borderId="29" xfId="1" applyFont="1" applyBorder="1" applyAlignment="1">
      <alignment horizontal="center" vertical="center" wrapText="1"/>
    </xf>
    <xf numFmtId="0" fontId="50" fillId="0" borderId="30" xfId="1" applyFont="1" applyBorder="1" applyAlignment="1">
      <alignment horizontal="center" vertical="center" wrapText="1"/>
    </xf>
    <xf numFmtId="0" fontId="50" fillId="0" borderId="70" xfId="1" applyFont="1" applyBorder="1" applyAlignment="1">
      <alignment horizontal="center" vertical="center" wrapText="1"/>
    </xf>
    <xf numFmtId="0" fontId="51" fillId="0" borderId="71"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38" xfId="1" applyFont="1" applyBorder="1" applyAlignment="1">
      <alignment horizontal="center" vertical="center" wrapText="1"/>
    </xf>
    <xf numFmtId="0" fontId="51" fillId="0" borderId="43" xfId="1" applyFont="1" applyBorder="1" applyAlignment="1">
      <alignment horizontal="center" vertical="center" wrapText="1"/>
    </xf>
    <xf numFmtId="0" fontId="51" fillId="0" borderId="0" xfId="1" applyFont="1" applyAlignment="1">
      <alignment horizontal="center" vertical="center" wrapText="1"/>
    </xf>
    <xf numFmtId="0" fontId="51" fillId="0" borderId="42" xfId="1" applyFont="1" applyBorder="1" applyAlignment="1">
      <alignment horizontal="center" vertical="center" wrapText="1"/>
    </xf>
    <xf numFmtId="0" fontId="51" fillId="0" borderId="45"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44" xfId="1" applyFont="1" applyBorder="1" applyAlignment="1">
      <alignment horizontal="center" vertical="center" wrapTex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70" xfId="1" applyFont="1" applyBorder="1" applyAlignment="1">
      <alignment horizontal="center" vertical="center" wrapText="1"/>
    </xf>
    <xf numFmtId="0" fontId="50" fillId="0" borderId="112" xfId="1" applyFont="1" applyBorder="1" applyAlignment="1">
      <alignment horizontal="center" vertical="center" shrinkToFit="1"/>
    </xf>
    <xf numFmtId="0" fontId="50" fillId="0" borderId="114" xfId="1" applyFont="1" applyBorder="1" applyAlignment="1">
      <alignment horizontal="center" vertical="center" shrinkToFit="1"/>
    </xf>
    <xf numFmtId="0" fontId="15" fillId="0" borderId="101" xfId="1" applyFont="1" applyBorder="1" applyAlignment="1">
      <alignment horizontal="center" vertical="center" shrinkToFit="1"/>
    </xf>
    <xf numFmtId="0" fontId="15" fillId="0" borderId="107" xfId="1" applyFont="1" applyBorder="1" applyAlignment="1">
      <alignment horizontal="center" vertical="center" shrinkToFit="1"/>
    </xf>
    <xf numFmtId="0" fontId="50" fillId="0" borderId="116" xfId="1" applyFont="1" applyBorder="1" applyAlignment="1">
      <alignment horizontal="center" vertical="center" shrinkToFit="1"/>
    </xf>
    <xf numFmtId="0" fontId="50" fillId="0" borderId="121" xfId="1" applyFont="1" applyBorder="1" applyAlignment="1">
      <alignment horizontal="center" vertical="center" shrinkToFit="1"/>
    </xf>
    <xf numFmtId="0" fontId="50" fillId="0" borderId="71" xfId="1" applyFont="1" applyBorder="1" applyAlignment="1">
      <alignment horizontal="center" vertical="center" shrinkToFit="1"/>
    </xf>
    <xf numFmtId="0" fontId="50" fillId="0" borderId="103" xfId="1" applyFont="1" applyBorder="1" applyAlignment="1">
      <alignment horizontal="center" vertical="center" shrinkToFit="1"/>
    </xf>
    <xf numFmtId="0" fontId="50" fillId="0" borderId="38" xfId="1" applyFont="1" applyBorder="1" applyAlignment="1">
      <alignment horizontal="center" vertical="center" shrinkToFit="1"/>
    </xf>
    <xf numFmtId="0" fontId="50" fillId="0" borderId="43" xfId="1" applyFont="1" applyBorder="1" applyAlignment="1">
      <alignment horizontal="center" vertical="center" shrinkToFit="1"/>
    </xf>
    <xf numFmtId="0" fontId="50" fillId="0" borderId="0" xfId="1" applyFont="1" applyAlignment="1">
      <alignment horizontal="center" vertical="center" shrinkToFit="1"/>
    </xf>
    <xf numFmtId="0" fontId="50" fillId="0" borderId="42" xfId="1" applyFont="1" applyBorder="1" applyAlignment="1">
      <alignment horizontal="center" vertical="center" shrinkToFit="1"/>
    </xf>
    <xf numFmtId="0" fontId="50" fillId="0" borderId="45" xfId="1" applyFont="1" applyBorder="1" applyAlignment="1">
      <alignment horizontal="center" vertical="center" shrinkToFit="1"/>
    </xf>
    <xf numFmtId="0" fontId="50" fillId="0" borderId="14" xfId="1" applyFont="1" applyBorder="1" applyAlignment="1">
      <alignment horizontal="center" vertical="center" shrinkToFit="1"/>
    </xf>
    <xf numFmtId="0" fontId="50" fillId="0" borderId="44" xfId="1" applyFont="1" applyBorder="1" applyAlignment="1">
      <alignment horizontal="center" vertical="center" shrinkToFit="1"/>
    </xf>
    <xf numFmtId="0" fontId="46" fillId="0" borderId="25" xfId="1" applyFont="1" applyBorder="1" applyAlignment="1">
      <alignment horizontal="center" vertical="center" wrapText="1"/>
    </xf>
    <xf numFmtId="0" fontId="46" fillId="0" borderId="26" xfId="1" applyFont="1" applyBorder="1" applyAlignment="1">
      <alignment horizontal="center" vertical="center" wrapText="1"/>
    </xf>
    <xf numFmtId="0" fontId="46" fillId="0" borderId="41" xfId="1" applyFont="1" applyBorder="1" applyAlignment="1">
      <alignment horizontal="center" vertical="center" wrapText="1"/>
    </xf>
    <xf numFmtId="0" fontId="46" fillId="0" borderId="29" xfId="1" applyFont="1" applyBorder="1" applyAlignment="1">
      <alignment horizontal="center" vertical="center" wrapText="1"/>
    </xf>
    <xf numFmtId="0" fontId="46" fillId="0" borderId="30" xfId="1" applyFont="1" applyBorder="1" applyAlignment="1">
      <alignment horizontal="center" vertical="center" wrapText="1"/>
    </xf>
    <xf numFmtId="0" fontId="46" fillId="0" borderId="70" xfId="1" applyFont="1" applyBorder="1" applyAlignment="1">
      <alignment horizontal="center" vertical="center" wrapText="1"/>
    </xf>
    <xf numFmtId="0" fontId="15" fillId="0" borderId="117" xfId="1" applyFont="1" applyBorder="1" applyAlignment="1">
      <alignment horizontal="center" vertical="center" shrinkToFit="1"/>
    </xf>
    <xf numFmtId="0" fontId="15" fillId="0" borderId="114" xfId="1" applyFont="1" applyBorder="1" applyAlignment="1">
      <alignment horizontal="center" vertical="center" shrinkToFit="1"/>
    </xf>
    <xf numFmtId="0" fontId="50" fillId="0" borderId="118" xfId="1" applyFont="1" applyBorder="1" applyAlignment="1">
      <alignment horizontal="center" vertical="center" shrinkToFit="1"/>
    </xf>
    <xf numFmtId="0" fontId="50" fillId="0" borderId="115" xfId="1" applyFont="1" applyBorder="1" applyAlignment="1">
      <alignment horizontal="center" vertical="center" shrinkToFit="1"/>
    </xf>
    <xf numFmtId="0" fontId="51" fillId="0" borderId="25" xfId="1" applyFont="1" applyBorder="1" applyAlignment="1">
      <alignment horizontal="center" vertical="center" wrapText="1"/>
    </xf>
    <xf numFmtId="0" fontId="51" fillId="0" borderId="26" xfId="1" applyFont="1" applyBorder="1" applyAlignment="1">
      <alignment horizontal="center" vertical="center" wrapText="1"/>
    </xf>
    <xf numFmtId="0" fontId="51" fillId="0" borderId="41" xfId="1" applyFont="1" applyBorder="1" applyAlignment="1">
      <alignment horizontal="center" vertical="center" wrapText="1"/>
    </xf>
    <xf numFmtId="0" fontId="50" fillId="0" borderId="119" xfId="1" applyFont="1" applyBorder="1" applyAlignment="1">
      <alignment horizontal="center" vertical="center" shrinkToFit="1"/>
    </xf>
    <xf numFmtId="0" fontId="50" fillId="0" borderId="107" xfId="1" applyFont="1" applyBorder="1" applyAlignment="1">
      <alignment horizontal="center" vertical="center" shrinkToFit="1"/>
    </xf>
    <xf numFmtId="0" fontId="50" fillId="0" borderId="123" xfId="1" applyFont="1" applyBorder="1" applyAlignment="1">
      <alignment horizontal="center" vertical="center" shrinkToFit="1"/>
    </xf>
    <xf numFmtId="0" fontId="50" fillId="0" borderId="113" xfId="1" applyFont="1" applyBorder="1" applyAlignment="1">
      <alignment horizontal="center" vertical="center" shrinkToFit="1"/>
    </xf>
    <xf numFmtId="0" fontId="50" fillId="0" borderId="101" xfId="1" applyFont="1" applyBorder="1" applyAlignment="1">
      <alignment horizontal="center" vertical="center" shrinkToFit="1"/>
    </xf>
    <xf numFmtId="0" fontId="15" fillId="0" borderId="112" xfId="1" applyFont="1" applyBorder="1" applyAlignment="1">
      <alignment horizontal="center" vertical="center" shrinkToFit="1"/>
    </xf>
    <xf numFmtId="49" fontId="15" fillId="0" borderId="25" xfId="1" applyNumberFormat="1" applyFont="1" applyBorder="1" applyAlignment="1">
      <alignment horizontal="center" vertical="center"/>
    </xf>
    <xf numFmtId="49" fontId="15" fillId="0" borderId="27" xfId="1" applyNumberFormat="1" applyFont="1" applyBorder="1" applyAlignment="1">
      <alignment horizontal="center" vertical="center"/>
    </xf>
    <xf numFmtId="49" fontId="15" fillId="0" borderId="43" xfId="1" applyNumberFormat="1" applyFont="1" applyBorder="1" applyAlignment="1">
      <alignment horizontal="center" vertical="center"/>
    </xf>
    <xf numFmtId="49" fontId="15" fillId="0" borderId="18" xfId="1" applyNumberFormat="1" applyFont="1" applyBorder="1" applyAlignment="1">
      <alignment horizontal="center" vertical="center"/>
    </xf>
    <xf numFmtId="49" fontId="15" fillId="0" borderId="45" xfId="1" applyNumberFormat="1" applyFont="1" applyBorder="1" applyAlignment="1">
      <alignment horizontal="center" vertical="center"/>
    </xf>
    <xf numFmtId="49" fontId="15" fillId="0" borderId="15" xfId="1" applyNumberFormat="1" applyFont="1" applyBorder="1" applyAlignment="1">
      <alignment horizontal="center" vertical="center"/>
    </xf>
    <xf numFmtId="0" fontId="46" fillId="0" borderId="45" xfId="1" applyFont="1" applyBorder="1" applyAlignment="1">
      <alignment horizontal="center" vertical="center" wrapText="1"/>
    </xf>
    <xf numFmtId="0" fontId="46" fillId="0" borderId="14" xfId="1" applyFont="1" applyBorder="1" applyAlignment="1">
      <alignment horizontal="center" vertical="center" wrapText="1"/>
    </xf>
    <xf numFmtId="0" fontId="46" fillId="0" borderId="44" xfId="1" applyFont="1" applyBorder="1" applyAlignment="1">
      <alignment horizontal="center" vertical="center" wrapText="1"/>
    </xf>
    <xf numFmtId="0" fontId="50" fillId="0" borderId="117" xfId="1" applyFont="1" applyBorder="1" applyAlignment="1">
      <alignment horizontal="center" vertical="center" shrinkToFit="1"/>
    </xf>
    <xf numFmtId="0" fontId="15" fillId="0" borderId="120" xfId="1" applyFont="1" applyBorder="1" applyAlignment="1">
      <alignment horizontal="center" vertical="center" shrinkToFit="1"/>
    </xf>
    <xf numFmtId="0" fontId="15" fillId="0" borderId="122" xfId="1" applyFont="1" applyBorder="1" applyAlignment="1">
      <alignment horizontal="center" vertical="center" shrinkToFit="1"/>
    </xf>
    <xf numFmtId="0" fontId="50" fillId="0" borderId="98" xfId="1" applyFont="1" applyBorder="1" applyAlignment="1">
      <alignment horizontal="center" vertical="center" shrinkToFit="1"/>
    </xf>
    <xf numFmtId="0" fontId="50" fillId="0" borderId="7" xfId="1" applyFont="1" applyBorder="1" applyAlignment="1">
      <alignment horizontal="center" vertical="center" shrinkToFit="1"/>
    </xf>
    <xf numFmtId="0" fontId="50" fillId="0" borderId="63" xfId="1" applyFont="1" applyBorder="1" applyAlignment="1">
      <alignment horizontal="center" vertical="center" shrinkToFit="1"/>
    </xf>
    <xf numFmtId="49" fontId="15" fillId="0" borderId="71" xfId="1" applyNumberFormat="1" applyFont="1" applyBorder="1" applyAlignment="1">
      <alignment horizontal="center" vertical="center"/>
    </xf>
    <xf numFmtId="49" fontId="15" fillId="0" borderId="104" xfId="1" applyNumberFormat="1" applyFont="1" applyBorder="1" applyAlignment="1">
      <alignment horizontal="center" vertical="center"/>
    </xf>
    <xf numFmtId="0" fontId="50" fillId="0" borderId="25" xfId="1" applyFont="1" applyBorder="1" applyAlignment="1">
      <alignment horizontal="center" vertical="center" wrapText="1"/>
    </xf>
    <xf numFmtId="0" fontId="50" fillId="0" borderId="26" xfId="1" applyFont="1" applyBorder="1" applyAlignment="1">
      <alignment horizontal="center" vertical="center" wrapText="1"/>
    </xf>
    <xf numFmtId="0" fontId="50" fillId="0" borderId="41" xfId="1" applyFont="1" applyBorder="1" applyAlignment="1">
      <alignment horizontal="center" vertical="center" wrapText="1"/>
    </xf>
    <xf numFmtId="0" fontId="50" fillId="0" borderId="45" xfId="1" applyFont="1" applyBorder="1" applyAlignment="1">
      <alignment horizontal="center" vertical="center" wrapText="1"/>
    </xf>
    <xf numFmtId="0" fontId="50" fillId="0" borderId="14" xfId="1" applyFont="1" applyBorder="1" applyAlignment="1">
      <alignment horizontal="center" vertical="center" wrapText="1"/>
    </xf>
    <xf numFmtId="0" fontId="50" fillId="0" borderId="44" xfId="1" applyFont="1" applyBorder="1" applyAlignment="1">
      <alignment horizontal="center" vertical="center" wrapText="1"/>
    </xf>
    <xf numFmtId="0" fontId="50" fillId="0" borderId="120" xfId="1" applyFont="1" applyBorder="1" applyAlignment="1">
      <alignment horizontal="center" vertical="center" shrinkToFit="1"/>
    </xf>
    <xf numFmtId="0" fontId="50" fillId="0" borderId="122" xfId="1" applyFont="1" applyBorder="1" applyAlignment="1">
      <alignment horizontal="center" vertical="center" shrinkToFit="1"/>
    </xf>
    <xf numFmtId="0" fontId="15" fillId="0" borderId="113" xfId="1" applyFont="1" applyBorder="1" applyAlignment="1">
      <alignment horizontal="center" vertical="center" shrinkToFit="1"/>
    </xf>
    <xf numFmtId="0" fontId="15" fillId="0" borderId="115" xfId="1" applyFont="1" applyBorder="1" applyAlignment="1">
      <alignment horizontal="center" vertical="center" shrinkToFit="1"/>
    </xf>
    <xf numFmtId="0" fontId="50" fillId="0" borderId="124" xfId="1" applyFont="1" applyBorder="1" applyAlignment="1">
      <alignment horizontal="center" vertical="center" shrinkToFit="1"/>
    </xf>
    <xf numFmtId="49" fontId="15" fillId="0" borderId="29" xfId="1" applyNumberFormat="1" applyFont="1" applyBorder="1" applyAlignment="1">
      <alignment horizontal="center" vertical="center"/>
    </xf>
    <xf numFmtId="49" fontId="15" fillId="0" borderId="31" xfId="1" applyNumberFormat="1" applyFont="1" applyBorder="1" applyAlignment="1">
      <alignment horizontal="center" vertical="center"/>
    </xf>
    <xf numFmtId="0" fontId="50" fillId="0" borderId="126" xfId="1" applyFont="1" applyBorder="1" applyAlignment="1">
      <alignment horizontal="center" vertical="center" shrinkToFit="1"/>
    </xf>
    <xf numFmtId="0" fontId="50" fillId="0" borderId="128" xfId="1" applyFont="1" applyBorder="1" applyAlignment="1">
      <alignment horizontal="center" vertical="center" shrinkToFit="1"/>
    </xf>
    <xf numFmtId="0" fontId="50" fillId="0" borderId="127" xfId="1" applyFont="1" applyBorder="1" applyAlignment="1">
      <alignment horizontal="center" vertical="center" shrinkToFit="1"/>
    </xf>
    <xf numFmtId="49" fontId="15" fillId="0" borderId="129" xfId="1" applyNumberFormat="1" applyFont="1" applyBorder="1" applyAlignment="1">
      <alignment horizontal="center" vertical="center"/>
    </xf>
    <xf numFmtId="0" fontId="50" fillId="0" borderId="125" xfId="1" applyFont="1" applyBorder="1" applyAlignment="1">
      <alignment horizontal="center" vertical="center" shrinkToFit="1"/>
    </xf>
    <xf numFmtId="0" fontId="15" fillId="0" borderId="0" xfId="0" applyFont="1" applyAlignment="1">
      <alignment horizontal="left" vertical="center" wrapText="1"/>
    </xf>
    <xf numFmtId="0" fontId="105" fillId="0" borderId="0" xfId="1" applyFont="1" applyAlignment="1">
      <alignment horizontal="left" vertical="center" wrapText="1"/>
    </xf>
    <xf numFmtId="0" fontId="51" fillId="0" borderId="0" xfId="1" applyFont="1" applyAlignment="1">
      <alignment horizontal="left" vertical="center"/>
    </xf>
    <xf numFmtId="176" fontId="38" fillId="0" borderId="20" xfId="10" applyNumberFormat="1" applyFont="1" applyBorder="1" applyAlignment="1">
      <alignment horizontal="center" vertical="center"/>
    </xf>
    <xf numFmtId="176" fontId="38" fillId="0" borderId="21" xfId="10" applyNumberFormat="1" applyFont="1" applyBorder="1" applyAlignment="1">
      <alignment horizontal="center" vertical="center"/>
    </xf>
    <xf numFmtId="176" fontId="38" fillId="0" borderId="10" xfId="10" applyNumberFormat="1" applyFont="1" applyBorder="1" applyAlignment="1">
      <alignment horizontal="center" vertical="center"/>
    </xf>
    <xf numFmtId="0" fontId="38" fillId="0" borderId="8" xfId="10" applyFont="1" applyBorder="1">
      <alignment vertical="center"/>
    </xf>
    <xf numFmtId="0" fontId="65" fillId="0" borderId="0" xfId="10" applyFont="1" applyAlignment="1">
      <alignment horizontal="center" vertical="center"/>
    </xf>
    <xf numFmtId="0" fontId="38" fillId="0" borderId="14" xfId="10" applyFont="1" applyBorder="1" applyAlignment="1">
      <alignment horizontal="center" vertical="center"/>
    </xf>
    <xf numFmtId="0" fontId="38" fillId="0" borderId="14" xfId="10" applyFont="1" applyBorder="1">
      <alignment vertical="center"/>
    </xf>
    <xf numFmtId="0" fontId="38" fillId="0" borderId="0" xfId="10" applyFont="1">
      <alignment vertical="center"/>
    </xf>
    <xf numFmtId="0" fontId="38" fillId="0" borderId="20" xfId="10" applyFont="1" applyBorder="1" applyAlignment="1">
      <alignment horizontal="center" vertical="center"/>
    </xf>
    <xf numFmtId="0" fontId="38" fillId="0" borderId="21" xfId="10" applyFont="1" applyBorder="1" applyAlignment="1">
      <alignment horizontal="center" vertical="center"/>
    </xf>
    <xf numFmtId="0" fontId="38" fillId="0" borderId="10" xfId="10" applyFont="1" applyBorder="1" applyAlignment="1">
      <alignment horizontal="center" vertical="center"/>
    </xf>
    <xf numFmtId="0" fontId="38" fillId="0" borderId="20" xfId="10" applyFont="1" applyBorder="1">
      <alignment vertical="center"/>
    </xf>
    <xf numFmtId="0" fontId="38" fillId="0" borderId="21" xfId="10" applyFont="1" applyBorder="1">
      <alignment vertical="center"/>
    </xf>
    <xf numFmtId="0" fontId="38" fillId="0" borderId="10" xfId="10" applyFont="1" applyBorder="1">
      <alignment vertical="center"/>
    </xf>
    <xf numFmtId="14" fontId="38" fillId="0" borderId="20" xfId="10" applyNumberFormat="1" applyFont="1" applyBorder="1" applyAlignment="1">
      <alignment horizontal="center" vertical="center"/>
    </xf>
    <xf numFmtId="14" fontId="38" fillId="0" borderId="21" xfId="10" applyNumberFormat="1" applyFont="1" applyBorder="1" applyAlignment="1">
      <alignment horizontal="center" vertical="center"/>
    </xf>
    <xf numFmtId="14" fontId="38" fillId="0" borderId="10" xfId="10" applyNumberFormat="1" applyFont="1" applyBorder="1" applyAlignment="1">
      <alignment horizontal="center" vertical="center"/>
    </xf>
    <xf numFmtId="0" fontId="64" fillId="8" borderId="9" xfId="17" applyFont="1" applyFill="1" applyBorder="1" applyAlignment="1">
      <alignment horizontal="distributed" vertical="center" wrapText="1" justifyLastLine="1"/>
    </xf>
    <xf numFmtId="0" fontId="64" fillId="8" borderId="12" xfId="17" applyFont="1" applyFill="1" applyBorder="1" applyAlignment="1">
      <alignment horizontal="distributed" vertical="center" wrapText="1" justifyLastLine="1"/>
    </xf>
    <xf numFmtId="0" fontId="97" fillId="8" borderId="81" xfId="17" applyFont="1" applyFill="1" applyBorder="1" applyAlignment="1">
      <alignment horizontal="center" vertical="distributed" textRotation="255" justifyLastLine="1"/>
    </xf>
    <xf numFmtId="0" fontId="97" fillId="8" borderId="0" xfId="17" applyFont="1" applyFill="1" applyAlignment="1">
      <alignment horizontal="center" vertical="distributed" textRotation="255" justifyLastLine="1"/>
    </xf>
    <xf numFmtId="0" fontId="97" fillId="8" borderId="82" xfId="17" applyFont="1" applyFill="1" applyBorder="1" applyAlignment="1">
      <alignment horizontal="center" vertical="distributed" textRotation="255" justifyLastLine="1"/>
    </xf>
    <xf numFmtId="0" fontId="97" fillId="8" borderId="83" xfId="17" applyFont="1" applyFill="1" applyBorder="1" applyAlignment="1">
      <alignment horizontal="center" vertical="distributed" textRotation="255" justifyLastLine="1"/>
    </xf>
    <xf numFmtId="0" fontId="64" fillId="8" borderId="95" xfId="17" applyFont="1" applyFill="1" applyBorder="1" applyAlignment="1">
      <alignment horizontal="distributed" vertical="center" wrapText="1" justifyLastLine="1"/>
    </xf>
    <xf numFmtId="0" fontId="64" fillId="8" borderId="13" xfId="17" applyFont="1" applyFill="1" applyBorder="1" applyAlignment="1">
      <alignment horizontal="distributed" vertical="center" wrapText="1" justifyLastLine="1"/>
    </xf>
    <xf numFmtId="0" fontId="64" fillId="8" borderId="11" xfId="17" applyFont="1" applyFill="1" applyBorder="1" applyAlignment="1">
      <alignment horizontal="distributed" vertical="center" wrapText="1" justifyLastLine="1"/>
    </xf>
    <xf numFmtId="0" fontId="64" fillId="8" borderId="19" xfId="17" applyFont="1" applyFill="1" applyBorder="1" applyAlignment="1">
      <alignment horizontal="distributed" vertical="center" wrapText="1" justifyLastLine="1"/>
    </xf>
    <xf numFmtId="0" fontId="64" fillId="8" borderId="19" xfId="17" applyFont="1" applyFill="1" applyBorder="1"/>
    <xf numFmtId="0" fontId="64" fillId="8" borderId="13" xfId="17" applyFont="1" applyFill="1" applyBorder="1"/>
    <xf numFmtId="0" fontId="97" fillId="8" borderId="77" xfId="17" applyFont="1" applyFill="1" applyBorder="1" applyAlignment="1">
      <alignment horizontal="center" vertical="distributed" textRotation="255" justifyLastLine="1"/>
    </xf>
    <xf numFmtId="0" fontId="97" fillId="8" borderId="94" xfId="17" applyFont="1" applyFill="1" applyBorder="1" applyAlignment="1">
      <alignment horizontal="center" vertical="distributed" textRotation="255" justifyLastLine="1"/>
    </xf>
    <xf numFmtId="0" fontId="97" fillId="8" borderId="19" xfId="17" applyFont="1" applyFill="1" applyBorder="1" applyAlignment="1">
      <alignment horizontal="center" vertical="distributed" textRotation="255" justifyLastLine="1"/>
    </xf>
    <xf numFmtId="0" fontId="97" fillId="8" borderId="95" xfId="17" applyFont="1" applyFill="1" applyBorder="1" applyAlignment="1">
      <alignment horizontal="center" vertical="distributed" textRotation="255" justifyLastLine="1"/>
    </xf>
    <xf numFmtId="0" fontId="97" fillId="8" borderId="13" xfId="17" applyFont="1" applyFill="1" applyBorder="1" applyAlignment="1">
      <alignment horizontal="center" vertical="distributed" textRotation="255" justifyLastLine="1"/>
    </xf>
    <xf numFmtId="0" fontId="97" fillId="8" borderId="9" xfId="17" applyFont="1" applyFill="1" applyBorder="1" applyAlignment="1">
      <alignment horizontal="distributed" vertical="center"/>
    </xf>
    <xf numFmtId="0" fontId="97" fillId="8" borderId="16" xfId="17" applyFont="1" applyFill="1" applyBorder="1" applyAlignment="1">
      <alignment horizontal="distributed" vertical="center"/>
    </xf>
    <xf numFmtId="0" fontId="97" fillId="8" borderId="0" xfId="17" applyFont="1" applyFill="1" applyAlignment="1">
      <alignment vertical="top" wrapText="1"/>
    </xf>
    <xf numFmtId="0" fontId="100" fillId="8" borderId="12" xfId="17" applyFont="1" applyFill="1" applyBorder="1" applyAlignment="1">
      <alignment horizontal="right"/>
    </xf>
    <xf numFmtId="0" fontId="100" fillId="8" borderId="14" xfId="17" applyFont="1" applyFill="1" applyBorder="1" applyAlignment="1">
      <alignment horizontal="right"/>
    </xf>
    <xf numFmtId="0" fontId="97" fillId="8" borderId="20" xfId="17" applyFont="1" applyFill="1" applyBorder="1" applyAlignment="1">
      <alignment horizontal="center" vertical="center"/>
    </xf>
    <xf numFmtId="0" fontId="97" fillId="8" borderId="10" xfId="17" applyFont="1" applyFill="1" applyBorder="1" applyAlignment="1">
      <alignment horizontal="center" vertical="center"/>
    </xf>
    <xf numFmtId="0" fontId="97" fillId="8" borderId="77" xfId="17" applyFont="1" applyFill="1" applyBorder="1" applyAlignment="1">
      <alignment horizontal="center" vertical="center" wrapText="1" justifyLastLine="1"/>
    </xf>
    <xf numFmtId="0" fontId="97" fillId="8" borderId="17" xfId="17" applyFont="1" applyFill="1" applyBorder="1" applyAlignment="1">
      <alignment horizontal="center" vertical="center" wrapText="1" justifyLastLine="1"/>
    </xf>
    <xf numFmtId="0" fontId="97" fillId="8" borderId="94" xfId="17" applyFont="1" applyFill="1" applyBorder="1" applyAlignment="1">
      <alignment horizontal="center" vertical="center" wrapText="1" justifyLastLine="1"/>
    </xf>
    <xf numFmtId="0" fontId="97" fillId="8" borderId="15" xfId="17" applyFont="1" applyFill="1" applyBorder="1" applyAlignment="1">
      <alignment horizontal="center" vertical="center" wrapText="1" justifyLastLine="1"/>
    </xf>
    <xf numFmtId="0" fontId="97" fillId="8" borderId="17" xfId="17" quotePrefix="1" applyFont="1" applyFill="1" applyBorder="1" applyAlignment="1">
      <alignment horizontal="center" vertical="center" wrapText="1" justifyLastLine="1"/>
    </xf>
    <xf numFmtId="0" fontId="97" fillId="8" borderId="81" xfId="17" quotePrefix="1" applyFont="1" applyFill="1" applyBorder="1" applyAlignment="1">
      <alignment horizontal="center" vertical="center" wrapText="1" justifyLastLine="1"/>
    </xf>
    <xf numFmtId="0" fontId="97" fillId="8" borderId="18" xfId="17" quotePrefix="1" applyFont="1" applyFill="1" applyBorder="1" applyAlignment="1">
      <alignment horizontal="center" vertical="center" wrapText="1" justifyLastLine="1"/>
    </xf>
    <xf numFmtId="0" fontId="97" fillId="8" borderId="94" xfId="17" quotePrefix="1" applyFont="1" applyFill="1" applyBorder="1" applyAlignment="1">
      <alignment horizontal="center" vertical="center" wrapText="1" justifyLastLine="1"/>
    </xf>
    <xf numFmtId="0" fontId="97" fillId="8" borderId="11" xfId="17" applyFont="1" applyFill="1" applyBorder="1"/>
    <xf numFmtId="0" fontId="97" fillId="8" borderId="0" xfId="17" applyFont="1" applyFill="1"/>
    <xf numFmtId="0" fontId="104" fillId="8" borderId="0" xfId="17" applyFont="1" applyFill="1" applyAlignment="1">
      <alignment horizontal="distributed" vertical="center" justifyLastLine="1"/>
    </xf>
    <xf numFmtId="0" fontId="97" fillId="8" borderId="14" xfId="17" quotePrefix="1" applyFont="1" applyFill="1" applyBorder="1" applyAlignment="1">
      <alignment horizontal="left" justifyLastLine="1"/>
    </xf>
    <xf numFmtId="0" fontId="97" fillId="8" borderId="14" xfId="17" applyFont="1" applyFill="1" applyBorder="1"/>
    <xf numFmtId="0" fontId="97" fillId="8" borderId="72" xfId="17" quotePrefix="1" applyFont="1" applyFill="1" applyBorder="1" applyAlignment="1">
      <alignment horizontal="center" vertical="center"/>
    </xf>
    <xf numFmtId="0" fontId="97" fillId="8" borderId="74" xfId="17" quotePrefix="1" applyFont="1" applyFill="1" applyBorder="1" applyAlignment="1">
      <alignment horizontal="center" vertical="center"/>
    </xf>
    <xf numFmtId="0" fontId="97" fillId="8" borderId="77" xfId="17" applyFont="1" applyFill="1" applyBorder="1" applyAlignment="1">
      <alignment horizontal="center" vertical="center"/>
    </xf>
    <xf numFmtId="0" fontId="97" fillId="8" borderId="17" xfId="17" applyFont="1" applyFill="1" applyBorder="1" applyAlignment="1">
      <alignment horizontal="center" vertical="center"/>
    </xf>
    <xf numFmtId="0" fontId="97" fillId="8" borderId="94" xfId="17" applyFont="1" applyFill="1" applyBorder="1" applyAlignment="1">
      <alignment horizontal="center" vertical="center"/>
    </xf>
    <xf numFmtId="0" fontId="97" fillId="8" borderId="15" xfId="17" applyFont="1" applyFill="1" applyBorder="1" applyAlignment="1">
      <alignment horizontal="center" vertical="center"/>
    </xf>
    <xf numFmtId="0" fontId="97" fillId="0" borderId="9" xfId="3" applyFont="1" applyBorder="1" applyAlignment="1">
      <alignment horizontal="left" vertical="center"/>
    </xf>
    <xf numFmtId="0" fontId="97" fillId="0" borderId="12" xfId="3" applyFont="1" applyBorder="1" applyAlignment="1">
      <alignment horizontal="left" vertical="center"/>
    </xf>
    <xf numFmtId="0" fontId="97" fillId="8" borderId="17" xfId="17" applyFont="1" applyFill="1" applyBorder="1" applyAlignment="1">
      <alignment horizontal="left" vertical="center"/>
    </xf>
    <xf numFmtId="0" fontId="97" fillId="8" borderId="15" xfId="17" applyFont="1" applyFill="1" applyBorder="1" applyAlignment="1">
      <alignment horizontal="left" vertical="center"/>
    </xf>
    <xf numFmtId="0" fontId="97" fillId="8" borderId="19" xfId="17" applyFont="1" applyFill="1" applyBorder="1" applyAlignment="1">
      <alignment horizontal="center" vertical="center" shrinkToFit="1"/>
    </xf>
    <xf numFmtId="0" fontId="97" fillId="8" borderId="13" xfId="17" applyFont="1" applyFill="1" applyBorder="1" applyAlignment="1">
      <alignment horizontal="center" vertical="center" shrinkToFit="1"/>
    </xf>
    <xf numFmtId="0" fontId="97" fillId="8" borderId="9" xfId="17" applyFont="1" applyFill="1" applyBorder="1" applyAlignment="1">
      <alignment horizontal="center" vertical="center" shrinkToFit="1"/>
    </xf>
    <xf numFmtId="0" fontId="97" fillId="8" borderId="16" xfId="17" applyFont="1" applyFill="1" applyBorder="1" applyAlignment="1">
      <alignment horizontal="center" vertical="center" shrinkToFit="1"/>
    </xf>
    <xf numFmtId="0" fontId="97" fillId="8" borderId="12" xfId="17" applyFont="1" applyFill="1" applyBorder="1" applyAlignment="1">
      <alignment horizontal="center" vertical="center" shrinkToFit="1"/>
    </xf>
    <xf numFmtId="0" fontId="97" fillId="8" borderId="14" xfId="17" applyFont="1" applyFill="1" applyBorder="1" applyAlignment="1">
      <alignment horizontal="center" vertical="center" shrinkToFit="1"/>
    </xf>
    <xf numFmtId="0" fontId="35" fillId="8" borderId="95" xfId="17" applyFill="1" applyBorder="1" applyAlignment="1">
      <alignment horizontal="distributed" vertical="center" wrapText="1" justifyLastLine="1"/>
    </xf>
    <xf numFmtId="0" fontId="35" fillId="8" borderId="13" xfId="17" applyFill="1" applyBorder="1" applyAlignment="1">
      <alignment horizontal="distributed" vertical="center" wrapText="1" justifyLastLine="1"/>
    </xf>
    <xf numFmtId="0" fontId="35" fillId="8" borderId="11" xfId="17" applyFill="1" applyBorder="1" applyAlignment="1">
      <alignment horizontal="distributed" vertical="center" wrapText="1" justifyLastLine="1"/>
    </xf>
    <xf numFmtId="0" fontId="35" fillId="8" borderId="12" xfId="17" applyFill="1" applyBorder="1" applyAlignment="1">
      <alignment horizontal="distributed" vertical="center" wrapText="1" justifyLastLine="1"/>
    </xf>
    <xf numFmtId="0" fontId="35" fillId="8" borderId="19" xfId="17" applyFill="1" applyBorder="1" applyAlignment="1">
      <alignment horizontal="distributed" vertical="center" wrapText="1" justifyLastLine="1"/>
    </xf>
    <xf numFmtId="0" fontId="35" fillId="8" borderId="16" xfId="17" applyFill="1" applyBorder="1" applyAlignment="1">
      <alignment horizontal="distributed" vertical="center" wrapText="1" justifyLastLine="1"/>
    </xf>
    <xf numFmtId="0" fontId="35" fillId="8" borderId="14" xfId="17" applyFill="1" applyBorder="1" applyAlignment="1">
      <alignment horizontal="distributed" vertical="center" wrapText="1" justifyLastLine="1"/>
    </xf>
    <xf numFmtId="0" fontId="68" fillId="0" borderId="0" xfId="11" applyFont="1" applyAlignment="1">
      <alignment horizontal="center" vertical="center"/>
    </xf>
    <xf numFmtId="0" fontId="19" fillId="0" borderId="8" xfId="11" applyFont="1" applyBorder="1" applyAlignment="1">
      <alignment horizontal="center" vertical="center"/>
    </xf>
    <xf numFmtId="176" fontId="19" fillId="0" borderId="20" xfId="11" applyNumberFormat="1" applyFont="1" applyBorder="1" applyAlignment="1" applyProtection="1">
      <alignment horizontal="center" vertical="center"/>
      <protection locked="0"/>
    </xf>
    <xf numFmtId="176" fontId="19" fillId="0" borderId="21" xfId="11" applyNumberFormat="1" applyFont="1" applyBorder="1" applyAlignment="1" applyProtection="1">
      <alignment horizontal="center" vertical="center"/>
      <protection locked="0"/>
    </xf>
    <xf numFmtId="176" fontId="19" fillId="0" borderId="10" xfId="11" applyNumberFormat="1" applyFont="1" applyBorder="1" applyAlignment="1" applyProtection="1">
      <alignment horizontal="center" vertical="center"/>
      <protection locked="0"/>
    </xf>
    <xf numFmtId="0" fontId="19" fillId="0" borderId="20" xfId="11" applyFont="1" applyBorder="1" applyAlignment="1" applyProtection="1">
      <alignment vertical="center" wrapText="1"/>
      <protection locked="0"/>
    </xf>
    <xf numFmtId="0" fontId="19" fillId="0" borderId="21" xfId="11" applyFont="1" applyBorder="1" applyAlignment="1" applyProtection="1">
      <alignment vertical="center" wrapText="1"/>
      <protection locked="0"/>
    </xf>
    <xf numFmtId="0" fontId="19" fillId="0" borderId="10" xfId="11" applyFont="1" applyBorder="1" applyAlignment="1" applyProtection="1">
      <alignment vertical="center" wrapText="1"/>
      <protection locked="0"/>
    </xf>
    <xf numFmtId="0" fontId="19" fillId="0" borderId="8" xfId="11" applyFont="1" applyBorder="1" applyAlignment="1" applyProtection="1">
      <alignment horizontal="center" vertical="center" wrapText="1"/>
      <protection locked="0"/>
    </xf>
    <xf numFmtId="0" fontId="19" fillId="0" borderId="21" xfId="11" applyFont="1" applyBorder="1" applyAlignment="1" applyProtection="1">
      <alignment horizontal="center" vertical="center"/>
      <protection locked="0"/>
    </xf>
    <xf numFmtId="0" fontId="19" fillId="0" borderId="50" xfId="11" applyFont="1" applyBorder="1" applyAlignment="1">
      <alignment horizontal="center" vertical="center"/>
    </xf>
    <xf numFmtId="0" fontId="19" fillId="0" borderId="39" xfId="11" applyFont="1" applyBorder="1" applyAlignment="1">
      <alignment horizontal="center" vertical="center"/>
    </xf>
    <xf numFmtId="0" fontId="19" fillId="0" borderId="39" xfId="11" applyFont="1" applyBorder="1" applyAlignment="1">
      <alignment horizontal="center" vertical="center" wrapText="1"/>
    </xf>
    <xf numFmtId="0" fontId="19" fillId="0" borderId="68" xfId="11" applyFont="1" applyBorder="1" applyProtection="1">
      <alignment vertical="center"/>
      <protection locked="0"/>
    </xf>
    <xf numFmtId="0" fontId="19" fillId="0" borderId="6" xfId="11" applyFont="1" applyBorder="1" applyProtection="1">
      <alignment vertical="center"/>
      <protection locked="0"/>
    </xf>
    <xf numFmtId="0" fontId="19" fillId="0" borderId="29" xfId="11" applyFont="1" applyBorder="1" applyProtection="1">
      <alignment vertical="center"/>
      <protection locked="0"/>
    </xf>
    <xf numFmtId="0" fontId="19" fillId="0" borderId="86" xfId="11" applyFont="1" applyBorder="1" applyProtection="1">
      <alignment vertical="center"/>
      <protection locked="0"/>
    </xf>
    <xf numFmtId="0" fontId="19" fillId="0" borderId="51" xfId="11" applyFont="1" applyBorder="1" applyProtection="1">
      <alignment vertical="center"/>
      <protection locked="0"/>
    </xf>
    <xf numFmtId="0" fontId="19" fillId="0" borderId="1" xfId="11" applyFont="1" applyBorder="1" applyProtection="1">
      <alignment vertical="center"/>
      <protection locked="0"/>
    </xf>
    <xf numFmtId="0" fontId="19" fillId="0" borderId="2" xfId="11" applyFont="1" applyBorder="1" applyProtection="1">
      <alignment vertical="center"/>
      <protection locked="0"/>
    </xf>
    <xf numFmtId="0" fontId="19" fillId="0" borderId="52" xfId="11" applyFont="1" applyBorder="1" applyProtection="1">
      <alignment vertical="center"/>
      <protection locked="0"/>
    </xf>
    <xf numFmtId="0" fontId="19" fillId="0" borderId="53" xfId="11" applyFont="1" applyBorder="1" applyProtection="1">
      <alignment vertical="center"/>
      <protection locked="0"/>
    </xf>
    <xf numFmtId="0" fontId="19" fillId="0" borderId="54" xfId="11" applyFont="1" applyBorder="1" applyProtection="1">
      <alignment vertical="center"/>
      <protection locked="0"/>
    </xf>
    <xf numFmtId="0" fontId="19" fillId="0" borderId="34" xfId="11" applyFont="1" applyBorder="1" applyProtection="1">
      <alignment vertical="center"/>
      <protection locked="0"/>
    </xf>
    <xf numFmtId="0" fontId="19" fillId="0" borderId="55" xfId="11" applyFont="1" applyBorder="1" applyProtection="1">
      <alignment vertical="center"/>
      <protection locked="0"/>
    </xf>
    <xf numFmtId="0" fontId="74" fillId="0" borderId="14" xfId="11" applyFont="1" applyBorder="1" applyAlignment="1">
      <alignment horizontal="center" vertical="center"/>
    </xf>
    <xf numFmtId="0" fontId="46" fillId="0" borderId="11" xfId="11" applyFont="1" applyBorder="1" applyAlignment="1">
      <alignment horizontal="center" vertical="center"/>
    </xf>
    <xf numFmtId="0" fontId="46" fillId="0" borderId="0" xfId="11" applyFont="1" applyAlignment="1">
      <alignment horizontal="center" vertical="center"/>
    </xf>
    <xf numFmtId="0" fontId="46" fillId="0" borderId="18" xfId="11" applyFont="1" applyBorder="1" applyAlignment="1">
      <alignment horizontal="center" vertical="center"/>
    </xf>
    <xf numFmtId="0" fontId="46" fillId="0" borderId="12" xfId="11" applyFont="1" applyBorder="1" applyAlignment="1">
      <alignment horizontal="center" vertical="center"/>
    </xf>
    <xf numFmtId="0" fontId="46" fillId="0" borderId="14" xfId="11" applyFont="1" applyBorder="1" applyAlignment="1">
      <alignment horizontal="center" vertical="center"/>
    </xf>
    <xf numFmtId="0" fontId="46" fillId="0" borderId="15" xfId="11" applyFont="1" applyBorder="1" applyAlignment="1">
      <alignment horizontal="center" vertical="center"/>
    </xf>
    <xf numFmtId="0" fontId="46" fillId="0" borderId="8" xfId="11" applyFont="1" applyBorder="1" applyAlignment="1" applyProtection="1">
      <alignment horizontal="center" vertical="center"/>
      <protection locked="0"/>
    </xf>
    <xf numFmtId="0" fontId="46" fillId="0" borderId="9" xfId="11" applyFont="1" applyBorder="1" applyAlignment="1" applyProtection="1">
      <alignment horizontal="center" vertical="center"/>
      <protection locked="0"/>
    </xf>
    <xf numFmtId="0" fontId="46" fillId="0" borderId="16" xfId="11" applyFont="1" applyBorder="1" applyAlignment="1" applyProtection="1">
      <alignment horizontal="center" vertical="center"/>
      <protection locked="0"/>
    </xf>
    <xf numFmtId="0" fontId="46" fillId="0" borderId="17" xfId="11" applyFont="1" applyBorder="1" applyAlignment="1" applyProtection="1">
      <alignment horizontal="center" vertical="center"/>
      <protection locked="0"/>
    </xf>
    <xf numFmtId="0" fontId="46" fillId="0" borderId="11" xfId="11" applyFont="1" applyBorder="1" applyAlignment="1" applyProtection="1">
      <alignment horizontal="center" vertical="center"/>
      <protection locked="0"/>
    </xf>
    <xf numFmtId="0" fontId="46" fillId="0" borderId="0" xfId="11" applyFont="1" applyAlignment="1" applyProtection="1">
      <alignment horizontal="center" vertical="center"/>
      <protection locked="0"/>
    </xf>
    <xf numFmtId="0" fontId="46" fillId="0" borderId="18" xfId="11" applyFont="1" applyBorder="1" applyAlignment="1" applyProtection="1">
      <alignment horizontal="center" vertical="center"/>
      <protection locked="0"/>
    </xf>
    <xf numFmtId="0" fontId="46" fillId="0" borderId="12" xfId="11" applyFont="1" applyBorder="1" applyAlignment="1" applyProtection="1">
      <alignment horizontal="center" vertical="center"/>
      <protection locked="0"/>
    </xf>
    <xf numFmtId="0" fontId="46" fillId="0" borderId="14" xfId="11" applyFont="1" applyBorder="1" applyAlignment="1" applyProtection="1">
      <alignment horizontal="center" vertical="center"/>
      <protection locked="0"/>
    </xf>
    <xf numFmtId="0" fontId="46" fillId="0" borderId="15" xfId="11" applyFont="1" applyBorder="1" applyAlignment="1" applyProtection="1">
      <alignment horizontal="center" vertical="center"/>
      <protection locked="0"/>
    </xf>
    <xf numFmtId="0" fontId="19" fillId="0" borderId="13" xfId="11" applyFont="1" applyBorder="1" applyAlignment="1" applyProtection="1">
      <alignment vertical="top" wrapText="1"/>
      <protection locked="0"/>
    </xf>
    <xf numFmtId="0" fontId="19" fillId="0" borderId="8" xfId="11" applyFont="1" applyBorder="1" applyAlignment="1" applyProtection="1">
      <alignment vertical="top" wrapText="1"/>
      <protection locked="0"/>
    </xf>
    <xf numFmtId="0" fontId="19" fillId="0" borderId="14" xfId="11" applyFont="1" applyBorder="1" applyAlignment="1" applyProtection="1">
      <alignment horizontal="center" vertical="center"/>
      <protection locked="0"/>
    </xf>
    <xf numFmtId="0" fontId="19" fillId="0" borderId="14" xfId="11" applyFont="1" applyBorder="1" applyAlignment="1">
      <alignment horizontal="center" vertical="center"/>
    </xf>
    <xf numFmtId="0" fontId="46" fillId="0" borderId="9" xfId="11" applyFont="1" applyBorder="1" applyAlignment="1">
      <alignment horizontal="center" wrapText="1"/>
    </xf>
    <xf numFmtId="0" fontId="46" fillId="0" borderId="16" xfId="11" applyFont="1" applyBorder="1" applyAlignment="1">
      <alignment horizontal="center" wrapText="1"/>
    </xf>
    <xf numFmtId="0" fontId="46" fillId="0" borderId="17" xfId="11" applyFont="1" applyBorder="1" applyAlignment="1">
      <alignment horizontal="center" wrapText="1"/>
    </xf>
    <xf numFmtId="0" fontId="46" fillId="0" borderId="11" xfId="11" applyFont="1" applyBorder="1" applyAlignment="1">
      <alignment horizontal="center" wrapText="1"/>
    </xf>
    <xf numFmtId="0" fontId="46" fillId="0" borderId="0" xfId="11" applyFont="1" applyAlignment="1">
      <alignment horizontal="center" wrapText="1"/>
    </xf>
    <xf numFmtId="0" fontId="46" fillId="0" borderId="18" xfId="11" applyFont="1" applyBorder="1" applyAlignment="1">
      <alignment horizontal="center" wrapText="1"/>
    </xf>
    <xf numFmtId="0" fontId="46" fillId="0" borderId="8" xfId="11" applyFont="1" applyBorder="1" applyAlignment="1">
      <alignment horizontal="center" vertical="center" wrapText="1"/>
    </xf>
    <xf numFmtId="0" fontId="46" fillId="0" borderId="8" xfId="11" applyFont="1" applyBorder="1" applyAlignment="1">
      <alignment horizontal="center" vertical="center"/>
    </xf>
    <xf numFmtId="0" fontId="46" fillId="0" borderId="9" xfId="11" applyFont="1" applyBorder="1" applyAlignment="1">
      <alignment horizontal="center" vertical="center" wrapText="1"/>
    </xf>
    <xf numFmtId="0" fontId="46" fillId="0" borderId="16" xfId="11" applyFont="1" applyBorder="1" applyAlignment="1">
      <alignment horizontal="center" vertical="center" wrapText="1"/>
    </xf>
    <xf numFmtId="0" fontId="46" fillId="0" borderId="17" xfId="11" applyFont="1" applyBorder="1" applyAlignment="1">
      <alignment horizontal="center" vertical="center" wrapText="1"/>
    </xf>
    <xf numFmtId="0" fontId="46" fillId="0" borderId="11" xfId="11" applyFont="1" applyBorder="1" applyAlignment="1">
      <alignment horizontal="center" vertical="center" wrapText="1"/>
    </xf>
    <xf numFmtId="0" fontId="46" fillId="0" borderId="0" xfId="11" applyFont="1" applyAlignment="1">
      <alignment horizontal="center" vertical="center" wrapText="1"/>
    </xf>
    <xf numFmtId="0" fontId="46" fillId="0" borderId="18" xfId="11" applyFont="1" applyBorder="1" applyAlignment="1">
      <alignment horizontal="center" vertical="center" wrapText="1"/>
    </xf>
    <xf numFmtId="0" fontId="46" fillId="0" borderId="12" xfId="11" applyFont="1" applyBorder="1" applyAlignment="1">
      <alignment horizontal="center" vertical="center" wrapText="1"/>
    </xf>
    <xf numFmtId="0" fontId="46" fillId="0" borderId="14" xfId="11" applyFont="1" applyBorder="1" applyAlignment="1">
      <alignment horizontal="center" vertical="center" wrapText="1"/>
    </xf>
    <xf numFmtId="0" fontId="46" fillId="0" borderId="15" xfId="11" applyFont="1" applyBorder="1" applyAlignment="1">
      <alignment horizontal="center" vertical="center" wrapText="1"/>
    </xf>
    <xf numFmtId="0" fontId="74" fillId="0" borderId="0" xfId="11" applyFont="1" applyAlignment="1">
      <alignment horizontal="center" vertical="center"/>
    </xf>
    <xf numFmtId="14" fontId="46" fillId="0" borderId="0" xfId="11" applyNumberFormat="1" applyFont="1" applyAlignment="1">
      <alignment horizontal="center" vertical="center"/>
    </xf>
    <xf numFmtId="0" fontId="46" fillId="0" borderId="25" xfId="11" applyFont="1" applyBorder="1" applyAlignment="1">
      <alignment horizontal="center" vertical="center"/>
    </xf>
    <xf numFmtId="0" fontId="46" fillId="0" borderId="26" xfId="11" applyFont="1" applyBorder="1" applyAlignment="1">
      <alignment horizontal="center" vertical="center"/>
    </xf>
    <xf numFmtId="0" fontId="46" fillId="0" borderId="41" xfId="11" applyFont="1" applyBorder="1" applyAlignment="1">
      <alignment horizontal="center" vertical="center"/>
    </xf>
    <xf numFmtId="0" fontId="46" fillId="0" borderId="43" xfId="11" applyFont="1" applyBorder="1" applyAlignment="1">
      <alignment horizontal="center" vertical="center"/>
    </xf>
    <xf numFmtId="0" fontId="46" fillId="0" borderId="42" xfId="11" applyFont="1" applyBorder="1" applyAlignment="1">
      <alignment horizontal="center" vertical="center"/>
    </xf>
    <xf numFmtId="0" fontId="46" fillId="0" borderId="29" xfId="11" applyFont="1" applyBorder="1" applyAlignment="1">
      <alignment horizontal="center" vertical="center"/>
    </xf>
    <xf numFmtId="0" fontId="46" fillId="0" borderId="30" xfId="11" applyFont="1" applyBorder="1" applyAlignment="1">
      <alignment horizontal="center" vertical="center"/>
    </xf>
    <xf numFmtId="0" fontId="46" fillId="0" borderId="70" xfId="11" applyFont="1" applyBorder="1" applyAlignment="1">
      <alignment horizontal="center" vertical="center"/>
    </xf>
    <xf numFmtId="0" fontId="19" fillId="0" borderId="69" xfId="11" applyFont="1" applyBorder="1" applyAlignment="1">
      <alignment horizontal="center" vertical="center"/>
    </xf>
    <xf numFmtId="0" fontId="19" fillId="0" borderId="40" xfId="11" applyFont="1" applyBorder="1" applyAlignment="1">
      <alignment horizontal="center" vertical="center"/>
    </xf>
    <xf numFmtId="0" fontId="121" fillId="0" borderId="19" xfId="12" applyFont="1" applyBorder="1" applyAlignment="1">
      <alignment horizontal="center" vertical="center" textRotation="255"/>
    </xf>
    <xf numFmtId="0" fontId="121" fillId="0" borderId="95" xfId="12" applyFont="1" applyBorder="1" applyAlignment="1">
      <alignment horizontal="center" vertical="center" textRotation="255"/>
    </xf>
    <xf numFmtId="0" fontId="121" fillId="0" borderId="13" xfId="12" applyFont="1" applyBorder="1" applyAlignment="1">
      <alignment horizontal="center" vertical="center" textRotation="255"/>
    </xf>
    <xf numFmtId="0" fontId="121" fillId="0" borderId="19" xfId="12" applyFont="1" applyBorder="1" applyAlignment="1">
      <alignment horizontal="center" vertical="center" textRotation="255" shrinkToFit="1"/>
    </xf>
    <xf numFmtId="0" fontId="121" fillId="0" borderId="13" xfId="12" applyFont="1" applyBorder="1" applyAlignment="1">
      <alignment horizontal="center" vertical="center" textRotation="255" shrinkToFit="1"/>
    </xf>
    <xf numFmtId="0" fontId="113" fillId="6" borderId="0" xfId="12" applyFont="1" applyFill="1" applyAlignment="1">
      <alignment horizontal="center" vertical="center" shrinkToFit="1"/>
    </xf>
    <xf numFmtId="0" fontId="120" fillId="0" borderId="8" xfId="12" applyFont="1" applyBorder="1" applyAlignment="1">
      <alignment horizontal="center" vertical="center"/>
    </xf>
    <xf numFmtId="0" fontId="121" fillId="0" borderId="8" xfId="12" applyFont="1" applyBorder="1" applyAlignment="1">
      <alignment horizontal="center" vertical="center"/>
    </xf>
    <xf numFmtId="0" fontId="122" fillId="0" borderId="19" xfId="12" applyFont="1" applyBorder="1" applyAlignment="1">
      <alignment horizontal="center" vertical="center"/>
    </xf>
    <xf numFmtId="0" fontId="122" fillId="0" borderId="95" xfId="12" applyFont="1" applyBorder="1" applyAlignment="1">
      <alignment horizontal="center" vertical="center"/>
    </xf>
    <xf numFmtId="0" fontId="122" fillId="0" borderId="13" xfId="12" applyFont="1" applyBorder="1" applyAlignment="1">
      <alignment horizontal="center" vertical="center"/>
    </xf>
    <xf numFmtId="0" fontId="130" fillId="0" borderId="8" xfId="19" applyFont="1" applyBorder="1" applyAlignment="1">
      <alignment horizontal="center" vertical="center"/>
    </xf>
    <xf numFmtId="0" fontId="131" fillId="0" borderId="8" xfId="19" applyFont="1" applyBorder="1" applyAlignment="1">
      <alignment horizontal="center" vertical="center"/>
    </xf>
    <xf numFmtId="0" fontId="132" fillId="0" borderId="8" xfId="19" applyFont="1" applyBorder="1" applyAlignment="1">
      <alignment horizontal="center" vertical="center" textRotation="255"/>
    </xf>
    <xf numFmtId="0" fontId="132" fillId="0" borderId="8" xfId="19" applyFont="1" applyBorder="1" applyAlignment="1">
      <alignment horizontal="center" vertical="center"/>
    </xf>
    <xf numFmtId="0" fontId="132" fillId="11" borderId="8" xfId="19" applyFont="1" applyFill="1" applyBorder="1" applyAlignment="1">
      <alignment horizontal="center" vertical="center" wrapText="1"/>
    </xf>
    <xf numFmtId="0" fontId="128" fillId="0" borderId="0" xfId="19" applyFont="1" applyAlignment="1">
      <alignment horizontal="center" vertical="center"/>
    </xf>
    <xf numFmtId="0" fontId="102" fillId="0" borderId="0" xfId="12" applyFont="1" applyAlignment="1">
      <alignment horizontal="center" vertical="center"/>
    </xf>
    <xf numFmtId="0" fontId="37" fillId="0" borderId="20" xfId="12" applyFont="1" applyBorder="1" applyAlignment="1">
      <alignment horizontal="distributed" vertical="center"/>
    </xf>
    <xf numFmtId="0" fontId="37" fillId="0" borderId="21" xfId="12" applyFont="1" applyBorder="1" applyAlignment="1">
      <alignment horizontal="distributed" vertical="center"/>
    </xf>
    <xf numFmtId="0" fontId="37" fillId="0" borderId="10" xfId="12" applyFont="1" applyBorder="1" applyAlignment="1">
      <alignment horizontal="distributed" vertical="center"/>
    </xf>
    <xf numFmtId="0" fontId="38" fillId="0" borderId="20" xfId="12" applyFont="1" applyBorder="1" applyAlignment="1">
      <alignment horizontal="left" vertical="center"/>
    </xf>
    <xf numFmtId="0" fontId="38" fillId="0" borderId="21" xfId="12" applyFont="1" applyBorder="1" applyAlignment="1">
      <alignment horizontal="left" vertical="center"/>
    </xf>
    <xf numFmtId="0" fontId="38" fillId="0" borderId="10" xfId="12" applyFont="1" applyBorder="1" applyAlignment="1">
      <alignment horizontal="left" vertical="center"/>
    </xf>
    <xf numFmtId="0" fontId="37" fillId="0" borderId="20" xfId="12" applyFont="1" applyBorder="1" applyAlignment="1">
      <alignment horizontal="center" vertical="center"/>
    </xf>
    <xf numFmtId="0" fontId="37" fillId="0" borderId="21" xfId="12" applyFont="1" applyBorder="1" applyAlignment="1">
      <alignment horizontal="center" vertical="center"/>
    </xf>
    <xf numFmtId="0" fontId="37" fillId="0" borderId="10" xfId="12" applyFont="1" applyBorder="1" applyAlignment="1">
      <alignment horizontal="center" vertical="center"/>
    </xf>
    <xf numFmtId="0" fontId="37" fillId="0" borderId="9" xfId="12" applyFont="1" applyBorder="1" applyAlignment="1">
      <alignment horizontal="center" vertical="center" wrapText="1"/>
    </xf>
    <xf numFmtId="0" fontId="37" fillId="0" borderId="16" xfId="12" applyFont="1" applyBorder="1" applyAlignment="1">
      <alignment horizontal="center" vertical="center"/>
    </xf>
    <xf numFmtId="0" fontId="37" fillId="0" borderId="11" xfId="12" applyFont="1" applyBorder="1" applyAlignment="1">
      <alignment horizontal="center" vertical="center"/>
    </xf>
    <xf numFmtId="0" fontId="37" fillId="0" borderId="0" xfId="12" applyFont="1" applyAlignment="1">
      <alignment horizontal="center" vertical="center"/>
    </xf>
    <xf numFmtId="0" fontId="37" fillId="0" borderId="12" xfId="12" applyFont="1" applyBorder="1" applyAlignment="1">
      <alignment horizontal="center" vertical="center"/>
    </xf>
    <xf numFmtId="0" fontId="37" fillId="0" borderId="14" xfId="12" applyFont="1" applyBorder="1" applyAlignment="1">
      <alignment horizontal="center" vertical="center"/>
    </xf>
    <xf numFmtId="0" fontId="37" fillId="0" borderId="9" xfId="12" applyFont="1" applyBorder="1" applyAlignment="1">
      <alignment horizontal="center" vertical="center"/>
    </xf>
    <xf numFmtId="0" fontId="37" fillId="0" borderId="17" xfId="12" applyFont="1" applyBorder="1" applyAlignment="1">
      <alignment horizontal="center" vertical="center"/>
    </xf>
    <xf numFmtId="0" fontId="38" fillId="0" borderId="9" xfId="12" applyFont="1" applyBorder="1" applyAlignment="1">
      <alignment horizontal="center" vertical="center"/>
    </xf>
    <xf numFmtId="0" fontId="38" fillId="0" borderId="16" xfId="12" applyFont="1" applyBorder="1" applyAlignment="1">
      <alignment horizontal="center" vertical="center"/>
    </xf>
    <xf numFmtId="0" fontId="38" fillId="0" borderId="17" xfId="12" applyFont="1" applyBorder="1" applyAlignment="1">
      <alignment horizontal="center" vertical="center"/>
    </xf>
    <xf numFmtId="0" fontId="70" fillId="0" borderId="0" xfId="12" applyFont="1" applyAlignment="1">
      <alignment horizontal="center" vertical="center"/>
    </xf>
    <xf numFmtId="0" fontId="38" fillId="0" borderId="20" xfId="12" applyFont="1" applyBorder="1" applyAlignment="1">
      <alignment horizontal="center" vertical="center"/>
    </xf>
    <xf numFmtId="0" fontId="38" fillId="0" borderId="21" xfId="12" applyFont="1" applyBorder="1" applyAlignment="1">
      <alignment horizontal="center" vertical="center"/>
    </xf>
    <xf numFmtId="0" fontId="38" fillId="0" borderId="10" xfId="12" applyFont="1" applyBorder="1" applyAlignment="1">
      <alignment horizontal="center" vertical="center"/>
    </xf>
    <xf numFmtId="0" fontId="70" fillId="0" borderId="3" xfId="12" applyFont="1" applyBorder="1" applyAlignment="1">
      <alignment horizontal="center" vertical="center"/>
    </xf>
    <xf numFmtId="0" fontId="38" fillId="0" borderId="0" xfId="12" quotePrefix="1" applyFont="1" applyAlignment="1">
      <alignment vertical="top"/>
    </xf>
    <xf numFmtId="0" fontId="38" fillId="0" borderId="0" xfId="12" applyFont="1" applyAlignment="1">
      <alignment vertical="top"/>
    </xf>
    <xf numFmtId="0" fontId="43" fillId="0" borderId="0" xfId="12" applyFont="1" applyAlignment="1">
      <alignment vertical="top" wrapText="1"/>
    </xf>
    <xf numFmtId="0" fontId="30" fillId="0" borderId="0" xfId="12" applyFont="1" applyAlignment="1">
      <alignment vertical="center" wrapText="1"/>
    </xf>
    <xf numFmtId="0" fontId="43" fillId="0" borderId="0" xfId="12" applyFont="1">
      <alignment vertical="center"/>
    </xf>
    <xf numFmtId="0" fontId="103" fillId="0" borderId="0" xfId="13" applyFont="1" applyAlignment="1">
      <alignment horizontal="center" vertical="center"/>
    </xf>
    <xf numFmtId="0" fontId="30" fillId="0" borderId="20" xfId="13" applyFont="1" applyBorder="1" applyAlignment="1">
      <alignment vertical="center"/>
    </xf>
    <xf numFmtId="0" fontId="30" fillId="0" borderId="21" xfId="13" applyFont="1" applyBorder="1" applyAlignment="1">
      <alignment vertical="center"/>
    </xf>
    <xf numFmtId="0" fontId="19" fillId="0" borderId="21" xfId="13" applyFont="1" applyBorder="1" applyAlignment="1">
      <alignment vertical="center"/>
    </xf>
    <xf numFmtId="0" fontId="19" fillId="0" borderId="10" xfId="13" applyFont="1" applyBorder="1" applyAlignment="1">
      <alignment vertical="center"/>
    </xf>
    <xf numFmtId="0" fontId="30" fillId="0" borderId="10" xfId="13" applyFont="1" applyBorder="1" applyAlignment="1">
      <alignment vertical="center"/>
    </xf>
    <xf numFmtId="0" fontId="30" fillId="0" borderId="20" xfId="13" applyFont="1" applyBorder="1" applyAlignment="1">
      <alignment horizontal="center" vertical="center"/>
    </xf>
    <xf numFmtId="0" fontId="30" fillId="0" borderId="21" xfId="13" applyFont="1" applyBorder="1" applyAlignment="1">
      <alignment horizontal="center" vertical="center"/>
    </xf>
    <xf numFmtId="0" fontId="30" fillId="0" borderId="10" xfId="13" applyFont="1" applyBorder="1" applyAlignment="1">
      <alignment horizontal="center" vertical="center"/>
    </xf>
    <xf numFmtId="0" fontId="55" fillId="0" borderId="9" xfId="0" applyFont="1" applyBorder="1" applyAlignment="1">
      <alignment horizontal="center" vertical="center" wrapText="1"/>
    </xf>
    <xf numFmtId="0" fontId="55" fillId="0" borderId="103"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4" xfId="0" applyFont="1" applyBorder="1" applyAlignment="1">
      <alignment horizontal="center" vertical="center" wrapText="1"/>
    </xf>
    <xf numFmtId="0" fontId="55" fillId="10" borderId="19" xfId="0" applyFont="1" applyFill="1" applyBorder="1" applyAlignment="1">
      <alignment horizontal="left" vertical="center"/>
    </xf>
    <xf numFmtId="0" fontId="13" fillId="10" borderId="19" xfId="0" applyFont="1" applyFill="1" applyBorder="1" applyAlignment="1">
      <alignment horizontal="left" vertical="center"/>
    </xf>
    <xf numFmtId="0" fontId="55" fillId="10" borderId="13" xfId="0" applyFont="1" applyFill="1" applyBorder="1" applyAlignment="1">
      <alignment horizontal="left" vertical="center"/>
    </xf>
    <xf numFmtId="0" fontId="13" fillId="10" borderId="13" xfId="0" applyFont="1" applyFill="1" applyBorder="1" applyAlignment="1">
      <alignment horizontal="left" vertical="center"/>
    </xf>
    <xf numFmtId="0" fontId="55" fillId="0" borderId="0" xfId="0" applyFont="1" applyAlignment="1">
      <alignment horizontal="left"/>
    </xf>
    <xf numFmtId="0" fontId="51" fillId="0" borderId="0" xfId="0" applyFont="1" applyAlignment="1">
      <alignment horizontal="left" vertical="top" wrapText="1"/>
    </xf>
    <xf numFmtId="0" fontId="247" fillId="10" borderId="363" xfId="0" applyFont="1" applyFill="1" applyBorder="1" applyAlignment="1">
      <alignment horizontal="left" vertical="center"/>
    </xf>
    <xf numFmtId="0" fontId="247" fillId="10" borderId="364" xfId="0" applyFont="1" applyFill="1" applyBorder="1" applyAlignment="1">
      <alignment horizontal="left" vertical="center"/>
    </xf>
    <xf numFmtId="0" fontId="247" fillId="10" borderId="362" xfId="0" applyFont="1" applyFill="1" applyBorder="1" applyAlignment="1">
      <alignment horizontal="left" vertical="center"/>
    </xf>
    <xf numFmtId="0" fontId="55" fillId="0" borderId="9" xfId="0" applyFont="1" applyBorder="1" applyAlignment="1">
      <alignment horizontal="center" vertical="center" textRotation="255" wrapText="1"/>
    </xf>
    <xf numFmtId="0" fontId="55" fillId="0" borderId="12" xfId="0" applyFont="1" applyBorder="1" applyAlignment="1">
      <alignment horizontal="center" vertical="center" textRotation="255" wrapText="1"/>
    </xf>
    <xf numFmtId="0" fontId="247" fillId="10" borderId="359" xfId="0" applyFont="1" applyFill="1" applyBorder="1" applyAlignment="1">
      <alignment horizontal="left" vertical="center"/>
    </xf>
    <xf numFmtId="0" fontId="249" fillId="10" borderId="359" xfId="0" applyFont="1" applyFill="1" applyBorder="1" applyAlignment="1">
      <alignment horizontal="left" vertical="center"/>
    </xf>
    <xf numFmtId="0" fontId="249" fillId="10" borderId="364" xfId="0" applyFont="1" applyFill="1" applyBorder="1" applyAlignment="1">
      <alignment horizontal="left" vertical="center"/>
    </xf>
    <xf numFmtId="0" fontId="249" fillId="10" borderId="362" xfId="0" applyFont="1" applyFill="1" applyBorder="1" applyAlignment="1">
      <alignment horizontal="left" vertical="center"/>
    </xf>
    <xf numFmtId="0" fontId="55" fillId="0" borderId="104"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8" xfId="0" applyFont="1" applyBorder="1" applyAlignment="1">
      <alignment horizontal="center" vertical="center" wrapText="1"/>
    </xf>
    <xf numFmtId="0" fontId="55" fillId="0" borderId="129" xfId="0" applyFont="1" applyBorder="1" applyAlignment="1">
      <alignment horizontal="center" vertical="center" wrapText="1"/>
    </xf>
    <xf numFmtId="0" fontId="55" fillId="0" borderId="20" xfId="0" applyFont="1" applyBorder="1" applyAlignment="1">
      <alignment horizontal="center" vertical="center"/>
    </xf>
    <xf numFmtId="0" fontId="55" fillId="0" borderId="10" xfId="0" applyFont="1" applyBorder="1" applyAlignment="1">
      <alignment horizontal="center" vertical="center"/>
    </xf>
    <xf numFmtId="0" fontId="51" fillId="0" borderId="0" xfId="3" applyFont="1" applyAlignment="1">
      <alignment horizontal="left" vertical="top" wrapText="1"/>
    </xf>
    <xf numFmtId="0" fontId="55" fillId="10" borderId="0" xfId="0" applyFont="1" applyFill="1" applyAlignment="1">
      <alignment horizontal="right"/>
    </xf>
    <xf numFmtId="0" fontId="55" fillId="10" borderId="0" xfId="0" applyFont="1" applyFill="1" applyAlignment="1">
      <alignment horizontal="left"/>
    </xf>
    <xf numFmtId="0" fontId="55" fillId="10" borderId="14" xfId="0" applyFont="1" applyFill="1" applyBorder="1" applyAlignment="1"/>
    <xf numFmtId="0" fontId="55" fillId="10" borderId="14" xfId="0" applyFont="1" applyFill="1" applyBorder="1" applyAlignment="1">
      <alignment horizontal="left"/>
    </xf>
    <xf numFmtId="0" fontId="245" fillId="0" borderId="0" xfId="0" applyFont="1" applyAlignment="1">
      <alignment horizontal="center"/>
    </xf>
    <xf numFmtId="0" fontId="55" fillId="0" borderId="19" xfId="0" applyFont="1" applyBorder="1" applyAlignment="1">
      <alignment horizontal="center" vertical="center" textRotation="255" wrapText="1"/>
    </xf>
    <xf numFmtId="0" fontId="55" fillId="0" borderId="95" xfId="0" applyFont="1" applyBorder="1" applyAlignment="1">
      <alignment horizontal="center" vertical="center" textRotation="255" wrapText="1"/>
    </xf>
    <xf numFmtId="0" fontId="55" fillId="0" borderId="13" xfId="0" applyFont="1" applyBorder="1" applyAlignment="1">
      <alignment horizontal="center" vertical="center" textRotation="255" wrapText="1"/>
    </xf>
    <xf numFmtId="0" fontId="247" fillId="10" borderId="359" xfId="0" applyFont="1" applyFill="1" applyBorder="1" applyAlignment="1">
      <alignment horizontal="left" vertical="center" wrapText="1"/>
    </xf>
    <xf numFmtId="0" fontId="247" fillId="10" borderId="361" xfId="0" applyFont="1" applyFill="1" applyBorder="1" applyAlignment="1">
      <alignment horizontal="left" vertical="center"/>
    </xf>
    <xf numFmtId="0" fontId="249" fillId="10" borderId="361" xfId="0" applyFont="1" applyFill="1" applyBorder="1" applyAlignment="1">
      <alignment horizontal="left" vertical="center"/>
    </xf>
    <xf numFmtId="0" fontId="55" fillId="0" borderId="9" xfId="3" applyFont="1" applyBorder="1" applyAlignment="1">
      <alignment horizontal="center" vertical="center" wrapText="1"/>
    </xf>
    <xf numFmtId="0" fontId="55" fillId="0" borderId="104" xfId="3" applyFont="1" applyBorder="1" applyAlignment="1">
      <alignment horizontal="center" vertical="center" wrapText="1"/>
    </xf>
    <xf numFmtId="0" fontId="55" fillId="0" borderId="11" xfId="3" applyFont="1" applyBorder="1" applyAlignment="1">
      <alignment horizontal="center" vertical="center" wrapText="1"/>
    </xf>
    <xf numFmtId="0" fontId="55" fillId="0" borderId="18" xfId="3" applyFont="1" applyBorder="1" applyAlignment="1">
      <alignment horizontal="center" vertical="center" wrapText="1"/>
    </xf>
    <xf numFmtId="0" fontId="55" fillId="0" borderId="12" xfId="3" applyFont="1" applyBorder="1" applyAlignment="1">
      <alignment horizontal="center" vertical="center" wrapText="1"/>
    </xf>
    <xf numFmtId="0" fontId="55" fillId="0" borderId="129" xfId="3" applyFont="1" applyBorder="1" applyAlignment="1">
      <alignment horizontal="center" vertical="center" wrapText="1"/>
    </xf>
    <xf numFmtId="0" fontId="55" fillId="0" borderId="20" xfId="3" applyFont="1" applyBorder="1" applyAlignment="1">
      <alignment horizontal="center" vertical="center"/>
    </xf>
    <xf numFmtId="0" fontId="55" fillId="0" borderId="10" xfId="3" applyFont="1" applyBorder="1" applyAlignment="1">
      <alignment horizontal="center" vertical="center"/>
    </xf>
    <xf numFmtId="0" fontId="55" fillId="0" borderId="103" xfId="3" applyFont="1" applyBorder="1" applyAlignment="1">
      <alignment horizontal="center" vertical="center" wrapText="1"/>
    </xf>
    <xf numFmtId="0" fontId="55" fillId="0" borderId="14" xfId="3" applyFont="1" applyBorder="1" applyAlignment="1">
      <alignment horizontal="center" vertical="center" wrapText="1"/>
    </xf>
    <xf numFmtId="0" fontId="55" fillId="10" borderId="19" xfId="3" applyFont="1" applyFill="1" applyBorder="1" applyAlignment="1">
      <alignment horizontal="left" vertical="center"/>
    </xf>
    <xf numFmtId="0" fontId="13" fillId="10" borderId="19" xfId="3" applyFont="1" applyFill="1" applyBorder="1" applyAlignment="1">
      <alignment horizontal="left" vertical="center"/>
    </xf>
    <xf numFmtId="0" fontId="55" fillId="10" borderId="13" xfId="3" applyFont="1" applyFill="1" applyBorder="1" applyAlignment="1">
      <alignment horizontal="left" vertical="center"/>
    </xf>
    <xf numFmtId="0" fontId="13" fillId="10" borderId="13" xfId="3" applyFont="1" applyFill="1" applyBorder="1" applyAlignment="1">
      <alignment horizontal="left" vertical="center"/>
    </xf>
    <xf numFmtId="0" fontId="55" fillId="0" borderId="0" xfId="3" applyFont="1" applyAlignment="1">
      <alignment horizontal="left"/>
    </xf>
    <xf numFmtId="0" fontId="55" fillId="0" borderId="9" xfId="3" applyFont="1" applyBorder="1" applyAlignment="1">
      <alignment horizontal="center" vertical="center" textRotation="255" wrapText="1"/>
    </xf>
    <xf numFmtId="0" fontId="55" fillId="0" borderId="12" xfId="3" applyFont="1" applyBorder="1" applyAlignment="1">
      <alignment horizontal="center" vertical="center" textRotation="255" wrapText="1"/>
    </xf>
    <xf numFmtId="0" fontId="55" fillId="10" borderId="359" xfId="3" applyFont="1" applyFill="1" applyBorder="1" applyAlignment="1">
      <alignment horizontal="left" vertical="center"/>
    </xf>
    <xf numFmtId="0" fontId="13" fillId="10" borderId="359" xfId="3" applyFont="1" applyFill="1" applyBorder="1" applyAlignment="1">
      <alignment horizontal="left" vertical="center"/>
    </xf>
    <xf numFmtId="0" fontId="55" fillId="10" borderId="363" xfId="3" applyFont="1" applyFill="1" applyBorder="1" applyAlignment="1">
      <alignment horizontal="left" vertical="center"/>
    </xf>
    <xf numFmtId="0" fontId="13" fillId="10" borderId="364" xfId="3" applyFont="1" applyFill="1" applyBorder="1" applyAlignment="1">
      <alignment horizontal="left" vertical="center"/>
    </xf>
    <xf numFmtId="0" fontId="13" fillId="10" borderId="362" xfId="3" applyFont="1" applyFill="1" applyBorder="1" applyAlignment="1">
      <alignment horizontal="left" vertical="center"/>
    </xf>
    <xf numFmtId="0" fontId="55" fillId="10" borderId="0" xfId="3" applyFont="1" applyFill="1" applyAlignment="1">
      <alignment horizontal="right"/>
    </xf>
    <xf numFmtId="0" fontId="55" fillId="10" borderId="0" xfId="3" applyFont="1" applyFill="1" applyAlignment="1">
      <alignment horizontal="left"/>
    </xf>
    <xf numFmtId="0" fontId="55" fillId="10" borderId="14" xfId="3" applyFont="1" applyFill="1" applyBorder="1"/>
    <xf numFmtId="0" fontId="55" fillId="10" borderId="14" xfId="3" applyFont="1" applyFill="1" applyBorder="1" applyAlignment="1">
      <alignment horizontal="left"/>
    </xf>
    <xf numFmtId="0" fontId="245" fillId="0" borderId="0" xfId="3" applyFont="1" applyAlignment="1">
      <alignment horizontal="center"/>
    </xf>
    <xf numFmtId="0" fontId="55" fillId="0" borderId="19" xfId="3" applyFont="1" applyBorder="1" applyAlignment="1">
      <alignment horizontal="center" vertical="center" textRotation="255" wrapText="1"/>
    </xf>
    <xf numFmtId="0" fontId="55" fillId="0" borderId="95" xfId="3" applyFont="1" applyBorder="1" applyAlignment="1">
      <alignment horizontal="center" vertical="center" textRotation="255" wrapText="1"/>
    </xf>
    <xf numFmtId="0" fontId="55" fillId="0" borderId="13" xfId="3" applyFont="1" applyBorder="1" applyAlignment="1">
      <alignment horizontal="center" vertical="center" textRotation="255" wrapText="1"/>
    </xf>
    <xf numFmtId="0" fontId="55" fillId="10" borderId="359" xfId="3" applyFont="1" applyFill="1" applyBorder="1" applyAlignment="1">
      <alignment horizontal="left" vertical="center" wrapText="1"/>
    </xf>
    <xf numFmtId="0" fontId="55" fillId="10" borderId="361" xfId="3" applyFont="1" applyFill="1" applyBorder="1" applyAlignment="1">
      <alignment horizontal="left" vertical="center"/>
    </xf>
    <xf numFmtId="0" fontId="13" fillId="10" borderId="361" xfId="3" applyFont="1" applyFill="1" applyBorder="1" applyAlignment="1">
      <alignment horizontal="left" vertical="center"/>
    </xf>
    <xf numFmtId="0" fontId="55" fillId="10" borderId="364" xfId="3" applyFont="1" applyFill="1" applyBorder="1" applyAlignment="1">
      <alignment horizontal="left" vertical="center"/>
    </xf>
    <xf numFmtId="0" fontId="55" fillId="10" borderId="362" xfId="3" applyFont="1" applyFill="1" applyBorder="1" applyAlignment="1">
      <alignment horizontal="left" vertical="center"/>
    </xf>
    <xf numFmtId="0" fontId="19" fillId="0" borderId="20" xfId="13" applyFont="1" applyBorder="1" applyAlignment="1">
      <alignment vertical="center"/>
    </xf>
    <xf numFmtId="0" fontId="30" fillId="0" borderId="3" xfId="13" applyFont="1" applyBorder="1" applyAlignment="1">
      <alignment vertical="center" wrapText="1"/>
    </xf>
    <xf numFmtId="0" fontId="30" fillId="0" borderId="23" xfId="13" applyFont="1" applyBorder="1" applyAlignment="1">
      <alignment vertical="center" wrapText="1"/>
    </xf>
    <xf numFmtId="0" fontId="75" fillId="0" borderId="20" xfId="13" applyFont="1" applyBorder="1" applyAlignment="1">
      <alignment horizontal="center" vertical="center" wrapText="1"/>
    </xf>
    <xf numFmtId="0" fontId="75" fillId="0" borderId="10" xfId="13" applyFont="1" applyBorder="1" applyAlignment="1">
      <alignment horizontal="center" vertical="center" wrapText="1"/>
    </xf>
    <xf numFmtId="0" fontId="75" fillId="0" borderId="21" xfId="13" applyFont="1" applyBorder="1" applyAlignment="1">
      <alignment horizontal="center" vertical="center" wrapText="1"/>
    </xf>
    <xf numFmtId="0" fontId="30" fillId="0" borderId="48" xfId="13" applyFont="1" applyBorder="1" applyAlignment="1">
      <alignment vertical="center" wrapText="1"/>
    </xf>
    <xf numFmtId="0" fontId="30" fillId="0" borderId="49" xfId="13" applyFont="1" applyBorder="1" applyAlignment="1">
      <alignment vertical="center" wrapText="1"/>
    </xf>
    <xf numFmtId="0" fontId="19" fillId="0" borderId="3" xfId="13" applyFont="1" applyBorder="1" applyAlignment="1">
      <alignment vertical="center" wrapText="1"/>
    </xf>
    <xf numFmtId="0" fontId="38" fillId="0" borderId="3" xfId="10" applyFont="1" applyBorder="1" applyAlignment="1">
      <alignment vertical="center" wrapText="1"/>
    </xf>
    <xf numFmtId="0" fontId="38" fillId="0" borderId="23" xfId="10" applyFont="1" applyBorder="1" applyAlignment="1">
      <alignment vertical="center" wrapText="1"/>
    </xf>
    <xf numFmtId="0" fontId="30" fillId="0" borderId="35" xfId="13" applyFont="1" applyBorder="1" applyAlignment="1">
      <alignment vertical="center" wrapText="1"/>
    </xf>
    <xf numFmtId="0" fontId="19" fillId="0" borderId="35" xfId="13" applyFont="1" applyBorder="1" applyAlignment="1">
      <alignment vertical="center" wrapText="1"/>
    </xf>
    <xf numFmtId="0" fontId="38" fillId="0" borderId="35" xfId="10" applyFont="1" applyBorder="1" applyAlignment="1">
      <alignment vertical="center" wrapText="1"/>
    </xf>
    <xf numFmtId="0" fontId="38" fillId="0" borderId="36" xfId="10" applyFont="1" applyBorder="1" applyAlignment="1">
      <alignment vertical="center" wrapText="1"/>
    </xf>
    <xf numFmtId="0" fontId="19" fillId="0" borderId="48" xfId="13" applyFont="1" applyBorder="1" applyAlignment="1">
      <alignment vertical="center" wrapText="1"/>
    </xf>
    <xf numFmtId="0" fontId="38" fillId="0" borderId="48" xfId="10" applyFont="1" applyBorder="1" applyAlignment="1">
      <alignment vertical="center" wrapText="1"/>
    </xf>
    <xf numFmtId="0" fontId="38" fillId="0" borderId="49" xfId="10" applyFont="1" applyBorder="1" applyAlignment="1">
      <alignment vertical="center" wrapText="1"/>
    </xf>
    <xf numFmtId="0" fontId="78" fillId="0" borderId="0" xfId="11" applyFont="1" applyAlignment="1">
      <alignment horizontal="center" vertical="center"/>
    </xf>
    <xf numFmtId="0" fontId="79" fillId="0" borderId="0" xfId="11" applyFont="1" applyAlignment="1">
      <alignment horizontal="right" vertical="center"/>
    </xf>
    <xf numFmtId="0" fontId="79" fillId="6" borderId="14" xfId="11" applyFont="1" applyFill="1" applyBorder="1" applyAlignment="1">
      <alignment horizontal="center" vertical="center" shrinkToFit="1"/>
    </xf>
    <xf numFmtId="0" fontId="79" fillId="7" borderId="14" xfId="11" applyFont="1" applyFill="1" applyBorder="1" applyAlignment="1">
      <alignment horizontal="left" vertical="center" shrinkToFit="1"/>
    </xf>
    <xf numFmtId="0" fontId="79" fillId="6" borderId="21" xfId="11" applyFont="1" applyFill="1" applyBorder="1" applyAlignment="1">
      <alignment horizontal="center" vertical="center"/>
    </xf>
    <xf numFmtId="0" fontId="79" fillId="0" borderId="8" xfId="11" applyFont="1" applyBorder="1" applyAlignment="1">
      <alignment horizontal="center" vertical="center" wrapText="1"/>
    </xf>
    <xf numFmtId="0" fontId="79" fillId="0" borderId="8" xfId="11" applyFont="1" applyBorder="1" applyAlignment="1">
      <alignment horizontal="center" vertical="center"/>
    </xf>
    <xf numFmtId="0" fontId="79" fillId="0" borderId="9" xfId="11" applyFont="1" applyBorder="1" applyAlignment="1">
      <alignment horizontal="center" vertical="center" wrapText="1"/>
    </xf>
    <xf numFmtId="0" fontId="79" fillId="0" borderId="16" xfId="11" applyFont="1" applyBorder="1" applyAlignment="1">
      <alignment horizontal="center" vertical="center" wrapText="1"/>
    </xf>
    <xf numFmtId="0" fontId="79" fillId="0" borderId="17" xfId="11" applyFont="1" applyBorder="1" applyAlignment="1">
      <alignment horizontal="center" vertical="center" wrapText="1"/>
    </xf>
    <xf numFmtId="0" fontId="79" fillId="0" borderId="11" xfId="11" applyFont="1" applyBorder="1" applyAlignment="1">
      <alignment horizontal="center" vertical="center" wrapText="1"/>
    </xf>
    <xf numFmtId="0" fontId="79" fillId="0" borderId="0" xfId="11" applyFont="1" applyAlignment="1">
      <alignment horizontal="center" vertical="center" wrapText="1"/>
    </xf>
    <xf numFmtId="0" fontId="79" fillId="0" borderId="18" xfId="11" applyFont="1" applyBorder="1" applyAlignment="1">
      <alignment horizontal="center" vertical="center" wrapText="1"/>
    </xf>
    <xf numFmtId="0" fontId="79" fillId="0" borderId="12" xfId="11" applyFont="1" applyBorder="1" applyAlignment="1">
      <alignment horizontal="center" vertical="center" wrapText="1"/>
    </xf>
    <xf numFmtId="0" fontId="79" fillId="0" borderId="14" xfId="11" applyFont="1" applyBorder="1" applyAlignment="1">
      <alignment horizontal="center" vertical="center" wrapText="1"/>
    </xf>
    <xf numFmtId="0" fontId="79" fillId="0" borderId="15" xfId="11" applyFont="1" applyBorder="1" applyAlignment="1">
      <alignment horizontal="center" vertical="center" wrapText="1"/>
    </xf>
    <xf numFmtId="0" fontId="79" fillId="0" borderId="20" xfId="11" applyFont="1" applyBorder="1" applyAlignment="1">
      <alignment horizontal="distributed" vertical="center"/>
    </xf>
    <xf numFmtId="0" fontId="79" fillId="0" borderId="21" xfId="11" applyFont="1" applyBorder="1" applyAlignment="1">
      <alignment horizontal="distributed" vertical="center"/>
    </xf>
    <xf numFmtId="0" fontId="79" fillId="0" borderId="21" xfId="11" applyFont="1" applyBorder="1" applyAlignment="1">
      <alignment horizontal="center" vertical="center"/>
    </xf>
    <xf numFmtId="0" fontId="79" fillId="0" borderId="10" xfId="11" applyFont="1" applyBorder="1" applyAlignment="1">
      <alignment horizontal="center" vertical="center"/>
    </xf>
    <xf numFmtId="0" fontId="225" fillId="0" borderId="20" xfId="11" applyFont="1" applyBorder="1" applyAlignment="1">
      <alignment horizontal="center" vertical="center" wrapText="1"/>
    </xf>
    <xf numFmtId="0" fontId="225" fillId="0" borderId="21" xfId="11" applyFont="1" applyBorder="1" applyAlignment="1">
      <alignment horizontal="center" vertical="center"/>
    </xf>
    <xf numFmtId="0" fontId="225" fillId="0" borderId="21" xfId="11" applyFont="1" applyBorder="1" applyAlignment="1">
      <alignment horizontal="right" vertical="center"/>
    </xf>
    <xf numFmtId="0" fontId="225" fillId="0" borderId="10" xfId="11" applyFont="1" applyBorder="1" applyAlignment="1">
      <alignment horizontal="right" vertical="center"/>
    </xf>
    <xf numFmtId="0" fontId="77" fillId="0" borderId="8" xfId="11" applyFont="1" applyBorder="1" applyAlignment="1">
      <alignment horizontal="center" vertical="center"/>
    </xf>
    <xf numFmtId="0" fontId="79" fillId="0" borderId="9" xfId="11" applyFont="1" applyBorder="1" applyAlignment="1">
      <alignment horizontal="distributed" vertical="center" wrapText="1"/>
    </xf>
    <xf numFmtId="0" fontId="79" fillId="0" borderId="16" xfId="11" applyFont="1" applyBorder="1" applyAlignment="1">
      <alignment horizontal="distributed" vertical="center" wrapText="1"/>
    </xf>
    <xf numFmtId="0" fontId="79" fillId="0" borderId="89" xfId="11" applyFont="1" applyBorder="1" applyAlignment="1">
      <alignment horizontal="center" vertical="center" wrapText="1"/>
    </xf>
    <xf numFmtId="0" fontId="79" fillId="0" borderId="91" xfId="11" applyFont="1" applyBorder="1" applyAlignment="1">
      <alignment horizontal="center" vertical="center" wrapText="1"/>
    </xf>
    <xf numFmtId="0" fontId="79" fillId="0" borderId="90" xfId="11" applyFont="1" applyBorder="1" applyAlignment="1">
      <alignment horizontal="center" vertical="center" wrapText="1"/>
    </xf>
    <xf numFmtId="0" fontId="79" fillId="0" borderId="92" xfId="11" applyFont="1" applyBorder="1" applyAlignment="1">
      <alignment horizontal="center" vertical="center" wrapText="1"/>
    </xf>
    <xf numFmtId="0" fontId="79" fillId="0" borderId="13" xfId="11" applyFont="1" applyBorder="1" applyAlignment="1">
      <alignment horizontal="center" vertical="center" wrapText="1"/>
    </xf>
    <xf numFmtId="0" fontId="79" fillId="0" borderId="16" xfId="11" applyFont="1" applyBorder="1" applyAlignment="1">
      <alignment horizontal="left" vertical="center" wrapText="1"/>
    </xf>
    <xf numFmtId="0" fontId="79" fillId="0" borderId="17" xfId="11" applyFont="1" applyBorder="1" applyAlignment="1">
      <alignment horizontal="left" vertical="center" wrapText="1"/>
    </xf>
    <xf numFmtId="0" fontId="79" fillId="0" borderId="11" xfId="11" applyFont="1" applyBorder="1" applyAlignment="1">
      <alignment horizontal="left" vertical="top" wrapText="1"/>
    </xf>
    <xf numFmtId="0" fontId="79" fillId="0" borderId="0" xfId="11" applyFont="1" applyAlignment="1">
      <alignment horizontal="left" vertical="top" wrapText="1"/>
    </xf>
    <xf numFmtId="0" fontId="79" fillId="0" borderId="18" xfId="11" applyFont="1" applyBorder="1" applyAlignment="1">
      <alignment horizontal="left" vertical="top" wrapText="1"/>
    </xf>
    <xf numFmtId="0" fontId="79" fillId="0" borderId="12" xfId="11" applyFont="1" applyBorder="1" applyAlignment="1">
      <alignment horizontal="left" vertical="top" wrapText="1"/>
    </xf>
    <xf numFmtId="0" fontId="79" fillId="0" borderId="14" xfId="11" applyFont="1" applyBorder="1" applyAlignment="1">
      <alignment horizontal="left" vertical="top" wrapText="1"/>
    </xf>
    <xf numFmtId="0" fontId="79" fillId="0" borderId="15" xfId="11" applyFont="1" applyBorder="1" applyAlignment="1">
      <alignment horizontal="left" vertical="top" wrapText="1"/>
    </xf>
    <xf numFmtId="0" fontId="79" fillId="0" borderId="11" xfId="11" applyFont="1" applyBorder="1" applyAlignment="1">
      <alignment horizontal="left" vertical="center" wrapText="1"/>
    </xf>
    <xf numFmtId="0" fontId="79" fillId="0" borderId="0" xfId="11" applyFont="1" applyAlignment="1">
      <alignment horizontal="left" vertical="center" wrapText="1"/>
    </xf>
    <xf numFmtId="0" fontId="79" fillId="0" borderId="18" xfId="11" applyFont="1" applyBorder="1" applyAlignment="1">
      <alignment horizontal="left" vertical="center" wrapText="1"/>
    </xf>
    <xf numFmtId="0" fontId="79" fillId="0" borderId="12" xfId="11" applyFont="1" applyBorder="1" applyAlignment="1">
      <alignment horizontal="left" vertical="center" wrapText="1"/>
    </xf>
    <xf numFmtId="0" fontId="79" fillId="0" borderId="14" xfId="11" applyFont="1" applyBorder="1" applyAlignment="1">
      <alignment horizontal="left" vertical="center" wrapText="1"/>
    </xf>
    <xf numFmtId="0" fontId="79" fillId="0" borderId="15" xfId="11" applyFont="1" applyBorder="1" applyAlignment="1">
      <alignment horizontal="left" vertical="center" wrapText="1"/>
    </xf>
    <xf numFmtId="0" fontId="79" fillId="0" borderId="8" xfId="11" applyFont="1" applyBorder="1" applyAlignment="1">
      <alignment vertical="center" wrapText="1"/>
    </xf>
    <xf numFmtId="0" fontId="79" fillId="0" borderId="16" xfId="11" applyFont="1" applyBorder="1">
      <alignment vertical="center"/>
    </xf>
    <xf numFmtId="0" fontId="79" fillId="0" borderId="0" xfId="11" applyFont="1" applyAlignment="1">
      <alignment horizontal="left" vertical="center"/>
    </xf>
    <xf numFmtId="0" fontId="225" fillId="0" borderId="0" xfId="11" applyFont="1" applyAlignment="1">
      <alignment horizontal="left" vertical="center"/>
    </xf>
    <xf numFmtId="0" fontId="79" fillId="0" borderId="14" xfId="11" applyFont="1" applyBorder="1" applyAlignment="1">
      <alignment horizontal="center" vertical="center"/>
    </xf>
    <xf numFmtId="0" fontId="79" fillId="7" borderId="21" xfId="11" applyFont="1" applyFill="1" applyBorder="1" applyAlignment="1">
      <alignment horizontal="center" vertical="center"/>
    </xf>
    <xf numFmtId="0" fontId="79" fillId="0" borderId="9" xfId="12" applyFont="1" applyBorder="1" applyAlignment="1">
      <alignment horizontal="center" vertical="center" wrapText="1"/>
    </xf>
    <xf numFmtId="0" fontId="79" fillId="0" borderId="16" xfId="12" applyFont="1" applyBorder="1" applyAlignment="1">
      <alignment horizontal="center" vertical="center" wrapText="1"/>
    </xf>
    <xf numFmtId="0" fontId="79" fillId="0" borderId="89" xfId="12" applyFont="1" applyBorder="1" applyAlignment="1">
      <alignment horizontal="center" vertical="center" wrapText="1"/>
    </xf>
    <xf numFmtId="0" fontId="79" fillId="0" borderId="12" xfId="12" applyFont="1" applyBorder="1" applyAlignment="1">
      <alignment horizontal="center" vertical="center" wrapText="1"/>
    </xf>
    <xf numFmtId="0" fontId="79" fillId="0" borderId="14" xfId="12" applyFont="1" applyBorder="1" applyAlignment="1">
      <alignment horizontal="center" vertical="center" wrapText="1"/>
    </xf>
    <xf numFmtId="0" fontId="79" fillId="0" borderId="91" xfId="12" applyFont="1" applyBorder="1" applyAlignment="1">
      <alignment horizontal="center" vertical="center" wrapText="1"/>
    </xf>
    <xf numFmtId="0" fontId="79" fillId="0" borderId="90" xfId="12" applyFont="1" applyBorder="1" applyAlignment="1">
      <alignment horizontal="center" vertical="center" wrapText="1"/>
    </xf>
    <xf numFmtId="0" fontId="79" fillId="0" borderId="17" xfId="12" applyFont="1" applyBorder="1" applyAlignment="1">
      <alignment horizontal="center" vertical="center" wrapText="1"/>
    </xf>
    <xf numFmtId="0" fontId="79" fillId="0" borderId="92" xfId="12" applyFont="1" applyBorder="1" applyAlignment="1">
      <alignment horizontal="center" vertical="center" wrapText="1"/>
    </xf>
    <xf numFmtId="0" fontId="79" fillId="0" borderId="15" xfId="12" applyFont="1" applyBorder="1" applyAlignment="1">
      <alignment horizontal="center" vertical="center" wrapText="1"/>
    </xf>
    <xf numFmtId="0" fontId="79" fillId="0" borderId="21" xfId="11" applyFont="1" applyBorder="1" applyAlignment="1">
      <alignment horizontal="left" vertical="center"/>
    </xf>
    <xf numFmtId="0" fontId="79" fillId="0" borderId="10" xfId="11" applyFont="1" applyBorder="1" applyAlignment="1">
      <alignment horizontal="left" vertical="center"/>
    </xf>
    <xf numFmtId="0" fontId="81" fillId="0" borderId="21" xfId="11" applyFont="1" applyBorder="1" applyAlignment="1">
      <alignment horizontal="left" vertical="top" wrapText="1"/>
    </xf>
    <xf numFmtId="0" fontId="79" fillId="0" borderId="9" xfId="11" applyFont="1" applyBorder="1" applyAlignment="1">
      <alignment horizontal="center" vertical="center" textRotation="255"/>
    </xf>
    <xf numFmtId="0" fontId="79" fillId="0" borderId="16" xfId="11" applyFont="1" applyBorder="1" applyAlignment="1">
      <alignment horizontal="center" vertical="center" textRotation="255"/>
    </xf>
    <xf numFmtId="0" fontId="79" fillId="0" borderId="17" xfId="11" applyFont="1" applyBorder="1" applyAlignment="1">
      <alignment horizontal="center" vertical="center" textRotation="255"/>
    </xf>
    <xf numFmtId="0" fontId="79" fillId="0" borderId="11" xfId="11" applyFont="1" applyBorder="1" applyAlignment="1">
      <alignment horizontal="center" vertical="center" textRotation="255"/>
    </xf>
    <xf numFmtId="0" fontId="79" fillId="0" borderId="0" xfId="11" applyFont="1" applyAlignment="1">
      <alignment horizontal="center" vertical="center" textRotation="255"/>
    </xf>
    <xf numFmtId="0" fontId="79" fillId="0" borderId="18" xfId="11" applyFont="1" applyBorder="1" applyAlignment="1">
      <alignment horizontal="center" vertical="center" textRotation="255"/>
    </xf>
    <xf numFmtId="0" fontId="79" fillId="0" borderId="12" xfId="11" applyFont="1" applyBorder="1" applyAlignment="1">
      <alignment horizontal="center" vertical="center" textRotation="255"/>
    </xf>
    <xf numFmtId="0" fontId="79" fillId="0" borderId="14" xfId="11" applyFont="1" applyBorder="1" applyAlignment="1">
      <alignment horizontal="center" vertical="center" textRotation="255"/>
    </xf>
    <xf numFmtId="0" fontId="79" fillId="0" borderId="15" xfId="11" applyFont="1" applyBorder="1" applyAlignment="1">
      <alignment horizontal="center" vertical="center" textRotation="255"/>
    </xf>
    <xf numFmtId="0" fontId="79" fillId="0" borderId="9" xfId="11" applyFont="1" applyBorder="1" applyAlignment="1">
      <alignment horizontal="left" vertical="top" wrapText="1"/>
    </xf>
    <xf numFmtId="0" fontId="79" fillId="0" borderId="16" xfId="11" applyFont="1" applyBorder="1" applyAlignment="1">
      <alignment horizontal="left" vertical="top" wrapText="1"/>
    </xf>
    <xf numFmtId="0" fontId="79" fillId="0" borderId="17" xfId="11" applyFont="1" applyBorder="1" applyAlignment="1">
      <alignment horizontal="left" vertical="top" wrapText="1"/>
    </xf>
    <xf numFmtId="0" fontId="79" fillId="0" borderId="20" xfId="11" applyFont="1" applyBorder="1" applyAlignment="1">
      <alignment horizontal="center" vertical="center"/>
    </xf>
    <xf numFmtId="0" fontId="82" fillId="0" borderId="0" xfId="11" applyFont="1" applyAlignment="1">
      <alignment horizontal="center" vertical="center"/>
    </xf>
    <xf numFmtId="0" fontId="36" fillId="0" borderId="0" xfId="11" applyFont="1" applyAlignment="1">
      <alignment horizontal="right" vertical="center"/>
    </xf>
    <xf numFmtId="0" fontId="36" fillId="0" borderId="14" xfId="11" applyFont="1" applyBorder="1" applyAlignment="1">
      <alignment horizontal="center" vertical="center"/>
    </xf>
    <xf numFmtId="0" fontId="36" fillId="7" borderId="14" xfId="11" applyFont="1" applyFill="1" applyBorder="1" applyAlignment="1">
      <alignment horizontal="left" vertical="center" shrinkToFit="1"/>
    </xf>
    <xf numFmtId="0" fontId="36" fillId="0" borderId="21" xfId="11" applyFont="1" applyBorder="1" applyAlignment="1">
      <alignment horizontal="center" vertical="center"/>
    </xf>
    <xf numFmtId="0" fontId="36" fillId="7" borderId="21" xfId="11" applyFont="1" applyFill="1" applyBorder="1" applyAlignment="1">
      <alignment horizontal="center" vertical="center"/>
    </xf>
    <xf numFmtId="0" fontId="36" fillId="0" borderId="9" xfId="12" applyFont="1" applyBorder="1" applyAlignment="1">
      <alignment horizontal="center" vertical="center" wrapText="1"/>
    </xf>
    <xf numFmtId="0" fontId="36" fillId="0" borderId="16" xfId="12" applyFont="1" applyBorder="1" applyAlignment="1">
      <alignment horizontal="center" vertical="center" wrapText="1"/>
    </xf>
    <xf numFmtId="0" fontId="36" fillId="0" borderId="89" xfId="12" applyFont="1" applyBorder="1" applyAlignment="1">
      <alignment horizontal="center" vertical="center" wrapText="1"/>
    </xf>
    <xf numFmtId="0" fontId="36" fillId="0" borderId="12" xfId="12" applyFont="1" applyBorder="1" applyAlignment="1">
      <alignment horizontal="center" vertical="center" wrapText="1"/>
    </xf>
    <xf numFmtId="0" fontId="36" fillId="0" borderId="14" xfId="12" applyFont="1" applyBorder="1" applyAlignment="1">
      <alignment horizontal="center" vertical="center" wrapText="1"/>
    </xf>
    <xf numFmtId="0" fontId="36" fillId="0" borderId="91" xfId="12" applyFont="1" applyBorder="1" applyAlignment="1">
      <alignment horizontal="center" vertical="center" wrapText="1"/>
    </xf>
    <xf numFmtId="0" fontId="36" fillId="0" borderId="90" xfId="12" applyFont="1" applyBorder="1" applyAlignment="1">
      <alignment horizontal="center" vertical="center" wrapText="1"/>
    </xf>
    <xf numFmtId="0" fontId="36" fillId="0" borderId="17" xfId="12" applyFont="1" applyBorder="1" applyAlignment="1">
      <alignment horizontal="center" vertical="center" wrapText="1"/>
    </xf>
    <xf numFmtId="0" fontId="36" fillId="0" borderId="92" xfId="12" applyFont="1" applyBorder="1" applyAlignment="1">
      <alignment horizontal="center" vertical="center" wrapText="1"/>
    </xf>
    <xf numFmtId="0" fontId="36" fillId="0" borderId="15" xfId="12" applyFont="1" applyBorder="1" applyAlignment="1">
      <alignment horizontal="center" vertical="center" wrapText="1"/>
    </xf>
    <xf numFmtId="0" fontId="36" fillId="0" borderId="9" xfId="11" applyFont="1" applyBorder="1" applyAlignment="1">
      <alignment horizontal="center" vertical="center" wrapText="1"/>
    </xf>
    <xf numFmtId="0" fontId="36" fillId="0" borderId="16" xfId="11" applyFont="1" applyBorder="1" applyAlignment="1">
      <alignment horizontal="center" vertical="center" wrapText="1"/>
    </xf>
    <xf numFmtId="0" fontId="36" fillId="0" borderId="17" xfId="11" applyFont="1" applyBorder="1" applyAlignment="1">
      <alignment horizontal="center" vertical="center" wrapText="1"/>
    </xf>
    <xf numFmtId="0" fontId="36" fillId="0" borderId="11" xfId="11" applyFont="1" applyBorder="1" applyAlignment="1">
      <alignment horizontal="center" vertical="center" wrapText="1"/>
    </xf>
    <xf numFmtId="0" fontId="36" fillId="0" borderId="0" xfId="11" applyFont="1" applyAlignment="1">
      <alignment horizontal="center" vertical="center" wrapText="1"/>
    </xf>
    <xf numFmtId="0" fontId="36" fillId="0" borderId="18" xfId="11" applyFont="1" applyBorder="1" applyAlignment="1">
      <alignment horizontal="center" vertical="center" wrapText="1"/>
    </xf>
    <xf numFmtId="0" fontId="36" fillId="0" borderId="12" xfId="11" applyFont="1" applyBorder="1" applyAlignment="1">
      <alignment horizontal="center" vertical="center" wrapText="1"/>
    </xf>
    <xf numFmtId="0" fontId="36" fillId="0" borderId="14" xfId="11" applyFont="1" applyBorder="1" applyAlignment="1">
      <alignment horizontal="center" vertical="center" wrapText="1"/>
    </xf>
    <xf numFmtId="0" fontId="36" fillId="0" borderId="15" xfId="11" applyFont="1" applyBorder="1" applyAlignment="1">
      <alignment horizontal="center" vertical="center" wrapText="1"/>
    </xf>
    <xf numFmtId="0" fontId="36" fillId="0" borderId="20" xfId="11" applyFont="1" applyBorder="1" applyAlignment="1">
      <alignment horizontal="distributed" vertical="center"/>
    </xf>
    <xf numFmtId="0" fontId="36" fillId="0" borderId="21" xfId="11" applyFont="1" applyBorder="1" applyAlignment="1">
      <alignment horizontal="distributed" vertical="center"/>
    </xf>
    <xf numFmtId="0" fontId="36" fillId="0" borderId="21" xfId="11" applyFont="1" applyBorder="1" applyAlignment="1">
      <alignment horizontal="left" vertical="center"/>
    </xf>
    <xf numFmtId="0" fontId="36" fillId="0" borderId="10" xfId="11" applyFont="1" applyBorder="1" applyAlignment="1">
      <alignment horizontal="left" vertical="center"/>
    </xf>
    <xf numFmtId="0" fontId="36" fillId="0" borderId="9" xfId="11" applyFont="1" applyBorder="1" applyAlignment="1">
      <alignment horizontal="distributed" vertical="center" wrapText="1"/>
    </xf>
    <xf numFmtId="0" fontId="36" fillId="0" borderId="16" xfId="11" applyFont="1" applyBorder="1" applyAlignment="1">
      <alignment horizontal="distributed" vertical="center" wrapText="1"/>
    </xf>
    <xf numFmtId="0" fontId="36" fillId="0" borderId="16" xfId="11" applyFont="1" applyBorder="1" applyAlignment="1">
      <alignment horizontal="left" vertical="center" wrapText="1"/>
    </xf>
    <xf numFmtId="0" fontId="36" fillId="0" borderId="17" xfId="11" applyFont="1" applyBorder="1" applyAlignment="1">
      <alignment horizontal="left" vertical="center" wrapText="1"/>
    </xf>
    <xf numFmtId="0" fontId="36" fillId="0" borderId="11" xfId="11" applyFont="1" applyBorder="1" applyAlignment="1">
      <alignment horizontal="left" vertical="top" wrapText="1"/>
    </xf>
    <xf numFmtId="0" fontId="36" fillId="0" borderId="0" xfId="11" applyFont="1" applyAlignment="1">
      <alignment horizontal="left" vertical="top" wrapText="1"/>
    </xf>
    <xf numFmtId="0" fontId="36" fillId="0" borderId="18" xfId="11" applyFont="1" applyBorder="1" applyAlignment="1">
      <alignment horizontal="left" vertical="top" wrapText="1"/>
    </xf>
    <xf numFmtId="0" fontId="36" fillId="0" borderId="12" xfId="11" applyFont="1" applyBorder="1" applyAlignment="1">
      <alignment horizontal="left" vertical="top" wrapText="1"/>
    </xf>
    <xf numFmtId="0" fontId="36" fillId="0" borderId="14" xfId="11" applyFont="1" applyBorder="1" applyAlignment="1">
      <alignment horizontal="left" vertical="top" wrapText="1"/>
    </xf>
    <xf numFmtId="0" fontId="36" fillId="0" borderId="15" xfId="11" applyFont="1" applyBorder="1" applyAlignment="1">
      <alignment horizontal="left" vertical="top" wrapText="1"/>
    </xf>
    <xf numFmtId="0" fontId="131" fillId="0" borderId="21" xfId="11" applyFont="1" applyBorder="1" applyAlignment="1">
      <alignment horizontal="left" vertical="top" wrapText="1"/>
    </xf>
    <xf numFmtId="0" fontId="36" fillId="0" borderId="9" xfId="11" applyFont="1" applyBorder="1" applyAlignment="1">
      <alignment horizontal="center" vertical="center" textRotation="255"/>
    </xf>
    <xf numFmtId="0" fontId="36" fillId="0" borderId="16" xfId="11" applyFont="1" applyBorder="1" applyAlignment="1">
      <alignment horizontal="center" vertical="center" textRotation="255"/>
    </xf>
    <xf numFmtId="0" fontId="36" fillId="0" borderId="17" xfId="11" applyFont="1" applyBorder="1" applyAlignment="1">
      <alignment horizontal="center" vertical="center" textRotation="255"/>
    </xf>
    <xf numFmtId="0" fontId="36" fillId="0" borderId="11" xfId="11" applyFont="1" applyBorder="1" applyAlignment="1">
      <alignment horizontal="center" vertical="center" textRotation="255"/>
    </xf>
    <xf numFmtId="0" fontId="36" fillId="0" borderId="0" xfId="11" applyFont="1" applyAlignment="1">
      <alignment horizontal="center" vertical="center" textRotation="255"/>
    </xf>
    <xf numFmtId="0" fontId="36" fillId="0" borderId="18" xfId="11" applyFont="1" applyBorder="1" applyAlignment="1">
      <alignment horizontal="center" vertical="center" textRotation="255"/>
    </xf>
    <xf numFmtId="0" fontId="36" fillId="0" borderId="12" xfId="11" applyFont="1" applyBorder="1" applyAlignment="1">
      <alignment horizontal="center" vertical="center" textRotation="255"/>
    </xf>
    <xf numFmtId="0" fontId="36" fillId="0" borderId="14" xfId="11" applyFont="1" applyBorder="1" applyAlignment="1">
      <alignment horizontal="center" vertical="center" textRotation="255"/>
    </xf>
    <xf numFmtId="0" fontId="36" fillId="0" borderId="15" xfId="11" applyFont="1" applyBorder="1" applyAlignment="1">
      <alignment horizontal="center" vertical="center" textRotation="255"/>
    </xf>
    <xf numFmtId="0" fontId="36" fillId="0" borderId="9" xfId="11" applyFont="1" applyBorder="1" applyAlignment="1">
      <alignment horizontal="left" vertical="top" wrapText="1"/>
    </xf>
    <xf numFmtId="0" fontId="36" fillId="0" borderId="16" xfId="11" applyFont="1" applyBorder="1" applyAlignment="1">
      <alignment horizontal="left" vertical="top" wrapText="1"/>
    </xf>
    <xf numFmtId="0" fontId="36" fillId="0" borderId="17" xfId="11" applyFont="1" applyBorder="1" applyAlignment="1">
      <alignment horizontal="left" vertical="top" wrapText="1"/>
    </xf>
    <xf numFmtId="0" fontId="36" fillId="0" borderId="20" xfId="11" applyFont="1" applyBorder="1" applyAlignment="1">
      <alignment horizontal="center" vertical="center"/>
    </xf>
    <xf numFmtId="0" fontId="36" fillId="0" borderId="10" xfId="11" applyFont="1" applyBorder="1" applyAlignment="1">
      <alignment horizontal="center" vertical="center"/>
    </xf>
    <xf numFmtId="0" fontId="85" fillId="0" borderId="0" xfId="14" applyFont="1" applyAlignment="1">
      <alignment horizontal="center" vertical="center"/>
    </xf>
    <xf numFmtId="0" fontId="36" fillId="7" borderId="8" xfId="14" applyFont="1" applyFill="1" applyBorder="1" applyAlignment="1">
      <alignment horizontal="center" vertical="center"/>
    </xf>
    <xf numFmtId="0" fontId="36" fillId="7" borderId="20" xfId="14" applyFont="1" applyFill="1" applyBorder="1" applyAlignment="1">
      <alignment horizontal="center" vertical="center" wrapText="1"/>
    </xf>
    <xf numFmtId="0" fontId="36" fillId="7" borderId="21" xfId="14" applyFont="1" applyFill="1" applyBorder="1" applyAlignment="1">
      <alignment horizontal="center" vertical="center" wrapText="1"/>
    </xf>
    <xf numFmtId="0" fontId="36" fillId="7" borderId="10" xfId="14" applyFont="1" applyFill="1" applyBorder="1" applyAlignment="1">
      <alignment horizontal="center" vertical="center" wrapText="1"/>
    </xf>
    <xf numFmtId="0" fontId="36" fillId="7" borderId="20" xfId="14" applyFont="1" applyFill="1" applyBorder="1" applyAlignment="1">
      <alignment horizontal="center" vertical="center"/>
    </xf>
    <xf numFmtId="0" fontId="36" fillId="7" borderId="21" xfId="14" applyFont="1" applyFill="1" applyBorder="1" applyAlignment="1">
      <alignment horizontal="center" vertical="center"/>
    </xf>
    <xf numFmtId="0" fontId="36" fillId="7" borderId="10" xfId="14" applyFont="1" applyFill="1" applyBorder="1" applyAlignment="1">
      <alignment horizontal="center" vertical="center"/>
    </xf>
    <xf numFmtId="0" fontId="36" fillId="0" borderId="20" xfId="14" applyFont="1" applyBorder="1" applyAlignment="1">
      <alignment horizontal="center" vertical="center"/>
    </xf>
    <xf numFmtId="0" fontId="36" fillId="0" borderId="21" xfId="14" applyFont="1" applyBorder="1" applyAlignment="1">
      <alignment horizontal="center" vertical="center"/>
    </xf>
    <xf numFmtId="0" fontId="36" fillId="0" borderId="10" xfId="14" applyFont="1" applyBorder="1" applyAlignment="1">
      <alignment horizontal="center" vertical="center"/>
    </xf>
    <xf numFmtId="0" fontId="36" fillId="0" borderId="21" xfId="14" applyFont="1" applyBorder="1">
      <alignment vertical="center"/>
    </xf>
    <xf numFmtId="0" fontId="36" fillId="0" borderId="10" xfId="14" applyFont="1" applyBorder="1">
      <alignment vertical="center"/>
    </xf>
    <xf numFmtId="0" fontId="36" fillId="0" borderId="8" xfId="14" applyFont="1" applyBorder="1">
      <alignment vertical="center"/>
    </xf>
    <xf numFmtId="0" fontId="36" fillId="0" borderId="20" xfId="14" applyFont="1" applyBorder="1">
      <alignment vertical="center"/>
    </xf>
    <xf numFmtId="0" fontId="36" fillId="0" borderId="8" xfId="14" applyFont="1" applyBorder="1" applyAlignment="1">
      <alignment horizontal="center" vertical="center"/>
    </xf>
    <xf numFmtId="0" fontId="36" fillId="0" borderId="21" xfId="11" applyFont="1" applyBorder="1">
      <alignment vertical="center"/>
    </xf>
    <xf numFmtId="0" fontId="36" fillId="0" borderId="10" xfId="11" applyFont="1" applyBorder="1">
      <alignment vertical="center"/>
    </xf>
    <xf numFmtId="0" fontId="36" fillId="7" borderId="20" xfId="11" applyFont="1" applyFill="1" applyBorder="1" applyAlignment="1">
      <alignment horizontal="center" vertical="center"/>
    </xf>
    <xf numFmtId="0" fontId="36" fillId="7" borderId="10" xfId="11" applyFont="1" applyFill="1" applyBorder="1" applyAlignment="1">
      <alignment horizontal="center" vertical="center"/>
    </xf>
    <xf numFmtId="58" fontId="36" fillId="0" borderId="20" xfId="14" applyNumberFormat="1" applyFont="1" applyBorder="1" applyAlignment="1">
      <alignment horizontal="center" vertical="center"/>
    </xf>
    <xf numFmtId="58" fontId="36" fillId="0" borderId="21" xfId="14" applyNumberFormat="1" applyFont="1" applyBorder="1" applyAlignment="1">
      <alignment horizontal="center" vertical="center"/>
    </xf>
    <xf numFmtId="0" fontId="42" fillId="0" borderId="8" xfId="14" applyFont="1" applyBorder="1" applyAlignment="1">
      <alignment horizontal="center" vertical="center"/>
    </xf>
    <xf numFmtId="0" fontId="83" fillId="0" borderId="0" xfId="14" applyFont="1" applyAlignment="1">
      <alignment horizontal="left" vertical="top" wrapText="1"/>
    </xf>
    <xf numFmtId="0" fontId="86" fillId="0" borderId="0" xfId="14" applyFont="1" applyAlignment="1">
      <alignment horizontal="left" vertical="top" wrapText="1"/>
    </xf>
    <xf numFmtId="0" fontId="86" fillId="0" borderId="0" xfId="14" applyFont="1" applyAlignment="1">
      <alignment horizontal="left" vertical="top"/>
    </xf>
    <xf numFmtId="0" fontId="63" fillId="0" borderId="0" xfId="15" applyFont="1" applyAlignment="1">
      <alignment horizontal="center" vertical="center"/>
    </xf>
    <xf numFmtId="0" fontId="9" fillId="0" borderId="14" xfId="15" applyBorder="1" applyAlignment="1">
      <alignment horizontal="center" vertical="center"/>
    </xf>
    <xf numFmtId="0" fontId="7" fillId="0" borderId="14" xfId="15" applyFont="1" applyBorder="1">
      <alignment vertical="center"/>
    </xf>
    <xf numFmtId="0" fontId="9" fillId="0" borderId="14" xfId="15" applyBorder="1">
      <alignment vertical="center"/>
    </xf>
    <xf numFmtId="0" fontId="9" fillId="0" borderId="20" xfId="15" applyBorder="1" applyAlignment="1">
      <alignment horizontal="center" vertical="center"/>
    </xf>
    <xf numFmtId="0" fontId="9" fillId="0" borderId="21" xfId="15" applyBorder="1" applyAlignment="1">
      <alignment horizontal="center" vertical="center"/>
    </xf>
    <xf numFmtId="0" fontId="9" fillId="0" borderId="10" xfId="15" applyBorder="1" applyAlignment="1">
      <alignment horizontal="center" vertical="center"/>
    </xf>
    <xf numFmtId="0" fontId="7" fillId="0" borderId="20" xfId="15" applyFont="1" applyBorder="1" applyAlignment="1">
      <alignment horizontal="center" vertical="center"/>
    </xf>
    <xf numFmtId="0" fontId="9" fillId="0" borderId="8" xfId="15" applyBorder="1" applyAlignment="1">
      <alignment horizontal="center" vertical="center"/>
    </xf>
    <xf numFmtId="176" fontId="9" fillId="0" borderId="20" xfId="15" applyNumberFormat="1" applyBorder="1" applyAlignment="1">
      <alignment horizontal="center" vertical="center"/>
    </xf>
    <xf numFmtId="176" fontId="9" fillId="0" borderId="21" xfId="15" applyNumberFormat="1" applyBorder="1" applyAlignment="1">
      <alignment horizontal="center" vertical="center"/>
    </xf>
    <xf numFmtId="176" fontId="9" fillId="0" borderId="10" xfId="15" applyNumberFormat="1" applyBorder="1" applyAlignment="1">
      <alignment horizontal="center" vertical="center"/>
    </xf>
    <xf numFmtId="0" fontId="7" fillId="0" borderId="20" xfId="15" applyFont="1" applyBorder="1" applyAlignment="1">
      <alignment horizontal="center" vertical="center" wrapText="1"/>
    </xf>
    <xf numFmtId="0" fontId="9" fillId="0" borderId="21" xfId="15" applyBorder="1" applyAlignment="1">
      <alignment horizontal="center" vertical="center" wrapText="1"/>
    </xf>
    <xf numFmtId="0" fontId="9" fillId="0" borderId="10" xfId="15" applyBorder="1" applyAlignment="1">
      <alignment horizontal="center" vertical="center" wrapText="1"/>
    </xf>
    <xf numFmtId="0" fontId="9" fillId="0" borderId="8" xfId="15" applyBorder="1">
      <alignment vertical="center"/>
    </xf>
    <xf numFmtId="14" fontId="9" fillId="0" borderId="20" xfId="15" applyNumberFormat="1" applyBorder="1" applyAlignment="1">
      <alignment horizontal="center" vertical="center"/>
    </xf>
    <xf numFmtId="14" fontId="9" fillId="0" borderId="21" xfId="15" applyNumberFormat="1" applyBorder="1" applyAlignment="1">
      <alignment horizontal="center" vertical="center"/>
    </xf>
    <xf numFmtId="14" fontId="9" fillId="0" borderId="10" xfId="15" applyNumberFormat="1" applyBorder="1" applyAlignment="1">
      <alignment horizontal="center" vertical="center"/>
    </xf>
    <xf numFmtId="0" fontId="6" fillId="0" borderId="20" xfId="15" applyFont="1" applyBorder="1" applyAlignment="1">
      <alignment horizontal="center" vertical="center" wrapText="1"/>
    </xf>
    <xf numFmtId="0" fontId="8" fillId="0" borderId="21" xfId="15" applyFont="1" applyBorder="1" applyAlignment="1">
      <alignment horizontal="center" vertical="center"/>
    </xf>
    <xf numFmtId="0" fontId="8" fillId="0" borderId="10" xfId="15" applyFont="1" applyBorder="1" applyAlignment="1">
      <alignment horizontal="center" vertical="center"/>
    </xf>
    <xf numFmtId="0" fontId="9" fillId="0" borderId="16" xfId="15" applyBorder="1" applyAlignment="1">
      <alignment horizontal="center" vertical="center"/>
    </xf>
    <xf numFmtId="14" fontId="9" fillId="0" borderId="16" xfId="15" applyNumberFormat="1" applyBorder="1" applyAlignment="1">
      <alignment horizontal="center" vertical="center"/>
    </xf>
    <xf numFmtId="0" fontId="9" fillId="0" borderId="16" xfId="15" applyBorder="1">
      <alignment vertical="center"/>
    </xf>
    <xf numFmtId="0" fontId="31" fillId="0" borderId="0" xfId="10" applyFont="1" applyAlignment="1">
      <alignment horizontal="center" vertical="center"/>
    </xf>
    <xf numFmtId="0" fontId="10" fillId="0" borderId="0" xfId="10" applyAlignment="1">
      <alignment horizontal="center" vertical="center"/>
    </xf>
    <xf numFmtId="0" fontId="14" fillId="0" borderId="72" xfId="2" applyFont="1" applyBorder="1" applyAlignment="1">
      <alignment horizontal="center"/>
    </xf>
    <xf numFmtId="0" fontId="14" fillId="0" borderId="135" xfId="2" applyFont="1" applyBorder="1" applyAlignment="1">
      <alignment horizontal="center"/>
    </xf>
    <xf numFmtId="0" fontId="14" fillId="0" borderId="136" xfId="2" applyFont="1" applyBorder="1" applyAlignment="1">
      <alignment horizontal="center"/>
    </xf>
    <xf numFmtId="0" fontId="14" fillId="0" borderId="132" xfId="2" applyFont="1" applyBorder="1" applyAlignment="1">
      <alignment horizontal="center" vertical="top" wrapText="1"/>
    </xf>
    <xf numFmtId="0" fontId="14" fillId="0" borderId="133" xfId="2" applyFont="1" applyBorder="1" applyAlignment="1">
      <alignment horizontal="center" vertical="top" wrapText="1"/>
    </xf>
    <xf numFmtId="0" fontId="14" fillId="0" borderId="80" xfId="2" applyFont="1" applyBorder="1" applyAlignment="1">
      <alignment horizontal="center" vertical="top" wrapText="1"/>
    </xf>
    <xf numFmtId="0" fontId="14" fillId="0" borderId="11" xfId="2" applyFont="1" applyBorder="1" applyAlignment="1">
      <alignment horizontal="center" vertical="top" wrapText="1"/>
    </xf>
    <xf numFmtId="0" fontId="14" fillId="0" borderId="0" xfId="2" applyFont="1" applyAlignment="1">
      <alignment horizontal="center" vertical="top" wrapText="1"/>
    </xf>
    <xf numFmtId="0" fontId="14" fillId="0" borderId="79" xfId="2" applyFont="1" applyBorder="1" applyAlignment="1">
      <alignment horizontal="center" vertical="top" wrapText="1"/>
    </xf>
    <xf numFmtId="0" fontId="14" fillId="0" borderId="97" xfId="2" applyFont="1" applyBorder="1" applyAlignment="1">
      <alignment horizontal="center" vertical="top" wrapText="1"/>
    </xf>
    <xf numFmtId="0" fontId="14" fillId="0" borderId="83" xfId="2" applyFont="1" applyBorder="1" applyAlignment="1">
      <alignment horizontal="center" vertical="top" wrapText="1"/>
    </xf>
    <xf numFmtId="0" fontId="14" fillId="0" borderId="84" xfId="2" applyFont="1" applyBorder="1" applyAlignment="1">
      <alignment horizontal="center" vertical="top" wrapText="1"/>
    </xf>
    <xf numFmtId="0" fontId="14" fillId="0" borderId="134" xfId="2" applyFont="1" applyBorder="1" applyAlignment="1">
      <alignment horizontal="center" vertical="center" wrapText="1"/>
    </xf>
    <xf numFmtId="0" fontId="14" fillId="0" borderId="133" xfId="2" applyFont="1" applyBorder="1" applyAlignment="1">
      <alignment horizontal="center" vertical="center" wrapText="1"/>
    </xf>
    <xf numFmtId="0" fontId="14" fillId="0" borderId="80" xfId="2" applyFont="1" applyBorder="1" applyAlignment="1">
      <alignment horizontal="center" vertical="center" wrapText="1"/>
    </xf>
    <xf numFmtId="0" fontId="14" fillId="0" borderId="94"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85" xfId="2" applyFont="1" applyBorder="1" applyAlignment="1">
      <alignment horizontal="center" vertical="center" wrapText="1"/>
    </xf>
    <xf numFmtId="0" fontId="46" fillId="0" borderId="0" xfId="2" applyFont="1" applyAlignment="1">
      <alignment vertical="center" shrinkToFit="1"/>
    </xf>
    <xf numFmtId="0" fontId="46" fillId="0" borderId="79" xfId="2" applyFont="1" applyBorder="1" applyAlignment="1">
      <alignment vertical="center" shrinkToFit="1"/>
    </xf>
    <xf numFmtId="0" fontId="136" fillId="0" borderId="0" xfId="2" applyFont="1" applyAlignment="1">
      <alignment horizontal="center"/>
    </xf>
    <xf numFmtId="0" fontId="46" fillId="0" borderId="14" xfId="2" applyFont="1" applyBorder="1" applyAlignment="1">
      <alignment horizontal="center" vertical="center" shrinkToFit="1"/>
    </xf>
    <xf numFmtId="0" fontId="14" fillId="0" borderId="132" xfId="2" applyFont="1" applyBorder="1" applyAlignment="1">
      <alignment horizontal="center"/>
    </xf>
    <xf numFmtId="0" fontId="14" fillId="0" borderId="133" xfId="2" applyFont="1" applyBorder="1" applyAlignment="1">
      <alignment horizontal="center"/>
    </xf>
    <xf numFmtId="0" fontId="14" fillId="0" borderId="80" xfId="2" applyFont="1" applyBorder="1" applyAlignment="1">
      <alignment horizontal="center"/>
    </xf>
    <xf numFmtId="0" fontId="14" fillId="0" borderId="11" xfId="2" applyFont="1" applyBorder="1" applyAlignment="1">
      <alignment horizontal="center"/>
    </xf>
    <xf numFmtId="0" fontId="14" fillId="0" borderId="0" xfId="2" applyFont="1" applyAlignment="1">
      <alignment horizontal="center"/>
    </xf>
    <xf numFmtId="0" fontId="14" fillId="0" borderId="79" xfId="2" applyFont="1" applyBorder="1" applyAlignment="1">
      <alignment horizontal="center"/>
    </xf>
    <xf numFmtId="0" fontId="14" fillId="0" borderId="97" xfId="2" applyFont="1" applyBorder="1" applyAlignment="1">
      <alignment horizontal="center"/>
    </xf>
    <xf numFmtId="0" fontId="14" fillId="0" borderId="83" xfId="2" applyFont="1" applyBorder="1" applyAlignment="1">
      <alignment horizontal="center"/>
    </xf>
    <xf numFmtId="0" fontId="14" fillId="0" borderId="84" xfId="2" applyFont="1" applyBorder="1" applyAlignment="1">
      <alignment horizontal="center"/>
    </xf>
    <xf numFmtId="0" fontId="46" fillId="0" borderId="138" xfId="2" applyFont="1" applyBorder="1" applyAlignment="1">
      <alignment vertical="center" shrinkToFit="1"/>
    </xf>
    <xf numFmtId="0" fontId="46" fillId="0" borderId="139" xfId="2" applyFont="1" applyBorder="1" applyAlignment="1">
      <alignment vertical="center" shrinkToFit="1"/>
    </xf>
    <xf numFmtId="0" fontId="46" fillId="0" borderId="8" xfId="2" applyFont="1" applyBorder="1" applyAlignment="1">
      <alignment vertical="center" shrinkToFit="1"/>
    </xf>
    <xf numFmtId="0" fontId="46" fillId="0" borderId="141" xfId="2" applyFont="1" applyBorder="1" applyAlignment="1">
      <alignment vertical="center" shrinkToFit="1"/>
    </xf>
    <xf numFmtId="0" fontId="14" fillId="0" borderId="142" xfId="2" applyFont="1" applyBorder="1" applyAlignment="1">
      <alignment horizontal="center"/>
    </xf>
    <xf numFmtId="0" fontId="14" fillId="0" borderId="143" xfId="2" applyFont="1" applyBorder="1" applyAlignment="1">
      <alignment horizontal="center"/>
    </xf>
    <xf numFmtId="0" fontId="14" fillId="0" borderId="144" xfId="2" applyFont="1" applyBorder="1" applyAlignment="1">
      <alignment horizontal="center"/>
    </xf>
    <xf numFmtId="0" fontId="14" fillId="0" borderId="145" xfId="2" applyFont="1" applyBorder="1" applyAlignment="1">
      <alignment horizontal="center"/>
    </xf>
    <xf numFmtId="0" fontId="14" fillId="0" borderId="146" xfId="2" applyFont="1" applyBorder="1" applyAlignment="1">
      <alignment horizontal="center"/>
    </xf>
    <xf numFmtId="0" fontId="14" fillId="0" borderId="147" xfId="2" applyFont="1" applyBorder="1" applyAlignment="1">
      <alignment horizontal="center"/>
    </xf>
    <xf numFmtId="0" fontId="140" fillId="0" borderId="0" xfId="11" applyFont="1" applyAlignment="1">
      <alignment horizontal="center"/>
    </xf>
    <xf numFmtId="0" fontId="53" fillId="0" borderId="14" xfId="11" applyFont="1" applyBorder="1" applyAlignment="1">
      <alignment horizontal="left" vertical="center"/>
    </xf>
    <xf numFmtId="0" fontId="62" fillId="0" borderId="9" xfId="11" applyFont="1" applyBorder="1" applyAlignment="1">
      <alignment horizontal="center" vertical="center" wrapText="1"/>
    </xf>
    <xf numFmtId="0" fontId="147" fillId="0" borderId="103" xfId="11" applyFont="1" applyBorder="1" applyAlignment="1">
      <alignment horizontal="center" vertical="center" wrapText="1"/>
    </xf>
    <xf numFmtId="0" fontId="62" fillId="0" borderId="11" xfId="11" applyFont="1" applyBorder="1" applyAlignment="1">
      <alignment horizontal="center" vertical="center" wrapText="1"/>
    </xf>
    <xf numFmtId="0" fontId="147" fillId="0" borderId="0" xfId="11" applyFont="1" applyAlignment="1">
      <alignment horizontal="center" vertical="center" wrapText="1"/>
    </xf>
    <xf numFmtId="0" fontId="62" fillId="0" borderId="12" xfId="11" applyFont="1" applyBorder="1" applyAlignment="1">
      <alignment horizontal="center" vertical="center" wrapText="1"/>
    </xf>
    <xf numFmtId="0" fontId="147" fillId="0" borderId="14" xfId="11" applyFont="1" applyBorder="1" applyAlignment="1">
      <alignment horizontal="center" vertical="center" wrapText="1"/>
    </xf>
    <xf numFmtId="0" fontId="34" fillId="0" borderId="151" xfId="11" applyBorder="1" applyAlignment="1">
      <alignment horizontal="center"/>
    </xf>
    <xf numFmtId="0" fontId="34" fillId="0" borderId="20" xfId="11" applyBorder="1" applyAlignment="1">
      <alignment horizontal="center"/>
    </xf>
    <xf numFmtId="0" fontId="34" fillId="0" borderId="21" xfId="11" applyBorder="1" applyAlignment="1">
      <alignment horizontal="center"/>
    </xf>
    <xf numFmtId="0" fontId="34" fillId="0" borderId="10" xfId="11" applyBorder="1" applyAlignment="1">
      <alignment horizontal="center"/>
    </xf>
    <xf numFmtId="0" fontId="62" fillId="0" borderId="20" xfId="11" applyFont="1" applyBorder="1" applyAlignment="1">
      <alignment horizontal="center" vertical="center" wrapText="1"/>
    </xf>
    <xf numFmtId="0" fontId="62" fillId="0" borderId="19" xfId="11" applyFont="1" applyBorder="1" applyAlignment="1">
      <alignment horizontal="center" vertical="center" wrapText="1"/>
    </xf>
    <xf numFmtId="0" fontId="62" fillId="0" borderId="95" xfId="11" applyFont="1" applyBorder="1" applyAlignment="1">
      <alignment horizontal="center" vertical="center" wrapText="1"/>
    </xf>
    <xf numFmtId="0" fontId="57" fillId="0" borderId="9" xfId="11" quotePrefix="1" applyFont="1" applyBorder="1" applyAlignment="1">
      <alignment horizontal="center" vertical="center" wrapText="1"/>
    </xf>
    <xf numFmtId="0" fontId="57" fillId="0" borderId="12" xfId="11" applyFont="1" applyBorder="1" applyAlignment="1">
      <alignment horizontal="center" vertical="center" wrapText="1"/>
    </xf>
    <xf numFmtId="0" fontId="148" fillId="0" borderId="152" xfId="11" applyFont="1" applyBorder="1" applyAlignment="1">
      <alignment horizontal="center" vertical="center" wrapText="1"/>
    </xf>
    <xf numFmtId="0" fontId="148" fillId="0" borderId="153" xfId="11" applyFont="1" applyBorder="1" applyAlignment="1">
      <alignment horizontal="center" vertical="center" wrapText="1"/>
    </xf>
    <xf numFmtId="0" fontId="57" fillId="0" borderId="20" xfId="11" applyFont="1" applyBorder="1" applyAlignment="1">
      <alignment horizontal="center" vertical="center" wrapText="1"/>
    </xf>
    <xf numFmtId="0" fontId="148" fillId="0" borderId="154" xfId="11" applyFont="1" applyBorder="1" applyAlignment="1">
      <alignment horizontal="center" vertical="center" wrapText="1"/>
    </xf>
    <xf numFmtId="0" fontId="62" fillId="0" borderId="8" xfId="11" applyFont="1" applyBorder="1" applyAlignment="1">
      <alignment horizontal="center" vertical="center" wrapText="1"/>
    </xf>
    <xf numFmtId="0" fontId="57" fillId="0" borderId="9" xfId="11" applyFont="1" applyBorder="1" applyAlignment="1">
      <alignment horizontal="center" vertical="center" wrapText="1"/>
    </xf>
    <xf numFmtId="0" fontId="34" fillId="0" borderId="9" xfId="11" applyBorder="1" applyAlignment="1">
      <alignment horizontal="center"/>
    </xf>
    <xf numFmtId="0" fontId="34" fillId="0" borderId="103" xfId="11" applyBorder="1" applyAlignment="1">
      <alignment horizontal="center"/>
    </xf>
    <xf numFmtId="0" fontId="34" fillId="0" borderId="104" xfId="11" applyBorder="1" applyAlignment="1">
      <alignment horizontal="center"/>
    </xf>
    <xf numFmtId="0" fontId="34" fillId="0" borderId="11" xfId="11" applyBorder="1" applyAlignment="1">
      <alignment horizontal="center"/>
    </xf>
    <xf numFmtId="0" fontId="34" fillId="0" borderId="0" xfId="11" applyAlignment="1">
      <alignment horizontal="center"/>
    </xf>
    <xf numFmtId="0" fontId="34" fillId="0" borderId="18" xfId="11" applyBorder="1" applyAlignment="1">
      <alignment horizontal="center"/>
    </xf>
    <xf numFmtId="0" fontId="34" fillId="0" borderId="12" xfId="11" applyBorder="1" applyAlignment="1">
      <alignment horizontal="center"/>
    </xf>
    <xf numFmtId="0" fontId="34" fillId="0" borderId="14" xfId="11" applyBorder="1" applyAlignment="1">
      <alignment horizontal="center"/>
    </xf>
    <xf numFmtId="0" fontId="34" fillId="0" borderId="129" xfId="11" applyBorder="1" applyAlignment="1">
      <alignment horizontal="center"/>
    </xf>
    <xf numFmtId="0" fontId="57" fillId="0" borderId="20" xfId="11" quotePrefix="1" applyFont="1" applyBorder="1" applyAlignment="1">
      <alignment horizontal="center" vertical="center" wrapText="1"/>
    </xf>
    <xf numFmtId="0" fontId="62" fillId="0" borderId="13" xfId="11" applyFont="1" applyBorder="1" applyAlignment="1">
      <alignment horizontal="center" vertical="center" wrapText="1"/>
    </xf>
    <xf numFmtId="0" fontId="57" fillId="0" borderId="154" xfId="11" applyFont="1" applyBorder="1" applyAlignment="1">
      <alignment horizontal="center" vertical="center" wrapText="1"/>
    </xf>
    <xf numFmtId="0" fontId="0" fillId="0" borderId="8" xfId="0" applyBorder="1" applyAlignment="1">
      <alignment horizontal="center" vertical="center"/>
    </xf>
    <xf numFmtId="0" fontId="154" fillId="0" borderId="0" xfId="0" applyFont="1" applyAlignment="1">
      <alignment horizontal="left" vertical="center"/>
    </xf>
    <xf numFmtId="0" fontId="152" fillId="0" borderId="14" xfId="0" applyFont="1" applyBorder="1" applyAlignment="1">
      <alignment horizontal="left" vertical="center"/>
    </xf>
    <xf numFmtId="0" fontId="153" fillId="0" borderId="14" xfId="0" applyFont="1" applyBorder="1" applyAlignment="1">
      <alignment horizontal="left" vertical="center"/>
    </xf>
    <xf numFmtId="0" fontId="150" fillId="0" borderId="0" xfId="0" applyFont="1" applyAlignment="1">
      <alignment horizontal="distributed" vertical="center"/>
    </xf>
    <xf numFmtId="0" fontId="153" fillId="0" borderId="14" xfId="0" applyFont="1" applyBorder="1" applyAlignment="1">
      <alignment horizontal="center" vertical="center"/>
    </xf>
    <xf numFmtId="0" fontId="155" fillId="0" borderId="8" xfId="0" applyFont="1" applyBorder="1" applyAlignment="1">
      <alignment horizontal="center" vertical="center" wrapText="1"/>
    </xf>
    <xf numFmtId="0" fontId="157" fillId="0" borderId="8" xfId="0" applyFont="1" applyBorder="1" applyAlignment="1">
      <alignment horizontal="center" vertical="center"/>
    </xf>
    <xf numFmtId="0" fontId="157" fillId="0" borderId="9" xfId="0" applyFont="1" applyBorder="1" applyAlignment="1">
      <alignment horizontal="center" vertical="center" wrapText="1"/>
    </xf>
    <xf numFmtId="0" fontId="157" fillId="0" borderId="104" xfId="0" applyFont="1" applyBorder="1" applyAlignment="1">
      <alignment horizontal="center" vertical="center"/>
    </xf>
    <xf numFmtId="0" fontId="157" fillId="0" borderId="12" xfId="0" applyFont="1" applyBorder="1" applyAlignment="1">
      <alignment horizontal="center" vertical="center"/>
    </xf>
    <xf numFmtId="0" fontId="157" fillId="0" borderId="129" xfId="0" applyFont="1" applyBorder="1" applyAlignment="1">
      <alignment horizontal="center" vertical="center"/>
    </xf>
    <xf numFmtId="0" fontId="157" fillId="0" borderId="19" xfId="0" applyFont="1" applyBorder="1" applyAlignment="1">
      <alignment horizontal="center" vertical="center" wrapText="1"/>
    </xf>
    <xf numFmtId="0" fontId="157" fillId="0" borderId="13" xfId="0" applyFont="1" applyBorder="1" applyAlignment="1">
      <alignment horizontal="center" vertical="center"/>
    </xf>
    <xf numFmtId="0" fontId="156" fillId="0" borderId="0" xfId="0" applyFont="1" applyAlignment="1">
      <alignment horizontal="center" vertical="center"/>
    </xf>
    <xf numFmtId="0" fontId="155" fillId="0" borderId="20" xfId="0" applyFont="1" applyBorder="1" applyAlignment="1">
      <alignment horizontal="center" vertical="center"/>
    </xf>
    <xf numFmtId="0" fontId="155" fillId="0" borderId="10" xfId="0" applyFont="1" applyBorder="1" applyAlignment="1">
      <alignment horizontal="center" vertical="center"/>
    </xf>
    <xf numFmtId="0" fontId="157" fillId="0" borderId="20" xfId="0" applyFont="1" applyBorder="1" applyAlignment="1">
      <alignment horizontal="center" vertical="center"/>
    </xf>
    <xf numFmtId="0" fontId="157" fillId="0" borderId="21" xfId="0" applyFont="1" applyBorder="1" applyAlignment="1">
      <alignment horizontal="center" vertical="center"/>
    </xf>
    <xf numFmtId="0" fontId="157" fillId="0" borderId="10" xfId="0" applyFont="1" applyBorder="1" applyAlignment="1">
      <alignment horizontal="center" vertical="center"/>
    </xf>
    <xf numFmtId="0" fontId="157" fillId="0" borderId="19" xfId="0" applyFont="1" applyBorder="1" applyAlignment="1">
      <alignment horizontal="center" vertical="center"/>
    </xf>
    <xf numFmtId="0" fontId="0" fillId="0" borderId="0" xfId="0" applyAlignment="1">
      <alignment horizontal="center" vertical="center"/>
    </xf>
    <xf numFmtId="0" fontId="0" fillId="6" borderId="159" xfId="0" applyFill="1" applyBorder="1" applyAlignment="1">
      <alignment horizontal="center"/>
    </xf>
    <xf numFmtId="0" fontId="0" fillId="6" borderId="160" xfId="0" applyFill="1" applyBorder="1" applyAlignment="1">
      <alignment horizontal="center"/>
    </xf>
    <xf numFmtId="0" fontId="0" fillId="6" borderId="161" xfId="0" applyFill="1" applyBorder="1" applyAlignment="1">
      <alignment horizontal="center"/>
    </xf>
    <xf numFmtId="0" fontId="0" fillId="6" borderId="167" xfId="0" applyFill="1" applyBorder="1" applyAlignment="1">
      <alignment horizontal="center"/>
    </xf>
    <xf numFmtId="0" fontId="0" fillId="6" borderId="0" xfId="0" applyFill="1" applyAlignment="1">
      <alignment horizontal="center"/>
    </xf>
    <xf numFmtId="0" fontId="0" fillId="6" borderId="168" xfId="0" applyFill="1" applyBorder="1" applyAlignment="1">
      <alignment horizontal="center"/>
    </xf>
    <xf numFmtId="0" fontId="0" fillId="6" borderId="171" xfId="0" applyFill="1" applyBorder="1" applyAlignment="1">
      <alignment horizontal="center"/>
    </xf>
    <xf numFmtId="0" fontId="0" fillId="6" borderId="14" xfId="0" applyFill="1" applyBorder="1" applyAlignment="1">
      <alignment horizontal="center"/>
    </xf>
    <xf numFmtId="0" fontId="0" fillId="6" borderId="172" xfId="0" applyFill="1" applyBorder="1" applyAlignment="1">
      <alignment horizontal="center"/>
    </xf>
    <xf numFmtId="0" fontId="0" fillId="6" borderId="163" xfId="0" applyFill="1" applyBorder="1" applyAlignment="1">
      <alignment horizontal="center" vertical="center"/>
    </xf>
    <xf numFmtId="0" fontId="0" fillId="6" borderId="103" xfId="0" applyFill="1" applyBorder="1" applyAlignment="1">
      <alignment horizontal="center" vertical="center"/>
    </xf>
    <xf numFmtId="0" fontId="0" fillId="6" borderId="164" xfId="0" applyFill="1" applyBorder="1" applyAlignment="1">
      <alignment horizontal="center" vertical="center"/>
    </xf>
    <xf numFmtId="0" fontId="157" fillId="6" borderId="155" xfId="0" applyFont="1" applyFill="1" applyBorder="1" applyAlignment="1">
      <alignment horizontal="center" vertical="center"/>
    </xf>
    <xf numFmtId="0" fontId="160" fillId="6" borderId="173" xfId="0" applyFont="1" applyFill="1" applyBorder="1" applyAlignment="1">
      <alignment horizontal="center" vertical="center"/>
    </xf>
    <xf numFmtId="0" fontId="161" fillId="6" borderId="180" xfId="0" applyFont="1" applyFill="1" applyBorder="1" applyAlignment="1">
      <alignment horizontal="center" vertical="center"/>
    </xf>
    <xf numFmtId="0" fontId="161" fillId="6" borderId="185" xfId="0" applyFont="1" applyFill="1" applyBorder="1" applyAlignment="1">
      <alignment horizontal="center" vertical="center"/>
    </xf>
    <xf numFmtId="0" fontId="160" fillId="6" borderId="174" xfId="0" applyFont="1" applyFill="1" applyBorder="1" applyAlignment="1">
      <alignment horizontal="left" vertical="center" shrinkToFit="1"/>
    </xf>
    <xf numFmtId="0" fontId="161" fillId="6" borderId="175" xfId="0" applyFont="1" applyFill="1" applyBorder="1" applyAlignment="1">
      <alignment horizontal="left" vertical="center" shrinkToFit="1"/>
    </xf>
    <xf numFmtId="0" fontId="161" fillId="6" borderId="176" xfId="0" applyFont="1" applyFill="1" applyBorder="1" applyAlignment="1">
      <alignment horizontal="left" vertical="center" shrinkToFit="1"/>
    </xf>
    <xf numFmtId="0" fontId="160" fillId="6" borderId="174" xfId="0" applyFont="1" applyFill="1" applyBorder="1" applyAlignment="1">
      <alignment horizontal="left" vertical="center"/>
    </xf>
    <xf numFmtId="0" fontId="161" fillId="6" borderId="175" xfId="0" applyFont="1" applyFill="1" applyBorder="1" applyAlignment="1">
      <alignment horizontal="left" vertical="center"/>
    </xf>
    <xf numFmtId="0" fontId="161" fillId="6" borderId="176" xfId="0" applyFont="1" applyFill="1" applyBorder="1" applyAlignment="1">
      <alignment horizontal="left" vertical="center"/>
    </xf>
    <xf numFmtId="0" fontId="162" fillId="6" borderId="181" xfId="0" applyFont="1" applyFill="1" applyBorder="1" applyAlignment="1">
      <alignment horizontal="center" vertical="center" wrapText="1"/>
    </xf>
    <xf numFmtId="0" fontId="163" fillId="6" borderId="157" xfId="0" applyFont="1" applyFill="1" applyBorder="1" applyAlignment="1">
      <alignment horizontal="center" vertical="center"/>
    </xf>
    <xf numFmtId="0" fontId="160" fillId="6" borderId="158" xfId="0" applyFont="1" applyFill="1" applyBorder="1" applyAlignment="1">
      <alignment horizontal="center"/>
    </xf>
    <xf numFmtId="0" fontId="161" fillId="6" borderId="166" xfId="0" applyFont="1" applyFill="1" applyBorder="1" applyAlignment="1">
      <alignment horizontal="center"/>
    </xf>
    <xf numFmtId="0" fontId="161" fillId="6" borderId="170" xfId="0" applyFont="1" applyFill="1" applyBorder="1" applyAlignment="1">
      <alignment horizontal="center"/>
    </xf>
    <xf numFmtId="0" fontId="156" fillId="6" borderId="208" xfId="0" applyFont="1" applyFill="1" applyBorder="1" applyAlignment="1">
      <alignment horizontal="center" vertical="center"/>
    </xf>
    <xf numFmtId="0" fontId="156" fillId="6" borderId="310" xfId="0" applyFont="1" applyFill="1" applyBorder="1" applyAlignment="1">
      <alignment horizontal="center" vertical="center"/>
    </xf>
    <xf numFmtId="0" fontId="156" fillId="6" borderId="211" xfId="0" applyFont="1" applyFill="1" applyBorder="1" applyAlignment="1">
      <alignment horizontal="center" vertical="center"/>
    </xf>
    <xf numFmtId="0" fontId="0" fillId="6" borderId="189" xfId="0" applyFill="1" applyBorder="1">
      <alignment vertical="center"/>
    </xf>
    <xf numFmtId="0" fontId="0" fillId="0" borderId="103" xfId="0" applyBorder="1">
      <alignment vertical="center"/>
    </xf>
    <xf numFmtId="0" fontId="0" fillId="0" borderId="190" xfId="0" applyBorder="1">
      <alignment vertical="center"/>
    </xf>
    <xf numFmtId="0" fontId="0" fillId="0" borderId="183" xfId="0" applyBorder="1">
      <alignment vertical="center"/>
    </xf>
    <xf numFmtId="0" fontId="0" fillId="0" borderId="0" xfId="0">
      <alignment vertical="center"/>
    </xf>
    <xf numFmtId="0" fontId="0" fillId="0" borderId="184" xfId="0" applyBorder="1">
      <alignment vertical="center"/>
    </xf>
    <xf numFmtId="0" fontId="0" fillId="0" borderId="194" xfId="0" applyBorder="1">
      <alignment vertical="center"/>
    </xf>
    <xf numFmtId="0" fontId="0" fillId="0" borderId="195" xfId="0" applyBorder="1">
      <alignment vertical="center"/>
    </xf>
    <xf numFmtId="0" fontId="0" fillId="0" borderId="196" xfId="0" applyBorder="1">
      <alignment vertical="center"/>
    </xf>
    <xf numFmtId="0" fontId="160" fillId="6" borderId="177" xfId="0" applyFont="1" applyFill="1" applyBorder="1" applyAlignment="1">
      <alignment horizontal="center" vertical="center"/>
    </xf>
    <xf numFmtId="0" fontId="160" fillId="6" borderId="178" xfId="0" applyFont="1" applyFill="1" applyBorder="1" applyAlignment="1">
      <alignment horizontal="center" vertical="center"/>
    </xf>
    <xf numFmtId="0" fontId="160" fillId="6" borderId="179" xfId="0" applyFont="1" applyFill="1" applyBorder="1" applyAlignment="1">
      <alignment horizontal="center" vertical="center"/>
    </xf>
    <xf numFmtId="0" fontId="160" fillId="6" borderId="183" xfId="0" applyFont="1" applyFill="1" applyBorder="1" applyAlignment="1">
      <alignment horizontal="center" vertical="center"/>
    </xf>
    <xf numFmtId="0" fontId="160" fillId="6" borderId="0" xfId="0" applyFont="1" applyFill="1" applyAlignment="1">
      <alignment horizontal="center" vertical="center"/>
    </xf>
    <xf numFmtId="0" fontId="160" fillId="6" borderId="184" xfId="0" applyFont="1" applyFill="1" applyBorder="1" applyAlignment="1">
      <alignment horizontal="center" vertical="center"/>
    </xf>
    <xf numFmtId="0" fontId="160" fillId="6" borderId="187" xfId="0" applyFont="1" applyFill="1" applyBorder="1" applyAlignment="1">
      <alignment horizontal="center" vertical="center"/>
    </xf>
    <xf numFmtId="0" fontId="160" fillId="6" borderId="14" xfId="0" applyFont="1" applyFill="1" applyBorder="1" applyAlignment="1">
      <alignment horizontal="center" vertical="center"/>
    </xf>
    <xf numFmtId="0" fontId="160" fillId="6" borderId="188" xfId="0" applyFont="1" applyFill="1" applyBorder="1" applyAlignment="1">
      <alignment horizontal="center" vertical="center"/>
    </xf>
    <xf numFmtId="0" fontId="160" fillId="6" borderId="159" xfId="0" applyFont="1" applyFill="1" applyBorder="1" applyAlignment="1"/>
    <xf numFmtId="0" fontId="0" fillId="0" borderId="160" xfId="0" applyBorder="1" applyAlignment="1"/>
    <xf numFmtId="0" fontId="0" fillId="0" borderId="167" xfId="0" applyBorder="1" applyAlignment="1"/>
    <xf numFmtId="0" fontId="0" fillId="0" borderId="0" xfId="0" applyAlignment="1"/>
    <xf numFmtId="0" fontId="0" fillId="6" borderId="199" xfId="0" applyFill="1" applyBorder="1" applyAlignment="1">
      <alignment horizontal="center" vertical="center"/>
    </xf>
    <xf numFmtId="0" fontId="0" fillId="6" borderId="200" xfId="0" applyFill="1" applyBorder="1" applyAlignment="1">
      <alignment horizontal="center" vertical="center"/>
    </xf>
    <xf numFmtId="0" fontId="0" fillId="6" borderId="201" xfId="0" applyFill="1" applyBorder="1" applyAlignment="1">
      <alignment horizontal="center" vertical="center"/>
    </xf>
    <xf numFmtId="0" fontId="160" fillId="6" borderId="171" xfId="0" applyFont="1" applyFill="1" applyBorder="1" applyAlignment="1"/>
    <xf numFmtId="0" fontId="0" fillId="0" borderId="14" xfId="0" applyBorder="1" applyAlignment="1"/>
    <xf numFmtId="0" fontId="0" fillId="6" borderId="203" xfId="0" applyFill="1" applyBorder="1" applyAlignment="1">
      <alignment horizontal="center" vertical="center"/>
    </xf>
    <xf numFmtId="0" fontId="0" fillId="6" borderId="21" xfId="0" applyFill="1" applyBorder="1" applyAlignment="1">
      <alignment horizontal="center" vertical="center"/>
    </xf>
    <xf numFmtId="0" fontId="0" fillId="6" borderId="204" xfId="0" applyFill="1" applyBorder="1" applyAlignment="1">
      <alignment horizontal="center" vertical="center"/>
    </xf>
    <xf numFmtId="0" fontId="0" fillId="6" borderId="161" xfId="0" applyFill="1" applyBorder="1" applyAlignment="1">
      <alignment horizontal="center" vertical="center"/>
    </xf>
    <xf numFmtId="0" fontId="0" fillId="6" borderId="168" xfId="0" applyFill="1" applyBorder="1" applyAlignment="1">
      <alignment horizontal="center" vertical="center"/>
    </xf>
    <xf numFmtId="0" fontId="0" fillId="0" borderId="168" xfId="0" applyBorder="1">
      <alignment vertical="center"/>
    </xf>
    <xf numFmtId="0" fontId="0" fillId="0" borderId="202" xfId="0" applyBorder="1">
      <alignment vertical="center"/>
    </xf>
    <xf numFmtId="0" fontId="164" fillId="6" borderId="9" xfId="0" applyFont="1" applyFill="1" applyBorder="1" applyAlignment="1">
      <alignment horizontal="center" vertical="center" wrapText="1"/>
    </xf>
    <xf numFmtId="0" fontId="164" fillId="6" borderId="103" xfId="0" applyFont="1" applyFill="1" applyBorder="1" applyAlignment="1">
      <alignment horizontal="center" vertical="center"/>
    </xf>
    <xf numFmtId="0" fontId="164" fillId="6" borderId="104" xfId="0" applyFont="1" applyFill="1" applyBorder="1" applyAlignment="1">
      <alignment horizontal="center" vertical="center"/>
    </xf>
    <xf numFmtId="0" fontId="164" fillId="6" borderId="12" xfId="0" applyFont="1" applyFill="1" applyBorder="1" applyAlignment="1">
      <alignment horizontal="center" vertical="center"/>
    </xf>
    <xf numFmtId="0" fontId="164" fillId="6" borderId="14" xfId="0" applyFont="1" applyFill="1" applyBorder="1" applyAlignment="1">
      <alignment horizontal="center" vertical="center"/>
    </xf>
    <xf numFmtId="0" fontId="164" fillId="6" borderId="129" xfId="0" applyFont="1" applyFill="1" applyBorder="1" applyAlignment="1">
      <alignment horizontal="center" vertical="center"/>
    </xf>
    <xf numFmtId="0" fontId="0" fillId="6" borderId="205" xfId="0" applyFill="1" applyBorder="1" applyAlignment="1">
      <alignment horizontal="center" vertical="center"/>
    </xf>
    <xf numFmtId="0" fontId="0" fillId="6" borderId="206" xfId="0" applyFill="1" applyBorder="1" applyAlignment="1">
      <alignment horizontal="center" vertical="center"/>
    </xf>
    <xf numFmtId="0" fontId="162" fillId="6" borderId="12" xfId="0" applyFont="1" applyFill="1" applyBorder="1" applyAlignment="1">
      <alignment horizontal="center" vertical="center"/>
    </xf>
    <xf numFmtId="0" fontId="163" fillId="6" borderId="14" xfId="0" applyFont="1" applyFill="1" applyBorder="1" applyAlignment="1">
      <alignment horizontal="center" vertical="center"/>
    </xf>
    <xf numFmtId="0" fontId="163" fillId="6" borderId="129" xfId="0" applyFont="1" applyFill="1" applyBorder="1" applyAlignment="1">
      <alignment horizontal="center" vertical="center"/>
    </xf>
    <xf numFmtId="0" fontId="0" fillId="6" borderId="212" xfId="0" applyFill="1" applyBorder="1" applyAlignment="1">
      <alignment horizontal="center" vertical="center"/>
    </xf>
    <xf numFmtId="0" fontId="0" fillId="6" borderId="213" xfId="0" applyFill="1" applyBorder="1" applyAlignment="1">
      <alignment horizontal="center" vertical="center"/>
    </xf>
    <xf numFmtId="0" fontId="0" fillId="6" borderId="214" xfId="0" applyFill="1" applyBorder="1" applyAlignment="1">
      <alignment horizontal="center" vertical="center"/>
    </xf>
    <xf numFmtId="0" fontId="162" fillId="6" borderId="205" xfId="0" quotePrefix="1" applyFont="1" applyFill="1" applyBorder="1" applyAlignment="1">
      <alignment horizontal="right" vertical="center"/>
    </xf>
    <xf numFmtId="0" fontId="162" fillId="6" borderId="200" xfId="0" quotePrefix="1" applyFont="1" applyFill="1" applyBorder="1" applyAlignment="1">
      <alignment horizontal="right" vertical="center"/>
    </xf>
    <xf numFmtId="0" fontId="162" fillId="6" borderId="215" xfId="0" quotePrefix="1" applyFont="1" applyFill="1" applyBorder="1" applyAlignment="1">
      <alignment horizontal="right" vertical="center"/>
    </xf>
    <xf numFmtId="0" fontId="163" fillId="6" borderId="224" xfId="0" quotePrefix="1" applyFont="1" applyFill="1" applyBorder="1" applyAlignment="1">
      <alignment horizontal="center" vertical="center"/>
    </xf>
    <xf numFmtId="0" fontId="163" fillId="6" borderId="225"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0" fillId="6" borderId="167" xfId="0" applyFill="1" applyBorder="1" applyAlignment="1">
      <alignment horizontal="center" vertical="center"/>
    </xf>
    <xf numFmtId="0" fontId="0" fillId="6" borderId="230" xfId="0" applyFill="1" applyBorder="1" applyAlignment="1">
      <alignment horizontal="center" vertical="center"/>
    </xf>
    <xf numFmtId="0" fontId="0" fillId="6" borderId="231" xfId="0" applyFill="1" applyBorder="1" applyAlignment="1">
      <alignment horizontal="center" vertical="center"/>
    </xf>
    <xf numFmtId="0" fontId="0" fillId="6" borderId="202" xfId="0" applyFill="1" applyBorder="1" applyAlignment="1">
      <alignment horizontal="center" vertical="center"/>
    </xf>
    <xf numFmtId="0" fontId="0" fillId="6" borderId="161" xfId="0" applyFill="1" applyBorder="1">
      <alignment vertical="center"/>
    </xf>
    <xf numFmtId="0" fontId="161" fillId="6" borderId="233" xfId="0" applyFont="1" applyFill="1" applyBorder="1" applyAlignment="1">
      <alignment horizontal="center" vertical="center" wrapText="1"/>
    </xf>
    <xf numFmtId="0" fontId="161" fillId="6" borderId="234" xfId="0" applyFont="1" applyFill="1" applyBorder="1" applyAlignment="1">
      <alignment horizontal="center" vertical="center" wrapText="1"/>
    </xf>
    <xf numFmtId="0" fontId="160" fillId="6" borderId="19" xfId="0" applyFont="1" applyFill="1" applyBorder="1" applyAlignment="1">
      <alignment horizontal="center" vertical="center" shrinkToFit="1"/>
    </xf>
    <xf numFmtId="0" fontId="160" fillId="6" borderId="13" xfId="0" applyFont="1" applyFill="1" applyBorder="1" applyAlignment="1">
      <alignment horizontal="center" vertical="center" shrinkToFit="1"/>
    </xf>
    <xf numFmtId="0" fontId="161" fillId="6" borderId="19"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161" fillId="6" borderId="152" xfId="0" applyFont="1" applyFill="1" applyBorder="1" applyAlignment="1">
      <alignment horizontal="center" vertical="center" wrapText="1" shrinkToFit="1"/>
    </xf>
    <xf numFmtId="0" fontId="161" fillId="6" borderId="153" xfId="0" applyFont="1" applyFill="1" applyBorder="1" applyAlignment="1">
      <alignment horizontal="center" vertical="center" wrapText="1" shrinkToFit="1"/>
    </xf>
    <xf numFmtId="0" fontId="155" fillId="6" borderId="159" xfId="0" applyFont="1" applyFill="1" applyBorder="1" applyAlignment="1">
      <alignment horizontal="left" vertical="top"/>
    </xf>
    <xf numFmtId="0" fontId="155" fillId="6" borderId="161" xfId="0" applyFont="1" applyFill="1" applyBorder="1" applyAlignment="1">
      <alignment horizontal="left" vertical="top"/>
    </xf>
    <xf numFmtId="0" fontId="155" fillId="6" borderId="230" xfId="0" applyFont="1" applyFill="1" applyBorder="1" applyAlignment="1">
      <alignment horizontal="left" vertical="top"/>
    </xf>
    <xf numFmtId="0" fontId="155" fillId="6" borderId="202" xfId="0" applyFont="1" applyFill="1" applyBorder="1" applyAlignment="1">
      <alignment horizontal="left" vertical="top"/>
    </xf>
    <xf numFmtId="0" fontId="156" fillId="6" borderId="159" xfId="0" applyFont="1" applyFill="1" applyBorder="1" applyAlignment="1">
      <alignment horizontal="distributed" vertical="center"/>
    </xf>
    <xf numFmtId="0" fontId="156" fillId="6" borderId="160" xfId="0" applyFont="1" applyFill="1" applyBorder="1" applyAlignment="1">
      <alignment horizontal="distributed" vertical="center"/>
    </xf>
    <xf numFmtId="0" fontId="156" fillId="6" borderId="161" xfId="0" applyFont="1" applyFill="1" applyBorder="1" applyAlignment="1">
      <alignment horizontal="distributed" vertical="center"/>
    </xf>
    <xf numFmtId="0" fontId="156" fillId="6" borderId="230" xfId="0" applyFont="1" applyFill="1" applyBorder="1" applyAlignment="1">
      <alignment horizontal="distributed" vertical="center"/>
    </xf>
    <xf numFmtId="0" fontId="156" fillId="6" borderId="231" xfId="0" applyFont="1" applyFill="1" applyBorder="1" applyAlignment="1">
      <alignment horizontal="distributed" vertical="center"/>
    </xf>
    <xf numFmtId="0" fontId="156" fillId="6" borderId="202" xfId="0" applyFont="1" applyFill="1" applyBorder="1" applyAlignment="1">
      <alignment horizontal="distributed" vertical="center"/>
    </xf>
    <xf numFmtId="0" fontId="160" fillId="6" borderId="167" xfId="0" applyFont="1" applyFill="1" applyBorder="1" applyAlignment="1">
      <alignment horizontal="left"/>
    </xf>
    <xf numFmtId="0" fontId="160" fillId="6" borderId="0" xfId="0" applyFont="1" applyFill="1" applyAlignment="1">
      <alignment horizontal="left"/>
    </xf>
    <xf numFmtId="0" fontId="160" fillId="6" borderId="168" xfId="0" applyFont="1" applyFill="1" applyBorder="1" applyAlignment="1">
      <alignment horizontal="left"/>
    </xf>
    <xf numFmtId="0" fontId="160" fillId="6" borderId="171" xfId="0" applyFont="1" applyFill="1" applyBorder="1" applyAlignment="1">
      <alignment horizontal="left"/>
    </xf>
    <xf numFmtId="0" fontId="160" fillId="6" borderId="14" xfId="0" applyFont="1" applyFill="1" applyBorder="1" applyAlignment="1">
      <alignment horizontal="left"/>
    </xf>
    <xf numFmtId="0" fontId="160" fillId="6" borderId="172" xfId="0" applyFont="1" applyFill="1" applyBorder="1" applyAlignment="1">
      <alignment horizontal="left"/>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52" xfId="0" applyFill="1" applyBorder="1" applyAlignment="1">
      <alignment horizontal="center" vertical="center" shrinkToFit="1"/>
    </xf>
    <xf numFmtId="0" fontId="0" fillId="6" borderId="153" xfId="0" applyFill="1" applyBorder="1" applyAlignment="1">
      <alignment horizontal="center" vertical="center" shrinkToFit="1"/>
    </xf>
    <xf numFmtId="180" fontId="0" fillId="6" borderId="235" xfId="0" quotePrefix="1" applyNumberFormat="1" applyFill="1" applyBorder="1" applyAlignment="1">
      <alignment horizontal="center" vertical="center" shrinkToFit="1"/>
    </xf>
    <xf numFmtId="180" fontId="0" fillId="6" borderId="234" xfId="0" quotePrefix="1" applyNumberFormat="1" applyFill="1" applyBorder="1" applyAlignment="1">
      <alignment horizontal="center" vertical="center" shrinkToFit="1"/>
    </xf>
    <xf numFmtId="0" fontId="0" fillId="6" borderId="318" xfId="0" applyFill="1" applyBorder="1" applyAlignment="1">
      <alignment horizontal="center" vertical="center"/>
    </xf>
    <xf numFmtId="0" fontId="0" fillId="6" borderId="298" xfId="0" applyFill="1" applyBorder="1" applyAlignment="1">
      <alignment horizontal="center" vertical="center"/>
    </xf>
    <xf numFmtId="0" fontId="0" fillId="6" borderId="319" xfId="0" applyFill="1" applyBorder="1" applyAlignment="1">
      <alignment horizontal="center" vertical="center"/>
    </xf>
    <xf numFmtId="0" fontId="0" fillId="6" borderId="167" xfId="0" applyFill="1" applyBorder="1">
      <alignment vertical="center"/>
    </xf>
    <xf numFmtId="180" fontId="0" fillId="6" borderId="237" xfId="0" quotePrefix="1" applyNumberFormat="1" applyFill="1" applyBorder="1" applyAlignment="1">
      <alignment horizontal="center" vertical="center" shrinkToFit="1"/>
    </xf>
    <xf numFmtId="180" fontId="0" fillId="6" borderId="317" xfId="0" quotePrefix="1" applyNumberFormat="1" applyFill="1" applyBorder="1" applyAlignment="1">
      <alignment horizontal="center" vertical="center" shrinkToFit="1"/>
    </xf>
    <xf numFmtId="180" fontId="0" fillId="6" borderId="0" xfId="0" quotePrefix="1" applyNumberFormat="1" applyFill="1" applyAlignment="1">
      <alignment horizontal="center" vertical="center" shrinkToFit="1"/>
    </xf>
    <xf numFmtId="180" fontId="0" fillId="6" borderId="236" xfId="0" quotePrefix="1" applyNumberFormat="1" applyFill="1" applyBorder="1" applyAlignment="1">
      <alignment horizontal="center" vertical="center" shrinkToFit="1"/>
    </xf>
    <xf numFmtId="0" fontId="0" fillId="6" borderId="159"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56" fillId="6" borderId="238" xfId="0" applyFont="1" applyFill="1" applyBorder="1" applyAlignment="1">
      <alignment horizontal="center"/>
    </xf>
    <xf numFmtId="0" fontId="156" fillId="6" borderId="239" xfId="0" applyFont="1" applyFill="1" applyBorder="1" applyAlignment="1">
      <alignment horizontal="center"/>
    </xf>
    <xf numFmtId="0" fontId="156" fillId="6" borderId="240" xfId="0" applyFont="1" applyFill="1" applyBorder="1" applyAlignment="1">
      <alignment horizontal="center"/>
    </xf>
    <xf numFmtId="0" fontId="0" fillId="6" borderId="241" xfId="0" applyFill="1" applyBorder="1">
      <alignment vertical="center"/>
    </xf>
    <xf numFmtId="0" fontId="0" fillId="0" borderId="242" xfId="0" applyBorder="1">
      <alignment vertical="center"/>
    </xf>
    <xf numFmtId="0" fontId="0" fillId="0" borderId="245" xfId="0" applyBorder="1">
      <alignment vertical="center"/>
    </xf>
    <xf numFmtId="0" fontId="0" fillId="6" borderId="104" xfId="0" applyFill="1" applyBorder="1">
      <alignment vertical="center"/>
    </xf>
    <xf numFmtId="0" fontId="0" fillId="0" borderId="18" xfId="0" applyBorder="1">
      <alignment vertical="center"/>
    </xf>
    <xf numFmtId="0" fontId="0" fillId="0" borderId="243" xfId="0" applyBorder="1">
      <alignment vertical="center"/>
    </xf>
    <xf numFmtId="0" fontId="0" fillId="6" borderId="230" xfId="0" applyFill="1" applyBorder="1">
      <alignment vertical="center"/>
    </xf>
    <xf numFmtId="0" fontId="0" fillId="0" borderId="231" xfId="0" applyBorder="1">
      <alignment vertical="center"/>
    </xf>
    <xf numFmtId="0" fontId="166" fillId="6" borderId="19" xfId="0" applyFont="1" applyFill="1" applyBorder="1" applyAlignment="1">
      <alignment horizontal="center" vertical="center"/>
    </xf>
    <xf numFmtId="0" fontId="165" fillId="6" borderId="95" xfId="0" applyFont="1" applyFill="1" applyBorder="1" applyAlignment="1">
      <alignment horizontal="center" vertical="center"/>
    </xf>
    <xf numFmtId="0" fontId="165" fillId="6" borderId="13" xfId="0" applyFont="1" applyFill="1" applyBorder="1" applyAlignment="1">
      <alignment horizontal="center" vertical="center"/>
    </xf>
    <xf numFmtId="0" fontId="165" fillId="6" borderId="20" xfId="0" applyFont="1" applyFill="1" applyBorder="1" applyAlignment="1">
      <alignment horizontal="center"/>
    </xf>
    <xf numFmtId="0" fontId="165" fillId="6" borderId="21" xfId="0" applyFont="1" applyFill="1" applyBorder="1" applyAlignment="1">
      <alignment horizontal="center"/>
    </xf>
    <xf numFmtId="0" fontId="165" fillId="6" borderId="10" xfId="0" applyFont="1" applyFill="1" applyBorder="1" applyAlignment="1">
      <alignment horizontal="center"/>
    </xf>
    <xf numFmtId="0" fontId="165" fillId="6" borderId="103" xfId="0" applyFont="1" applyFill="1" applyBorder="1" applyAlignment="1">
      <alignment horizontal="center" vertical="center"/>
    </xf>
    <xf numFmtId="0" fontId="165" fillId="6" borderId="104" xfId="0" applyFont="1" applyFill="1" applyBorder="1" applyAlignment="1">
      <alignment horizontal="center" vertical="center"/>
    </xf>
    <xf numFmtId="0" fontId="165"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4" xfId="0" applyFill="1" applyBorder="1" applyAlignment="1">
      <alignment horizontal="center" vertical="center"/>
    </xf>
    <xf numFmtId="0" fontId="165" fillId="6" borderId="20" xfId="0" applyFont="1" applyFill="1" applyBorder="1" applyAlignment="1">
      <alignment horizontal="center" vertical="center"/>
    </xf>
    <xf numFmtId="0" fontId="165" fillId="6" borderId="21" xfId="0" applyFont="1" applyFill="1" applyBorder="1" applyAlignment="1">
      <alignment horizontal="center" vertical="center"/>
    </xf>
    <xf numFmtId="0" fontId="165" fillId="6" borderId="10" xfId="0" applyFont="1" applyFill="1" applyBorder="1" applyAlignment="1">
      <alignment horizontal="center" vertical="center"/>
    </xf>
    <xf numFmtId="0" fontId="156" fillId="6" borderId="160" xfId="0" applyFont="1" applyFill="1" applyBorder="1" applyAlignment="1">
      <alignment horizontal="center" vertical="center"/>
    </xf>
    <xf numFmtId="0" fontId="156" fillId="6" borderId="0" xfId="0" applyFont="1" applyFill="1" applyAlignment="1">
      <alignment horizontal="center" vertical="center"/>
    </xf>
    <xf numFmtId="0" fontId="160" fillId="6" borderId="167" xfId="0" applyFont="1" applyFill="1" applyBorder="1" applyAlignment="1">
      <alignment horizontal="center"/>
    </xf>
    <xf numFmtId="0" fontId="160" fillId="6" borderId="171" xfId="0" applyFont="1" applyFill="1" applyBorder="1" applyAlignment="1">
      <alignment horizontal="center"/>
    </xf>
    <xf numFmtId="0" fontId="160" fillId="6" borderId="0" xfId="0" applyFont="1" applyFill="1" applyAlignment="1">
      <alignment horizontal="center"/>
    </xf>
    <xf numFmtId="0" fontId="160" fillId="6" borderId="14" xfId="0" applyFont="1" applyFill="1" applyBorder="1" applyAlignment="1">
      <alignment horizontal="center"/>
    </xf>
    <xf numFmtId="0" fontId="160" fillId="6" borderId="160" xfId="0" applyFont="1" applyFill="1" applyBorder="1" applyAlignment="1">
      <alignment horizontal="left"/>
    </xf>
    <xf numFmtId="0" fontId="160" fillId="6" borderId="20" xfId="0" applyFont="1" applyFill="1" applyBorder="1" applyAlignment="1">
      <alignment horizontal="center" vertical="center"/>
    </xf>
    <xf numFmtId="0" fontId="160" fillId="6" borderId="10" xfId="0" applyFont="1" applyFill="1" applyBorder="1" applyAlignment="1">
      <alignment horizontal="center" vertical="center"/>
    </xf>
    <xf numFmtId="0" fontId="161" fillId="6" borderId="258" xfId="0" applyFont="1" applyFill="1" applyBorder="1" applyAlignment="1">
      <alignment horizontal="center" vertical="center" wrapText="1"/>
    </xf>
    <xf numFmtId="0" fontId="160" fillId="6" borderId="9" xfId="0" applyFont="1" applyFill="1" applyBorder="1" applyAlignment="1">
      <alignment horizontal="center" vertical="center" shrinkToFit="1"/>
    </xf>
    <xf numFmtId="0" fontId="160" fillId="6" borderId="103" xfId="0" applyFont="1" applyFill="1" applyBorder="1" applyAlignment="1">
      <alignment horizontal="center" vertical="center" shrinkToFit="1"/>
    </xf>
    <xf numFmtId="0" fontId="160" fillId="6" borderId="190" xfId="0" applyFont="1" applyFill="1" applyBorder="1" applyAlignment="1">
      <alignment horizontal="center" vertical="center" shrinkToFit="1"/>
    </xf>
    <xf numFmtId="0" fontId="160" fillId="6" borderId="12" xfId="0" applyFont="1" applyFill="1" applyBorder="1" applyAlignment="1">
      <alignment horizontal="center" vertical="center" shrinkToFit="1"/>
    </xf>
    <xf numFmtId="0" fontId="160" fillId="6" borderId="14" xfId="0" applyFont="1" applyFill="1" applyBorder="1" applyAlignment="1">
      <alignment horizontal="center" vertical="center" shrinkToFit="1"/>
    </xf>
    <xf numFmtId="0" fontId="160" fillId="6" borderId="188" xfId="0" applyFont="1" applyFill="1" applyBorder="1" applyAlignment="1">
      <alignment horizontal="center" vertical="center" shrinkToFit="1"/>
    </xf>
    <xf numFmtId="0" fontId="161" fillId="6" borderId="235" xfId="0" applyFont="1" applyFill="1" applyBorder="1" applyAlignment="1">
      <alignment horizontal="center" vertical="center" wrapText="1"/>
    </xf>
    <xf numFmtId="0" fontId="160" fillId="6" borderId="20" xfId="0" applyFont="1" applyFill="1" applyBorder="1" applyAlignment="1">
      <alignment horizontal="center" vertical="center" shrinkToFit="1"/>
    </xf>
    <xf numFmtId="0" fontId="160" fillId="6" borderId="10" xfId="0" applyFont="1" applyFill="1" applyBorder="1" applyAlignment="1">
      <alignment horizontal="center" vertical="center" shrinkToFit="1"/>
    </xf>
    <xf numFmtId="0" fontId="161" fillId="6" borderId="19" xfId="0" applyFont="1" applyFill="1" applyBorder="1" applyAlignment="1">
      <alignment horizontal="center" vertical="center" wrapText="1" shrinkToFit="1"/>
    </xf>
    <xf numFmtId="0" fontId="161" fillId="6" borderId="13" xfId="0" applyFont="1" applyFill="1" applyBorder="1" applyAlignment="1">
      <alignment horizontal="center" vertical="center" wrapText="1" shrinkToFit="1"/>
    </xf>
    <xf numFmtId="0" fontId="161" fillId="6" borderId="161" xfId="0" applyFont="1" applyFill="1" applyBorder="1" applyAlignment="1">
      <alignment vertical="center" wrapText="1"/>
    </xf>
    <xf numFmtId="0" fontId="0" fillId="6" borderId="261" xfId="0" applyFill="1" applyBorder="1" applyAlignment="1">
      <alignment horizontal="center" vertical="center" shrinkToFit="1"/>
    </xf>
    <xf numFmtId="180" fontId="0" fillId="6" borderId="244" xfId="0" quotePrefix="1" applyNumberFormat="1" applyFill="1" applyBorder="1" applyAlignment="1">
      <alignment horizontal="center" vertical="center" shrinkToFit="1"/>
    </xf>
    <xf numFmtId="0" fontId="0" fillId="6" borderId="219" xfId="0" applyFill="1" applyBorder="1" applyAlignment="1">
      <alignment horizontal="center" vertical="center" shrinkToFit="1"/>
    </xf>
    <xf numFmtId="0" fontId="0" fillId="6" borderId="207" xfId="0" applyFill="1" applyBorder="1" applyAlignment="1">
      <alignment horizontal="center" vertical="center" shrinkToFit="1"/>
    </xf>
    <xf numFmtId="0" fontId="0" fillId="6" borderId="262" xfId="0" applyFill="1" applyBorder="1" applyAlignment="1">
      <alignment horizontal="center" vertical="center" shrinkToFit="1"/>
    </xf>
    <xf numFmtId="0" fontId="161" fillId="6" borderId="244" xfId="0" applyFont="1" applyFill="1" applyBorder="1" applyAlignment="1">
      <alignment horizontal="center" vertical="center" wrapText="1"/>
    </xf>
    <xf numFmtId="180" fontId="0" fillId="6" borderId="258" xfId="0" quotePrefix="1" applyNumberFormat="1"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5" xfId="0" applyFill="1" applyBorder="1" applyAlignment="1">
      <alignment horizontal="center" vertical="center" textRotation="255" shrinkToFit="1"/>
    </xf>
    <xf numFmtId="0" fontId="0" fillId="6" borderId="13" xfId="0" applyFill="1" applyBorder="1" applyAlignment="1">
      <alignment horizontal="center" vertical="center" textRotation="255" shrinkToFit="1"/>
    </xf>
    <xf numFmtId="0" fontId="0" fillId="6" borderId="263" xfId="0" applyFill="1" applyBorder="1" applyAlignment="1">
      <alignment horizontal="center" vertical="center" textRotation="255" shrinkToFit="1"/>
    </xf>
    <xf numFmtId="0" fontId="0" fillId="6" borderId="259"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167" xfId="0" applyFill="1" applyBorder="1" applyAlignment="1">
      <alignment horizontal="center" vertical="center" shrinkToFit="1"/>
    </xf>
    <xf numFmtId="0" fontId="0" fillId="6" borderId="0" xfId="0" applyFill="1" applyAlignment="1">
      <alignment horizontal="center" vertical="center" shrinkToFit="1"/>
    </xf>
    <xf numFmtId="0" fontId="0" fillId="6" borderId="168" xfId="0" applyFill="1" applyBorder="1" applyAlignment="1">
      <alignment horizontal="center" vertical="center" shrinkToFit="1"/>
    </xf>
    <xf numFmtId="0" fontId="0" fillId="6" borderId="264" xfId="0" applyFill="1" applyBorder="1" applyAlignment="1">
      <alignment horizontal="center" vertical="center" shrinkToFit="1"/>
    </xf>
    <xf numFmtId="0" fontId="0" fillId="6" borderId="255" xfId="0" applyFill="1" applyBorder="1" applyAlignment="1">
      <alignment horizontal="center" vertical="center" shrinkToFit="1"/>
    </xf>
    <xf numFmtId="180" fontId="0" fillId="6" borderId="165" xfId="0" quotePrefix="1" applyNumberFormat="1" applyFill="1" applyBorder="1" applyAlignment="1">
      <alignment horizontal="center" vertical="center" shrinkToFit="1"/>
    </xf>
    <xf numFmtId="180" fontId="0" fillId="6" borderId="160" xfId="0" quotePrefix="1" applyNumberFormat="1" applyFill="1" applyBorder="1" applyAlignment="1">
      <alignment horizontal="center" vertical="center" shrinkToFit="1"/>
    </xf>
    <xf numFmtId="0" fontId="160" fillId="6" borderId="255" xfId="0" applyFont="1" applyFill="1" applyBorder="1" applyAlignment="1">
      <alignment horizontal="center" vertical="center"/>
    </xf>
    <xf numFmtId="0" fontId="160" fillId="6" borderId="242" xfId="0" applyFont="1" applyFill="1" applyBorder="1" applyAlignment="1">
      <alignment horizontal="center" vertical="center"/>
    </xf>
    <xf numFmtId="0" fontId="161" fillId="6" borderId="103" xfId="0" applyFont="1" applyFill="1" applyBorder="1" applyAlignment="1">
      <alignment horizontal="center" vertical="center" shrinkToFit="1"/>
    </xf>
    <xf numFmtId="0" fontId="161" fillId="6" borderId="104" xfId="0" applyFont="1" applyFill="1" applyBorder="1" applyAlignment="1">
      <alignment horizontal="center" vertical="center" shrinkToFit="1"/>
    </xf>
    <xf numFmtId="0" fontId="161" fillId="6" borderId="0" xfId="0" applyFont="1" applyFill="1" applyAlignment="1">
      <alignment horizontal="center" vertical="center" shrinkToFit="1"/>
    </xf>
    <xf numFmtId="0" fontId="161" fillId="6" borderId="18" xfId="0" applyFont="1" applyFill="1" applyBorder="1" applyAlignment="1">
      <alignment horizontal="center" vertical="center" shrinkToFit="1"/>
    </xf>
    <xf numFmtId="0" fontId="161" fillId="6" borderId="14" xfId="0" applyFont="1" applyFill="1" applyBorder="1" applyAlignment="1">
      <alignment horizontal="center" vertical="center" shrinkToFit="1"/>
    </xf>
    <xf numFmtId="0" fontId="161" fillId="6" borderId="15" xfId="0" applyFont="1" applyFill="1" applyBorder="1" applyAlignment="1">
      <alignment horizontal="center" vertical="center" shrinkToFit="1"/>
    </xf>
    <xf numFmtId="0" fontId="160" fillId="6" borderId="9" xfId="0" applyFont="1" applyFill="1" applyBorder="1" applyAlignment="1">
      <alignment horizontal="center" vertical="center"/>
    </xf>
    <xf numFmtId="0" fontId="160" fillId="6" borderId="164" xfId="0" applyFont="1" applyFill="1" applyBorder="1" applyAlignment="1">
      <alignment horizontal="center" vertical="center"/>
    </xf>
    <xf numFmtId="0" fontId="160" fillId="6" borderId="11" xfId="0" applyFont="1" applyFill="1" applyBorder="1" applyAlignment="1">
      <alignment horizontal="center" vertical="center"/>
    </xf>
    <xf numFmtId="0" fontId="160" fillId="6" borderId="168" xfId="0" applyFont="1" applyFill="1" applyBorder="1" applyAlignment="1">
      <alignment horizontal="center" vertical="center"/>
    </xf>
    <xf numFmtId="0" fontId="160" fillId="6" borderId="12" xfId="0" applyFont="1" applyFill="1" applyBorder="1" applyAlignment="1">
      <alignment horizontal="center" vertical="center"/>
    </xf>
    <xf numFmtId="0" fontId="160" fillId="6" borderId="308" xfId="0" applyFont="1" applyFill="1" applyBorder="1" applyAlignment="1">
      <alignment horizontal="center" vertical="center"/>
    </xf>
    <xf numFmtId="0" fontId="0" fillId="6" borderId="256" xfId="0" applyFill="1" applyBorder="1" applyAlignment="1">
      <alignment horizontal="center" vertical="center"/>
    </xf>
    <xf numFmtId="0" fontId="0" fillId="6" borderId="309" xfId="0" applyFill="1" applyBorder="1" applyAlignment="1">
      <alignment horizontal="center" vertical="center"/>
    </xf>
    <xf numFmtId="0" fontId="0" fillId="6" borderId="270" xfId="0" applyFill="1" applyBorder="1" applyAlignment="1">
      <alignment horizontal="center" vertical="center"/>
    </xf>
    <xf numFmtId="0" fontId="154" fillId="6" borderId="159" xfId="0" applyFont="1" applyFill="1" applyBorder="1" applyAlignment="1">
      <alignment horizontal="left" vertical="center"/>
    </xf>
    <xf numFmtId="0" fontId="154" fillId="6" borderId="160" xfId="0" applyFont="1" applyFill="1" applyBorder="1" applyAlignment="1">
      <alignment horizontal="left" vertical="center"/>
    </xf>
    <xf numFmtId="0" fontId="167" fillId="6" borderId="160" xfId="0" applyFont="1" applyFill="1" applyBorder="1" applyAlignment="1">
      <alignment horizontal="left" vertical="center"/>
    </xf>
    <xf numFmtId="0" fontId="167" fillId="6" borderId="161" xfId="0" applyFont="1" applyFill="1" applyBorder="1" applyAlignment="1">
      <alignment horizontal="left" vertical="center"/>
    </xf>
    <xf numFmtId="0" fontId="167" fillId="6" borderId="230" xfId="0" applyFont="1" applyFill="1" applyBorder="1" applyAlignment="1">
      <alignment horizontal="left" vertical="center"/>
    </xf>
    <xf numFmtId="0" fontId="167" fillId="6" borderId="231" xfId="0" applyFont="1" applyFill="1" applyBorder="1" applyAlignment="1">
      <alignment horizontal="left" vertical="center"/>
    </xf>
    <xf numFmtId="0" fontId="167" fillId="6" borderId="202" xfId="0" applyFont="1" applyFill="1" applyBorder="1" applyAlignment="1">
      <alignment horizontal="left" vertical="center"/>
    </xf>
    <xf numFmtId="0" fontId="156" fillId="6" borderId="159" xfId="0" applyFont="1" applyFill="1" applyBorder="1" applyAlignment="1">
      <alignment horizontal="center" vertical="center" shrinkToFit="1"/>
    </xf>
    <xf numFmtId="0" fontId="156" fillId="6" borderId="160" xfId="0" applyFont="1" applyFill="1" applyBorder="1" applyAlignment="1">
      <alignment horizontal="center" vertical="center" shrinkToFit="1"/>
    </xf>
    <xf numFmtId="0" fontId="156" fillId="6" borderId="161" xfId="0" applyFont="1" applyFill="1" applyBorder="1" applyAlignment="1">
      <alignment horizontal="center" vertical="center" shrinkToFit="1"/>
    </xf>
    <xf numFmtId="0" fontId="156" fillId="6" borderId="230" xfId="0" applyFont="1" applyFill="1" applyBorder="1" applyAlignment="1">
      <alignment horizontal="center" vertical="center" shrinkToFit="1"/>
    </xf>
    <xf numFmtId="0" fontId="156" fillId="6" borderId="231" xfId="0" applyFont="1" applyFill="1" applyBorder="1" applyAlignment="1">
      <alignment horizontal="center" vertical="center" shrinkToFit="1"/>
    </xf>
    <xf numFmtId="0" fontId="156" fillId="6" borderId="202" xfId="0" applyFont="1" applyFill="1" applyBorder="1" applyAlignment="1">
      <alignment horizontal="center" vertical="center" shrinkToFit="1"/>
    </xf>
    <xf numFmtId="0" fontId="123" fillId="6" borderId="159" xfId="0" applyFont="1" applyFill="1" applyBorder="1" applyAlignment="1">
      <alignment horizontal="left"/>
    </xf>
    <xf numFmtId="0" fontId="123" fillId="6" borderId="160" xfId="0" applyFont="1" applyFill="1" applyBorder="1" applyAlignment="1">
      <alignment horizontal="left"/>
    </xf>
    <xf numFmtId="0" fontId="123" fillId="6" borderId="161" xfId="0" applyFont="1" applyFill="1" applyBorder="1" applyAlignment="1">
      <alignment horizontal="left"/>
    </xf>
    <xf numFmtId="0" fontId="123" fillId="6" borderId="171" xfId="0" applyFont="1" applyFill="1" applyBorder="1" applyAlignment="1">
      <alignment horizontal="left"/>
    </xf>
    <xf numFmtId="0" fontId="123" fillId="6" borderId="14" xfId="0" applyFont="1" applyFill="1" applyBorder="1" applyAlignment="1">
      <alignment horizontal="left"/>
    </xf>
    <xf numFmtId="0" fontId="123" fillId="6" borderId="172" xfId="0" applyFont="1" applyFill="1" applyBorder="1" applyAlignment="1">
      <alignment horizontal="left"/>
    </xf>
    <xf numFmtId="0" fontId="123" fillId="6" borderId="9" xfId="0" applyFont="1" applyFill="1" applyBorder="1" applyAlignment="1">
      <alignment horizontal="center" vertical="center"/>
    </xf>
    <xf numFmtId="0" fontId="123" fillId="6" borderId="103" xfId="0" applyFont="1" applyFill="1" applyBorder="1" applyAlignment="1">
      <alignment horizontal="center" vertical="center"/>
    </xf>
    <xf numFmtId="0" fontId="123" fillId="6" borderId="104" xfId="0" applyFont="1" applyFill="1" applyBorder="1" applyAlignment="1">
      <alignment horizontal="center" vertical="center"/>
    </xf>
    <xf numFmtId="0" fontId="123" fillId="6" borderId="12" xfId="0" applyFont="1" applyFill="1" applyBorder="1" applyAlignment="1">
      <alignment horizontal="center" vertical="center"/>
    </xf>
    <xf numFmtId="0" fontId="123" fillId="6" borderId="14" xfId="0" applyFont="1" applyFill="1" applyBorder="1" applyAlignment="1">
      <alignment horizontal="center" vertical="center"/>
    </xf>
    <xf numFmtId="0" fontId="123" fillId="6" borderId="129" xfId="0" applyFont="1" applyFill="1" applyBorder="1" applyAlignment="1">
      <alignment horizontal="center" vertical="center"/>
    </xf>
    <xf numFmtId="0" fontId="162" fillId="6" borderId="9" xfId="0" applyFont="1" applyFill="1" applyBorder="1" applyAlignment="1">
      <alignment horizontal="center" vertical="center" textRotation="255"/>
    </xf>
    <xf numFmtId="0" fontId="163" fillId="6" borderId="164" xfId="0" applyFont="1" applyFill="1" applyBorder="1" applyAlignment="1">
      <alignment horizontal="center" vertical="center" textRotation="255"/>
    </xf>
    <xf numFmtId="0" fontId="163" fillId="6" borderId="11" xfId="0" applyFont="1" applyFill="1" applyBorder="1" applyAlignment="1">
      <alignment horizontal="center" vertical="center" textRotation="255"/>
    </xf>
    <xf numFmtId="0" fontId="163" fillId="6" borderId="168" xfId="0" applyFont="1" applyFill="1" applyBorder="1" applyAlignment="1">
      <alignment horizontal="center" vertical="center" textRotation="255"/>
    </xf>
    <xf numFmtId="0" fontId="163" fillId="6" borderId="12" xfId="0" applyFont="1" applyFill="1" applyBorder="1" applyAlignment="1">
      <alignment horizontal="center" vertical="center" textRotation="255"/>
    </xf>
    <xf numFmtId="0" fontId="163" fillId="6" borderId="172" xfId="0" applyFont="1" applyFill="1" applyBorder="1" applyAlignment="1">
      <alignment horizontal="center" vertical="center" textRotation="255"/>
    </xf>
    <xf numFmtId="0" fontId="0" fillId="6" borderId="256" xfId="0" applyFill="1" applyBorder="1" applyAlignment="1">
      <alignment horizontal="center" vertical="center" shrinkToFit="1"/>
    </xf>
    <xf numFmtId="0" fontId="0" fillId="6" borderId="270" xfId="0" applyFill="1" applyBorder="1" applyAlignment="1">
      <alignment horizontal="center" vertical="center" shrinkToFit="1"/>
    </xf>
    <xf numFmtId="0" fontId="123" fillId="6" borderId="20" xfId="0" applyFont="1" applyFill="1" applyBorder="1" applyAlignment="1">
      <alignment horizontal="center" vertical="center"/>
    </xf>
    <xf numFmtId="0" fontId="123" fillId="6" borderId="21" xfId="0" applyFont="1" applyFill="1" applyBorder="1" applyAlignment="1">
      <alignment horizontal="center" vertical="center"/>
    </xf>
    <xf numFmtId="0" fontId="123" fillId="6" borderId="10"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151" xfId="0" applyFont="1" applyFill="1" applyBorder="1" applyAlignment="1">
      <alignment horizontal="center" vertical="center"/>
    </xf>
    <xf numFmtId="0" fontId="123" fillId="6" borderId="271" xfId="0" applyFont="1" applyFill="1" applyBorder="1" applyAlignment="1">
      <alignment horizontal="center" vertical="center"/>
    </xf>
    <xf numFmtId="0" fontId="204" fillId="6" borderId="8" xfId="0" applyFont="1" applyFill="1" applyBorder="1" applyAlignment="1">
      <alignment horizontal="center" wrapText="1"/>
    </xf>
    <xf numFmtId="0" fontId="204" fillId="6" borderId="8" xfId="0" applyFont="1" applyFill="1" applyBorder="1" applyAlignment="1">
      <alignment horizontal="center"/>
    </xf>
    <xf numFmtId="0" fontId="204" fillId="6" borderId="8" xfId="0" applyFont="1" applyFill="1" applyBorder="1" applyAlignment="1">
      <alignment horizontal="center" vertical="center"/>
    </xf>
    <xf numFmtId="0" fontId="204" fillId="6" borderId="8" xfId="0" applyFont="1" applyFill="1" applyBorder="1" applyAlignment="1">
      <alignment horizontal="center" vertical="center" wrapText="1"/>
    </xf>
    <xf numFmtId="0" fontId="204" fillId="6" borderId="154" xfId="0" applyFont="1" applyFill="1" applyBorder="1" applyAlignment="1">
      <alignment horizontal="center" vertical="center"/>
    </xf>
    <xf numFmtId="0" fontId="204" fillId="6" borderId="151" xfId="0" applyFont="1" applyFill="1" applyBorder="1" applyAlignment="1">
      <alignment horizontal="center" wrapText="1"/>
    </xf>
    <xf numFmtId="0" fontId="166" fillId="6" borderId="8" xfId="0" applyFont="1" applyFill="1" applyBorder="1" applyAlignment="1">
      <alignment horizontal="center" wrapText="1"/>
    </xf>
    <xf numFmtId="0" fontId="165" fillId="6" borderId="8" xfId="0" applyFont="1" applyFill="1" applyBorder="1" applyAlignment="1">
      <alignment horizontal="center"/>
    </xf>
    <xf numFmtId="0" fontId="165" fillId="6" borderId="8" xfId="0" applyFont="1" applyFill="1" applyBorder="1" applyAlignment="1">
      <alignment horizontal="center" vertical="center"/>
    </xf>
    <xf numFmtId="0" fontId="165" fillId="6" borderId="8" xfId="0" applyFont="1" applyFill="1" applyBorder="1" applyAlignment="1">
      <alignment horizontal="center" vertical="center" wrapText="1"/>
    </xf>
    <xf numFmtId="0" fontId="165" fillId="6" borderId="154" xfId="0" applyFont="1" applyFill="1" applyBorder="1" applyAlignment="1">
      <alignment horizontal="center" vertical="center"/>
    </xf>
    <xf numFmtId="0" fontId="166" fillId="6" borderId="151" xfId="0" applyFont="1" applyFill="1" applyBorder="1" applyAlignment="1">
      <alignment horizontal="center" wrapText="1"/>
    </xf>
    <xf numFmtId="0" fontId="204" fillId="6" borderId="10" xfId="0" applyFont="1" applyFill="1" applyBorder="1" applyAlignment="1">
      <alignment horizontal="center" wrapText="1"/>
    </xf>
    <xf numFmtId="0" fontId="166" fillId="6" borderId="10" xfId="0" applyFont="1" applyFill="1" applyBorder="1" applyAlignment="1">
      <alignment horizontal="center" wrapText="1"/>
    </xf>
    <xf numFmtId="0" fontId="0" fillId="6" borderId="255" xfId="0" applyFill="1" applyBorder="1" applyAlignment="1">
      <alignment horizontal="center" vertical="center"/>
    </xf>
    <xf numFmtId="0" fontId="0" fillId="6" borderId="242" xfId="0" applyFill="1" applyBorder="1" applyAlignment="1">
      <alignment horizontal="center" vertical="center"/>
    </xf>
    <xf numFmtId="0" fontId="0" fillId="6" borderId="266"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205" fillId="6" borderId="199" xfId="0" applyFont="1" applyFill="1" applyBorder="1" applyAlignment="1">
      <alignment horizontal="center" vertical="center"/>
    </xf>
    <xf numFmtId="0" fontId="205" fillId="6" borderId="200" xfId="0" applyFont="1" applyFill="1" applyBorder="1" applyAlignment="1">
      <alignment horizontal="center" vertical="center"/>
    </xf>
    <xf numFmtId="0" fontId="205" fillId="6" borderId="201" xfId="0" applyFont="1" applyFill="1" applyBorder="1" applyAlignment="1">
      <alignment horizontal="center" vertical="center"/>
    </xf>
    <xf numFmtId="0" fontId="0" fillId="6" borderId="12" xfId="0" applyFill="1" applyBorder="1" applyAlignment="1">
      <alignment horizontal="center" vertical="center"/>
    </xf>
    <xf numFmtId="0" fontId="0" fillId="6" borderId="308" xfId="0" applyFill="1" applyBorder="1" applyAlignment="1">
      <alignment horizontal="center" vertical="center"/>
    </xf>
    <xf numFmtId="0" fontId="171" fillId="0" borderId="0" xfId="0" applyFont="1" applyAlignment="1">
      <alignment horizontal="center"/>
    </xf>
    <xf numFmtId="0" fontId="172" fillId="0" borderId="9" xfId="0" applyFont="1" applyBorder="1" applyAlignment="1">
      <alignment horizontal="center" vertical="center"/>
    </xf>
    <xf numFmtId="0" fontId="172" fillId="0" borderId="104" xfId="0" applyFont="1" applyBorder="1" applyAlignment="1">
      <alignment horizontal="center" vertical="center"/>
    </xf>
    <xf numFmtId="0" fontId="172" fillId="0" borderId="12" xfId="0" applyFont="1" applyBorder="1" applyAlignment="1">
      <alignment horizontal="center" vertical="center"/>
    </xf>
    <xf numFmtId="0" fontId="172" fillId="0" borderId="129" xfId="0" applyFont="1" applyBorder="1" applyAlignment="1">
      <alignment horizontal="center" vertical="center"/>
    </xf>
    <xf numFmtId="0" fontId="168" fillId="0" borderId="9" xfId="0" applyFont="1" applyBorder="1" applyAlignment="1">
      <alignment horizontal="center" wrapText="1"/>
    </xf>
    <xf numFmtId="0" fontId="168" fillId="0" borderId="103" xfId="0" applyFont="1" applyBorder="1" applyAlignment="1">
      <alignment horizontal="center" wrapText="1"/>
    </xf>
    <xf numFmtId="0" fontId="168" fillId="0" borderId="104" xfId="0" applyFont="1" applyBorder="1" applyAlignment="1">
      <alignment horizontal="center" wrapText="1"/>
    </xf>
    <xf numFmtId="0" fontId="168" fillId="0" borderId="12" xfId="0" applyFont="1" applyBorder="1" applyAlignment="1">
      <alignment horizontal="center" wrapText="1"/>
    </xf>
    <xf numFmtId="0" fontId="168" fillId="0" borderId="14" xfId="0" applyFont="1" applyBorder="1" applyAlignment="1">
      <alignment horizontal="center" wrapText="1"/>
    </xf>
    <xf numFmtId="0" fontId="168" fillId="0" borderId="129" xfId="0" applyFont="1" applyBorder="1" applyAlignment="1">
      <alignment horizontal="center" wrapText="1"/>
    </xf>
    <xf numFmtId="0" fontId="168" fillId="0" borderId="20" xfId="0" applyFont="1" applyBorder="1" applyAlignment="1">
      <alignment horizontal="center" shrinkToFit="1"/>
    </xf>
    <xf numFmtId="0" fontId="168" fillId="0" borderId="10" xfId="0" applyFont="1" applyBorder="1" applyAlignment="1">
      <alignment horizontal="center" shrinkToFit="1"/>
    </xf>
    <xf numFmtId="0" fontId="168" fillId="0" borderId="20" xfId="0" applyFont="1" applyBorder="1" applyAlignment="1">
      <alignment horizontal="center"/>
    </xf>
    <xf numFmtId="0" fontId="168" fillId="0" borderId="10" xfId="0" applyFont="1" applyBorder="1" applyAlignment="1">
      <alignment horizontal="center"/>
    </xf>
    <xf numFmtId="0" fontId="168" fillId="0" borderId="21" xfId="0" applyFont="1" applyBorder="1" applyAlignment="1">
      <alignment horizontal="center" shrinkToFit="1"/>
    </xf>
    <xf numFmtId="0" fontId="168" fillId="0" borderId="9" xfId="0" applyFont="1" applyBorder="1" applyAlignment="1">
      <alignment horizontal="center" shrinkToFit="1"/>
    </xf>
    <xf numFmtId="0" fontId="168" fillId="0" borderId="103" xfId="0" applyFont="1" applyBorder="1" applyAlignment="1">
      <alignment horizontal="center" shrinkToFit="1"/>
    </xf>
    <xf numFmtId="0" fontId="168" fillId="0" borderId="104" xfId="0" applyFont="1" applyBorder="1" applyAlignment="1">
      <alignment horizontal="center" shrinkToFit="1"/>
    </xf>
    <xf numFmtId="0" fontId="168" fillId="0" borderId="12" xfId="0" applyFont="1" applyBorder="1" applyAlignment="1">
      <alignment horizontal="center" shrinkToFit="1"/>
    </xf>
    <xf numFmtId="0" fontId="168" fillId="0" borderId="14" xfId="0" applyFont="1" applyBorder="1" applyAlignment="1">
      <alignment horizontal="center" shrinkToFit="1"/>
    </xf>
    <xf numFmtId="0" fontId="168" fillId="0" borderId="129" xfId="0" applyFont="1" applyBorder="1" applyAlignment="1">
      <alignment horizontal="center" shrinkToFit="1"/>
    </xf>
    <xf numFmtId="0" fontId="168" fillId="0" borderId="8" xfId="0" applyFont="1" applyBorder="1" applyAlignment="1">
      <alignment horizontal="center"/>
    </xf>
    <xf numFmtId="0" fontId="168" fillId="0" borderId="13" xfId="0" applyFont="1" applyBorder="1" applyAlignment="1">
      <alignment horizontal="center" shrinkToFit="1"/>
    </xf>
    <xf numFmtId="0" fontId="168" fillId="0" borderId="0" xfId="0" applyFont="1" applyAlignment="1">
      <alignment horizontal="center" shrinkToFit="1"/>
    </xf>
    <xf numFmtId="0" fontId="168" fillId="0" borderId="21" xfId="0" applyFont="1" applyBorder="1" applyAlignment="1">
      <alignment horizontal="center"/>
    </xf>
    <xf numFmtId="0" fontId="168" fillId="0" borderId="8" xfId="0" applyFont="1" applyBorder="1" applyAlignment="1">
      <alignment horizontal="center" shrinkToFit="1"/>
    </xf>
    <xf numFmtId="0" fontId="168" fillId="0" borderId="18" xfId="0" applyFont="1" applyBorder="1" applyAlignment="1">
      <alignment horizontal="center" shrinkToFit="1"/>
    </xf>
    <xf numFmtId="0" fontId="168" fillId="0" borderId="11" xfId="0" applyFont="1" applyBorder="1" applyAlignment="1">
      <alignment horizontal="center" shrinkToFit="1"/>
    </xf>
    <xf numFmtId="0" fontId="136" fillId="0" borderId="0" xfId="0" applyFont="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wrapText="1"/>
    </xf>
    <xf numFmtId="0" fontId="57" fillId="0" borderId="8" xfId="0" applyFont="1" applyBorder="1" applyAlignment="1">
      <alignment horizontal="center" vertical="center" shrinkToFit="1"/>
    </xf>
    <xf numFmtId="0" fontId="57" fillId="0" borderId="0" xfId="0" applyFont="1" applyAlignment="1">
      <alignment horizontal="center" vertical="center" shrinkToFit="1"/>
    </xf>
    <xf numFmtId="0" fontId="57" fillId="0" borderId="18" xfId="0" applyFont="1" applyBorder="1" applyAlignment="1">
      <alignment horizontal="center" vertical="center" shrinkToFit="1"/>
    </xf>
    <xf numFmtId="0" fontId="57" fillId="0" borderId="20" xfId="0" applyFont="1" applyBorder="1" applyAlignment="1">
      <alignment horizontal="center" vertical="center" shrinkToFit="1"/>
    </xf>
    <xf numFmtId="0" fontId="57" fillId="0" borderId="10" xfId="0" applyFont="1" applyBorder="1" applyAlignment="1">
      <alignment horizontal="center" vertical="center"/>
    </xf>
    <xf numFmtId="0" fontId="182" fillId="0" borderId="11" xfId="0" applyFont="1" applyBorder="1" applyAlignment="1">
      <alignment horizontal="center" vertical="center"/>
    </xf>
    <xf numFmtId="0" fontId="182" fillId="0" borderId="0" xfId="0" applyFont="1" applyAlignment="1">
      <alignment horizontal="center" vertical="center"/>
    </xf>
    <xf numFmtId="0" fontId="57" fillId="0" borderId="0" xfId="0" applyFont="1" applyAlignment="1">
      <alignment horizontal="center" vertical="center"/>
    </xf>
    <xf numFmtId="0" fontId="57" fillId="0" borderId="18" xfId="0" applyFont="1" applyBorder="1" applyAlignment="1">
      <alignment horizontal="center" vertical="center"/>
    </xf>
    <xf numFmtId="0" fontId="57" fillId="0" borderId="14" xfId="0" applyFont="1" applyBorder="1" applyAlignment="1">
      <alignment horizontal="center" vertical="center"/>
    </xf>
    <xf numFmtId="0" fontId="57" fillId="0" borderId="14" xfId="0" applyFont="1" applyBorder="1" applyAlignment="1">
      <alignment horizontal="center" vertical="center" shrinkToFit="1"/>
    </xf>
    <xf numFmtId="0" fontId="57" fillId="0" borderId="129" xfId="0" applyFont="1" applyBorder="1" applyAlignment="1">
      <alignment horizontal="center" vertical="center" shrinkToFit="1"/>
    </xf>
    <xf numFmtId="0" fontId="57" fillId="0" borderId="11"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14" xfId="0" applyFont="1" applyBorder="1" applyAlignment="1">
      <alignment horizontal="center" vertical="center" wrapText="1"/>
    </xf>
    <xf numFmtId="0" fontId="0" fillId="0" borderId="19"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202" fillId="0" borderId="289" xfId="0" applyFont="1" applyBorder="1" applyAlignment="1">
      <alignment horizontal="center" vertical="center"/>
    </xf>
    <xf numFmtId="0" fontId="157" fillId="0" borderId="290" xfId="0" applyFont="1" applyBorder="1" applyAlignment="1">
      <alignment horizontal="center" vertical="center"/>
    </xf>
    <xf numFmtId="0" fontId="0" fillId="14" borderId="290" xfId="0" applyFill="1" applyBorder="1" applyAlignment="1">
      <alignment horizontal="center" vertical="center"/>
    </xf>
    <xf numFmtId="0" fontId="0" fillId="14" borderId="291" xfId="0" applyFill="1" applyBorder="1" applyAlignment="1">
      <alignment horizontal="center" vertical="center"/>
    </xf>
    <xf numFmtId="0" fontId="121" fillId="0" borderId="191" xfId="0" applyFont="1" applyBorder="1" applyAlignment="1">
      <alignment horizontal="center" vertical="center"/>
    </xf>
    <xf numFmtId="0" fontId="121" fillId="0" borderId="192" xfId="0" applyFont="1" applyBorder="1" applyAlignment="1">
      <alignment horizontal="center" vertical="center"/>
    </xf>
    <xf numFmtId="0" fontId="121" fillId="0" borderId="285" xfId="0" applyFont="1" applyBorder="1" applyAlignment="1">
      <alignment horizontal="center" vertical="center"/>
    </xf>
    <xf numFmtId="0" fontId="0" fillId="14" borderId="286" xfId="0" applyFill="1" applyBorder="1" applyAlignment="1">
      <alignment horizontal="center" vertical="center"/>
    </xf>
    <xf numFmtId="0" fontId="0" fillId="14" borderId="192" xfId="0" applyFill="1" applyBorder="1" applyAlignment="1">
      <alignment horizontal="center" vertical="center"/>
    </xf>
    <xf numFmtId="0" fontId="0" fillId="14" borderId="193" xfId="0" applyFill="1" applyBorder="1" applyAlignment="1">
      <alignment horizontal="center" vertical="center"/>
    </xf>
    <xf numFmtId="0" fontId="0" fillId="14" borderId="287" xfId="0" applyFill="1" applyBorder="1" applyAlignment="1">
      <alignment horizontal="center" vertical="center"/>
    </xf>
    <xf numFmtId="9" fontId="0" fillId="14" borderId="288" xfId="21" applyFont="1" applyFill="1" applyBorder="1" applyAlignment="1">
      <alignment horizontal="center" vertical="center"/>
    </xf>
    <xf numFmtId="9" fontId="0" fillId="14" borderId="192" xfId="21" applyFont="1" applyFill="1" applyBorder="1" applyAlignment="1">
      <alignment horizontal="center" vertical="center"/>
    </xf>
    <xf numFmtId="9" fontId="0" fillId="14" borderId="193" xfId="21" applyFont="1" applyFill="1" applyBorder="1" applyAlignment="1">
      <alignment horizontal="center" vertical="center"/>
    </xf>
    <xf numFmtId="0" fontId="202" fillId="0" borderId="283" xfId="0" applyFont="1" applyBorder="1" applyAlignment="1">
      <alignment horizontal="center" vertical="center"/>
    </xf>
    <xf numFmtId="0" fontId="157" fillId="0" borderId="60" xfId="0" applyFont="1" applyBorder="1" applyAlignment="1">
      <alignment horizontal="center" vertical="center"/>
    </xf>
    <xf numFmtId="0" fontId="0" fillId="14" borderId="60" xfId="0" applyFill="1" applyBorder="1" applyAlignment="1">
      <alignment horizontal="center" vertical="center"/>
    </xf>
    <xf numFmtId="0" fontId="0" fillId="14" borderId="284" xfId="0" applyFill="1" applyBorder="1" applyAlignment="1">
      <alignment horizontal="center" vertical="center"/>
    </xf>
    <xf numFmtId="0" fontId="0" fillId="0" borderId="232"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14" borderId="276" xfId="0" applyFill="1" applyBorder="1" applyAlignment="1">
      <alignment horizontal="center" vertical="center"/>
    </xf>
    <xf numFmtId="0" fontId="0" fillId="14" borderId="274" xfId="0" applyFill="1" applyBorder="1" applyAlignment="1">
      <alignment horizontal="center" vertical="center"/>
    </xf>
    <xf numFmtId="0" fontId="0" fillId="14" borderId="277" xfId="0" applyFill="1" applyBorder="1" applyAlignment="1">
      <alignment horizontal="center" vertical="center"/>
    </xf>
    <xf numFmtId="0" fontId="0" fillId="0" borderId="276" xfId="0" applyBorder="1" applyAlignment="1">
      <alignment horizontal="center" vertical="center" shrinkToFit="1"/>
    </xf>
    <xf numFmtId="0" fontId="0" fillId="0" borderId="274" xfId="0" applyBorder="1" applyAlignment="1">
      <alignment horizontal="center" vertical="center" shrinkToFit="1"/>
    </xf>
    <xf numFmtId="0" fontId="0" fillId="0" borderId="278" xfId="0" applyBorder="1" applyAlignment="1">
      <alignment horizontal="center" vertical="center" shrinkToFit="1"/>
    </xf>
    <xf numFmtId="0" fontId="202" fillId="0" borderId="151" xfId="0" applyFont="1" applyBorder="1" applyAlignment="1">
      <alignment horizontal="center" vertical="center"/>
    </xf>
    <xf numFmtId="0" fontId="121" fillId="0" borderId="8" xfId="0" applyFont="1" applyBorder="1" applyAlignment="1">
      <alignment horizontal="center" vertical="center"/>
    </xf>
    <xf numFmtId="0" fontId="121" fillId="0" borderId="20" xfId="0" applyFont="1" applyBorder="1" applyAlignment="1">
      <alignment horizontal="center" vertical="center"/>
    </xf>
    <xf numFmtId="182" fontId="0" fillId="14" borderId="61" xfId="0" applyNumberFormat="1" applyFill="1" applyBorder="1" applyAlignment="1">
      <alignment horizontal="center" vertical="center"/>
    </xf>
    <xf numFmtId="0" fontId="0" fillId="14" borderId="8" xfId="0" applyFill="1" applyBorder="1" applyAlignment="1">
      <alignment horizontal="center" vertical="center"/>
    </xf>
    <xf numFmtId="0" fontId="0" fillId="14" borderId="154" xfId="0" applyFill="1" applyBorder="1" applyAlignment="1">
      <alignment horizontal="center" vertical="center"/>
    </xf>
    <xf numFmtId="0" fontId="0" fillId="14" borderId="65" xfId="0" applyFill="1" applyBorder="1" applyAlignment="1">
      <alignment horizontal="center" vertical="center"/>
    </xf>
    <xf numFmtId="0" fontId="0" fillId="14" borderId="21" xfId="0" applyFill="1" applyBorder="1" applyAlignment="1">
      <alignment horizontal="center" vertical="center"/>
    </xf>
    <xf numFmtId="0" fontId="0" fillId="14" borderId="64" xfId="0" applyFill="1" applyBorder="1" applyAlignment="1">
      <alignment horizontal="center" vertical="center"/>
    </xf>
    <xf numFmtId="9" fontId="0" fillId="14" borderId="10" xfId="21" applyFont="1" applyFill="1" applyBorder="1" applyAlignment="1">
      <alignment horizontal="center" vertical="center"/>
    </xf>
    <xf numFmtId="9" fontId="0" fillId="14" borderId="8" xfId="21" applyFont="1" applyFill="1" applyBorder="1" applyAlignment="1">
      <alignment horizontal="center" vertical="center"/>
    </xf>
    <xf numFmtId="9" fontId="0" fillId="14" borderId="154" xfId="21" applyFont="1" applyFill="1" applyBorder="1" applyAlignment="1">
      <alignment horizontal="center" vertical="center"/>
    </xf>
    <xf numFmtId="0" fontId="0" fillId="0" borderId="14" xfId="0" applyBorder="1" applyAlignment="1">
      <alignment horizontal="distributed" vertical="center"/>
    </xf>
    <xf numFmtId="0" fontId="0" fillId="14" borderId="14" xfId="0" applyFill="1" applyBorder="1" applyAlignment="1">
      <alignment horizontal="left" vertical="center"/>
    </xf>
    <xf numFmtId="0" fontId="0" fillId="0" borderId="14" xfId="0" applyBorder="1" applyAlignment="1">
      <alignment horizontal="left"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82" xfId="0" applyBorder="1" applyAlignment="1">
      <alignment horizontal="center" vertical="center"/>
    </xf>
    <xf numFmtId="0" fontId="0" fillId="0" borderId="279" xfId="0" applyBorder="1" applyAlignment="1">
      <alignment horizontal="center" vertical="center" shrinkToFit="1"/>
    </xf>
    <xf numFmtId="0" fontId="0" fillId="0" borderId="277" xfId="0" applyBorder="1" applyAlignment="1">
      <alignment horizontal="center" vertical="center" shrinkToFit="1"/>
    </xf>
    <xf numFmtId="0" fontId="182" fillId="0" borderId="0" xfId="0" applyFont="1" applyAlignment="1">
      <alignment horizontal="left" vertical="top"/>
    </xf>
    <xf numFmtId="0" fontId="0" fillId="0" borderId="8"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1" borderId="20" xfId="0" applyFill="1" applyBorder="1" applyAlignment="1">
      <alignment horizontal="center" vertical="center"/>
    </xf>
    <xf numFmtId="0" fontId="0" fillId="11" borderId="21" xfId="0" applyFill="1" applyBorder="1" applyAlignment="1">
      <alignment horizontal="center" vertical="center"/>
    </xf>
    <xf numFmtId="0" fontId="0" fillId="11" borderId="10" xfId="0" applyFill="1" applyBorder="1" applyAlignment="1">
      <alignment horizontal="center" vertical="center"/>
    </xf>
    <xf numFmtId="0" fontId="0" fillId="10" borderId="21" xfId="0" applyFill="1" applyBorder="1" applyAlignment="1">
      <alignment horizontal="center" vertical="center" shrinkToFit="1"/>
    </xf>
    <xf numFmtId="0" fontId="0" fillId="10"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19" xfId="0" applyBorder="1" applyAlignment="1">
      <alignment horizontal="center" vertical="center" wrapText="1"/>
    </xf>
    <xf numFmtId="0" fontId="0" fillId="0" borderId="95"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23" fillId="0" borderId="19" xfId="0" applyFont="1" applyBorder="1" applyAlignment="1">
      <alignment horizontal="center" vertical="center" wrapText="1"/>
    </xf>
    <xf numFmtId="0" fontId="123" fillId="0" borderId="249" xfId="0" applyFont="1" applyBorder="1" applyAlignment="1">
      <alignment horizontal="center" vertical="center"/>
    </xf>
    <xf numFmtId="0" fontId="0" fillId="0" borderId="14" xfId="0" applyBorder="1" applyAlignment="1">
      <alignment horizontal="center" vertical="center"/>
    </xf>
    <xf numFmtId="0" fontId="0" fillId="0" borderId="283" xfId="0" applyBorder="1" applyAlignment="1">
      <alignment horizontal="center" vertical="center"/>
    </xf>
    <xf numFmtId="0" fontId="185" fillId="0" borderId="60" xfId="0" applyFont="1" applyBorder="1" applyAlignment="1">
      <alignment horizontal="center" vertical="center"/>
    </xf>
    <xf numFmtId="183" fontId="0" fillId="14" borderId="286" xfId="0" applyNumberFormat="1" applyFill="1" applyBorder="1" applyAlignment="1">
      <alignment horizontal="center" vertical="center"/>
    </xf>
    <xf numFmtId="183" fontId="0" fillId="14" borderId="192" xfId="0" applyNumberFormat="1" applyFill="1" applyBorder="1" applyAlignment="1">
      <alignment horizontal="center" vertical="center"/>
    </xf>
    <xf numFmtId="183" fontId="0" fillId="14" borderId="193" xfId="0" applyNumberFormat="1" applyFill="1" applyBorder="1" applyAlignment="1">
      <alignment horizontal="center" vertical="center"/>
    </xf>
    <xf numFmtId="0" fontId="205" fillId="0" borderId="191" xfId="0" applyFont="1" applyBorder="1" applyAlignment="1">
      <alignment horizontal="center" vertical="center"/>
    </xf>
    <xf numFmtId="0" fontId="205" fillId="0" borderId="192" xfId="0" applyFont="1" applyBorder="1" applyAlignment="1">
      <alignment horizontal="center" vertical="center"/>
    </xf>
    <xf numFmtId="0" fontId="205" fillId="0" borderId="285" xfId="0" applyFont="1" applyBorder="1" applyAlignment="1">
      <alignment horizontal="center" vertical="center"/>
    </xf>
    <xf numFmtId="0" fontId="0" fillId="0" borderId="289" xfId="0" applyBorder="1" applyAlignment="1">
      <alignment horizontal="center" vertical="center"/>
    </xf>
    <xf numFmtId="0" fontId="185" fillId="0" borderId="290" xfId="0" applyFont="1" applyBorder="1" applyAlignment="1">
      <alignment horizontal="center" vertical="center"/>
    </xf>
    <xf numFmtId="0" fontId="205" fillId="0" borderId="151" xfId="0" applyFont="1" applyBorder="1" applyAlignment="1">
      <alignment horizontal="center" vertical="center"/>
    </xf>
    <xf numFmtId="0" fontId="205" fillId="0" borderId="8" xfId="0" applyFont="1" applyBorder="1" applyAlignment="1">
      <alignment horizontal="center" vertical="center"/>
    </xf>
    <xf numFmtId="0" fontId="205" fillId="0" borderId="20" xfId="0" applyFont="1" applyBorder="1" applyAlignment="1">
      <alignment horizontal="center" vertical="center"/>
    </xf>
    <xf numFmtId="0" fontId="205" fillId="0" borderId="232" xfId="0" applyFont="1" applyBorder="1" applyAlignment="1">
      <alignment horizontal="center" vertical="center"/>
    </xf>
    <xf numFmtId="0" fontId="205" fillId="0" borderId="274" xfId="0" applyFont="1" applyBorder="1" applyAlignment="1">
      <alignment horizontal="center" vertical="center"/>
    </xf>
    <xf numFmtId="0" fontId="205" fillId="0" borderId="275" xfId="0" applyFont="1" applyBorder="1" applyAlignment="1">
      <alignment horizontal="center" vertical="center"/>
    </xf>
    <xf numFmtId="0" fontId="205" fillId="0" borderId="19" xfId="0" applyFont="1" applyBorder="1" applyAlignment="1">
      <alignment horizontal="center" vertical="center" wrapText="1"/>
    </xf>
    <xf numFmtId="0" fontId="205" fillId="0" borderId="95" xfId="0" applyFont="1" applyBorder="1" applyAlignment="1">
      <alignment horizontal="center" vertical="center" wrapText="1"/>
    </xf>
    <xf numFmtId="181" fontId="0" fillId="0" borderId="14" xfId="0" applyNumberFormat="1" applyBorder="1" applyAlignment="1">
      <alignment horizontal="center" vertical="center"/>
    </xf>
    <xf numFmtId="0" fontId="207" fillId="0" borderId="19" xfId="0" applyFont="1" applyBorder="1" applyAlignment="1">
      <alignment horizontal="center" vertical="center" shrinkToFit="1"/>
    </xf>
    <xf numFmtId="0" fontId="207" fillId="0" borderId="13" xfId="0" applyFont="1" applyBorder="1" applyAlignment="1">
      <alignment horizontal="center" vertical="center" shrinkToFit="1"/>
    </xf>
    <xf numFmtId="0" fontId="207" fillId="0" borderId="19" xfId="0" applyFont="1" applyBorder="1" applyAlignment="1">
      <alignment horizontal="center" vertical="center" wrapText="1" shrinkToFit="1"/>
    </xf>
    <xf numFmtId="0" fontId="208" fillId="0" borderId="19" xfId="0" applyFont="1" applyBorder="1" applyAlignment="1">
      <alignment horizontal="center" vertical="distributed" wrapText="1" shrinkToFit="1"/>
    </xf>
    <xf numFmtId="0" fontId="208" fillId="0" borderId="13" xfId="0" applyFont="1" applyBorder="1" applyAlignment="1">
      <alignment horizontal="center" vertical="distributed" shrinkToFit="1"/>
    </xf>
    <xf numFmtId="0" fontId="207" fillId="0" borderId="9" xfId="0" applyFont="1" applyBorder="1" applyAlignment="1">
      <alignment horizontal="center" vertical="center" shrinkToFit="1"/>
    </xf>
    <xf numFmtId="0" fontId="207" fillId="0" borderId="104" xfId="0" applyFont="1" applyBorder="1" applyAlignment="1">
      <alignment horizontal="center" vertical="center" shrinkToFit="1"/>
    </xf>
    <xf numFmtId="0" fontId="207" fillId="0" borderId="12" xfId="0" applyFont="1" applyBorder="1" applyAlignment="1">
      <alignment horizontal="center" vertical="center" shrinkToFit="1"/>
    </xf>
    <xf numFmtId="0" fontId="207" fillId="0" borderId="129" xfId="0" applyFont="1" applyBorder="1" applyAlignment="1">
      <alignment horizontal="center" vertical="center" shrinkToFit="1"/>
    </xf>
    <xf numFmtId="0" fontId="0" fillId="0" borderId="8" xfId="0" applyBorder="1" applyAlignment="1">
      <alignment horizontal="center" vertical="center" shrinkToFit="1"/>
    </xf>
    <xf numFmtId="0" fontId="187" fillId="0" borderId="0" xfId="12" applyFont="1" applyAlignment="1">
      <alignment horizontal="center"/>
    </xf>
    <xf numFmtId="0" fontId="186" fillId="0" borderId="14" xfId="12" applyFont="1" applyBorder="1" applyAlignment="1">
      <alignment horizontal="left" vertical="center"/>
    </xf>
    <xf numFmtId="0" fontId="186" fillId="0" borderId="14" xfId="12" applyFont="1" applyBorder="1" applyAlignment="1">
      <alignment horizontal="left"/>
    </xf>
    <xf numFmtId="0" fontId="186" fillId="0" borderId="8" xfId="12" applyFont="1" applyBorder="1" applyAlignment="1">
      <alignment horizontal="center"/>
    </xf>
    <xf numFmtId="183" fontId="186" fillId="0" borderId="20" xfId="12" applyNumberFormat="1" applyFont="1" applyBorder="1" applyAlignment="1">
      <alignment horizontal="center"/>
    </xf>
    <xf numFmtId="183" fontId="186" fillId="0" borderId="10" xfId="12" applyNumberFormat="1" applyFont="1" applyBorder="1" applyAlignment="1">
      <alignment horizontal="center"/>
    </xf>
    <xf numFmtId="183" fontId="186" fillId="0" borderId="9" xfId="12" applyNumberFormat="1" applyFont="1" applyBorder="1" applyAlignment="1">
      <alignment horizontal="center" vertical="center"/>
    </xf>
    <xf numFmtId="183" fontId="186" fillId="0" borderId="104" xfId="12" applyNumberFormat="1" applyFont="1" applyBorder="1" applyAlignment="1">
      <alignment horizontal="center" vertical="center"/>
    </xf>
    <xf numFmtId="183" fontId="186" fillId="0" borderId="12" xfId="12" applyNumberFormat="1" applyFont="1" applyBorder="1" applyAlignment="1">
      <alignment horizontal="center" vertical="center"/>
    </xf>
    <xf numFmtId="183" fontId="186" fillId="0" borderId="129" xfId="12" applyNumberFormat="1" applyFont="1" applyBorder="1" applyAlignment="1">
      <alignment horizontal="center" vertical="center"/>
    </xf>
    <xf numFmtId="0" fontId="186" fillId="0" borderId="20" xfId="12" applyFont="1" applyBorder="1" applyAlignment="1">
      <alignment horizontal="center"/>
    </xf>
    <xf numFmtId="0" fontId="186" fillId="0" borderId="10" xfId="12" applyFont="1" applyBorder="1" applyAlignment="1">
      <alignment horizontal="center"/>
    </xf>
    <xf numFmtId="0" fontId="186" fillId="0" borderId="9" xfId="12" quotePrefix="1" applyFont="1" applyBorder="1" applyAlignment="1">
      <alignment horizontal="center"/>
    </xf>
    <xf numFmtId="0" fontId="186" fillId="0" borderId="104" xfId="12" applyFont="1" applyBorder="1" applyAlignment="1">
      <alignment horizontal="center"/>
    </xf>
    <xf numFmtId="0" fontId="186" fillId="0" borderId="11" xfId="12" quotePrefix="1" applyFont="1" applyBorder="1" applyAlignment="1">
      <alignment horizontal="center"/>
    </xf>
    <xf numFmtId="0" fontId="186" fillId="0" borderId="18" xfId="12" quotePrefix="1" applyFont="1" applyBorder="1" applyAlignment="1">
      <alignment horizontal="center"/>
    </xf>
    <xf numFmtId="181" fontId="186" fillId="0" borderId="11" xfId="12" quotePrefix="1" applyNumberFormat="1" applyFont="1" applyBorder="1" applyAlignment="1">
      <alignment horizontal="center"/>
    </xf>
    <xf numFmtId="181" fontId="186" fillId="0" borderId="18" xfId="12" quotePrefix="1" applyNumberFormat="1" applyFont="1" applyBorder="1" applyAlignment="1">
      <alignment horizontal="center"/>
    </xf>
    <xf numFmtId="0" fontId="186" fillId="0" borderId="103" xfId="12" applyFont="1" applyBorder="1" applyAlignment="1">
      <alignment horizontal="left"/>
    </xf>
    <xf numFmtId="0" fontId="186" fillId="0" borderId="104" xfId="12" applyFont="1" applyBorder="1" applyAlignment="1">
      <alignment horizontal="left"/>
    </xf>
    <xf numFmtId="0" fontId="186" fillId="0" borderId="0" xfId="12" applyFont="1" applyAlignment="1">
      <alignment horizontal="left"/>
    </xf>
    <xf numFmtId="0" fontId="186" fillId="0" borderId="12" xfId="12" applyFont="1" applyBorder="1" applyAlignment="1">
      <alignment horizontal="center"/>
    </xf>
    <xf numFmtId="0" fontId="186" fillId="0" borderId="129" xfId="12" applyFont="1" applyBorder="1" applyAlignment="1">
      <alignment horizontal="center"/>
    </xf>
    <xf numFmtId="181" fontId="186" fillId="0" borderId="12" xfId="12" quotePrefix="1" applyNumberFormat="1" applyFont="1" applyBorder="1" applyAlignment="1">
      <alignment horizontal="center"/>
    </xf>
    <xf numFmtId="181" fontId="186" fillId="0" borderId="129" xfId="12" quotePrefix="1" applyNumberFormat="1" applyFont="1" applyBorder="1" applyAlignment="1">
      <alignment horizontal="center"/>
    </xf>
    <xf numFmtId="0" fontId="167" fillId="0" borderId="20" xfId="0" applyFont="1" applyBorder="1" applyAlignment="1">
      <alignment horizontal="center" vertical="center"/>
    </xf>
    <xf numFmtId="0" fontId="167" fillId="0" borderId="271" xfId="0" applyFont="1" applyBorder="1" applyAlignment="1">
      <alignment horizontal="center" vertical="center"/>
    </xf>
    <xf numFmtId="0" fontId="167" fillId="0" borderId="10" xfId="0" applyFont="1" applyBorder="1" applyAlignment="1">
      <alignment horizontal="center" vertical="center"/>
    </xf>
    <xf numFmtId="0" fontId="156" fillId="0" borderId="9" xfId="0" applyFont="1" applyBorder="1" applyAlignment="1">
      <alignment horizontal="center" vertical="center"/>
    </xf>
    <xf numFmtId="0" fontId="156" fillId="0" borderId="103" xfId="0" applyFont="1" applyBorder="1" applyAlignment="1">
      <alignment horizontal="center" vertical="center"/>
    </xf>
    <xf numFmtId="0" fontId="156" fillId="0" borderId="104" xfId="0" applyFont="1" applyBorder="1" applyAlignment="1">
      <alignment horizontal="center" vertical="center"/>
    </xf>
    <xf numFmtId="188" fontId="155" fillId="0" borderId="20" xfId="0" applyNumberFormat="1" applyFont="1" applyBorder="1" applyAlignment="1">
      <alignment horizontal="center" vertical="center"/>
    </xf>
    <xf numFmtId="188" fontId="155" fillId="0" borderId="10" xfId="0" applyNumberFormat="1" applyFont="1" applyBorder="1" applyAlignment="1">
      <alignment horizontal="center" vertical="center"/>
    </xf>
    <xf numFmtId="0" fontId="157" fillId="0" borderId="154" xfId="0" applyFont="1" applyBorder="1" applyAlignment="1">
      <alignment horizontal="center" vertical="center"/>
    </xf>
    <xf numFmtId="0" fontId="157" fillId="0" borderId="292" xfId="0" applyFont="1" applyBorder="1" applyAlignment="1">
      <alignment horizontal="center" vertical="center"/>
    </xf>
    <xf numFmtId="0" fontId="157" fillId="0" borderId="294" xfId="0" applyFont="1" applyBorder="1" applyAlignment="1">
      <alignment horizontal="center" vertical="center"/>
    </xf>
    <xf numFmtId="0" fontId="157" fillId="0" borderId="179" xfId="0" applyFont="1" applyBorder="1" applyAlignment="1">
      <alignment horizontal="center" vertical="center"/>
    </xf>
    <xf numFmtId="0" fontId="157" fillId="0" borderId="188" xfId="0" applyFont="1" applyBorder="1" applyAlignment="1">
      <alignment horizontal="center" vertical="center"/>
    </xf>
    <xf numFmtId="188" fontId="155" fillId="0" borderId="296" xfId="0" applyNumberFormat="1" applyFont="1" applyBorder="1" applyAlignment="1">
      <alignment horizontal="center" vertical="center"/>
    </xf>
    <xf numFmtId="188" fontId="155" fillId="0" borderId="21" xfId="0" applyNumberFormat="1" applyFont="1" applyBorder="1" applyAlignment="1">
      <alignment horizontal="center" vertical="center"/>
    </xf>
    <xf numFmtId="0" fontId="157" fillId="0" borderId="177" xfId="0" applyFont="1" applyBorder="1" applyAlignment="1">
      <alignment horizontal="center" vertical="center"/>
    </xf>
    <xf numFmtId="0" fontId="157" fillId="0" borderId="178" xfId="0" applyFont="1" applyBorder="1" applyAlignment="1">
      <alignment horizontal="center" vertical="center"/>
    </xf>
    <xf numFmtId="0" fontId="157" fillId="0" borderId="293" xfId="0" applyFont="1" applyBorder="1" applyAlignment="1">
      <alignment horizontal="center" vertical="center"/>
    </xf>
    <xf numFmtId="0" fontId="157" fillId="0" borderId="187" xfId="0" applyFont="1" applyBorder="1" applyAlignment="1">
      <alignment horizontal="center" vertical="center"/>
    </xf>
    <xf numFmtId="0" fontId="157" fillId="0" borderId="14" xfId="0" applyFont="1" applyBorder="1" applyAlignment="1">
      <alignment horizontal="center" vertical="center"/>
    </xf>
    <xf numFmtId="0" fontId="157" fillId="0" borderId="275" xfId="0" applyFont="1" applyBorder="1" applyAlignment="1">
      <alignment horizontal="center" vertical="center"/>
    </xf>
    <xf numFmtId="0" fontId="157" fillId="0" borderId="281" xfId="0" applyFont="1" applyBorder="1" applyAlignment="1">
      <alignment horizontal="center" vertical="center"/>
    </xf>
    <xf numFmtId="0" fontId="157" fillId="0" borderId="279" xfId="0"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55" fillId="0" borderId="296" xfId="0" applyFont="1" applyBorder="1" applyAlignment="1">
      <alignment horizontal="center" vertical="center"/>
    </xf>
    <xf numFmtId="0" fontId="155" fillId="0" borderId="21" xfId="0" applyFont="1" applyBorder="1" applyAlignment="1">
      <alignment horizontal="center" vertical="center"/>
    </xf>
    <xf numFmtId="0" fontId="155" fillId="0" borderId="297" xfId="0" applyFont="1" applyBorder="1" applyAlignment="1">
      <alignment horizontal="center" vertical="center"/>
    </xf>
    <xf numFmtId="0" fontId="155" fillId="0" borderId="298" xfId="0" applyFont="1" applyBorder="1" applyAlignment="1">
      <alignment horizontal="center" vertical="center"/>
    </xf>
    <xf numFmtId="0" fontId="155" fillId="0" borderId="288" xfId="0" applyFont="1" applyBorder="1" applyAlignment="1">
      <alignment horizontal="center" vertical="center"/>
    </xf>
    <xf numFmtId="0" fontId="157" fillId="0" borderId="192" xfId="0" applyFont="1" applyBorder="1" applyAlignment="1">
      <alignment horizontal="center" vertical="center"/>
    </xf>
    <xf numFmtId="0" fontId="157" fillId="0" borderId="193" xfId="0" applyFont="1" applyBorder="1" applyAlignment="1">
      <alignment horizontal="center" vertical="center"/>
    </xf>
    <xf numFmtId="0" fontId="194" fillId="0" borderId="297" xfId="0" applyFont="1" applyBorder="1" applyAlignment="1">
      <alignment horizontal="center" vertical="center"/>
    </xf>
    <xf numFmtId="0" fontId="157" fillId="0" borderId="152" xfId="0" applyFont="1" applyBorder="1" applyAlignment="1">
      <alignment horizontal="center" vertical="center"/>
    </xf>
    <xf numFmtId="0" fontId="198" fillId="0" borderId="0" xfId="0" applyFont="1" applyAlignment="1">
      <alignment horizontal="center" vertical="center"/>
    </xf>
    <xf numFmtId="0" fontId="155" fillId="0" borderId="14" xfId="0" applyFont="1" applyBorder="1" applyAlignment="1">
      <alignment horizontal="center" vertical="center"/>
    </xf>
    <xf numFmtId="38" fontId="155" fillId="0" borderId="14" xfId="20" applyFont="1" applyBorder="1" applyAlignment="1">
      <alignment horizontal="center" vertical="center"/>
    </xf>
    <xf numFmtId="0" fontId="0" fillId="0" borderId="10" xfId="0" applyBorder="1" applyAlignment="1">
      <alignment horizontal="center" vertical="center"/>
    </xf>
    <xf numFmtId="189"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38" fontId="0" fillId="0" borderId="8" xfId="0" applyNumberFormat="1" applyBorder="1" applyAlignment="1">
      <alignment horizontal="center" vertical="center"/>
    </xf>
    <xf numFmtId="0" fontId="155" fillId="0" borderId="0" xfId="0" applyFont="1" applyAlignment="1">
      <alignment horizontal="center" vertical="center"/>
    </xf>
    <xf numFmtId="189" fontId="0" fillId="0" borderId="0" xfId="21" applyNumberFormat="1" applyFont="1" applyAlignment="1">
      <alignment horizontal="center" vertical="center"/>
    </xf>
    <xf numFmtId="0" fontId="0" fillId="0" borderId="9"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94" fillId="0" borderId="0" xfId="0" applyFont="1" applyAlignment="1">
      <alignment horizontal="center" vertical="center"/>
    </xf>
    <xf numFmtId="10" fontId="0" fillId="0" borderId="0" xfId="21" applyNumberFormat="1" applyFont="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9" fontId="155" fillId="0" borderId="0" xfId="21" applyNumberFormat="1" applyFont="1" applyBorder="1" applyAlignment="1">
      <alignment horizontal="center" vertical="center"/>
    </xf>
    <xf numFmtId="189" fontId="155" fillId="0" borderId="18" xfId="21" applyNumberFormat="1" applyFont="1" applyBorder="1" applyAlignment="1">
      <alignment horizontal="center" vertical="center"/>
    </xf>
    <xf numFmtId="0" fontId="0" fillId="0" borderId="103" xfId="0" applyBorder="1" applyAlignment="1">
      <alignment horizontal="left" vertical="center"/>
    </xf>
    <xf numFmtId="0" fontId="155" fillId="0" borderId="103" xfId="0" applyFont="1" applyBorder="1" applyAlignment="1">
      <alignment horizontal="left" vertical="center"/>
    </xf>
    <xf numFmtId="0" fontId="155" fillId="0" borderId="0" xfId="0" applyFont="1" applyAlignment="1">
      <alignment horizontal="left" vertical="center"/>
    </xf>
    <xf numFmtId="0" fontId="155" fillId="0" borderId="14" xfId="0" applyFont="1" applyBorder="1" applyAlignment="1">
      <alignment horizontal="left" vertical="center"/>
    </xf>
    <xf numFmtId="38" fontId="155" fillId="0" borderId="0" xfId="20" applyFont="1" applyBorder="1" applyAlignment="1">
      <alignment horizontal="center" vertical="center"/>
    </xf>
    <xf numFmtId="38" fontId="155" fillId="0" borderId="18" xfId="20" applyFont="1" applyBorder="1" applyAlignment="1">
      <alignment horizontal="center" vertical="center"/>
    </xf>
    <xf numFmtId="38" fontId="162" fillId="0" borderId="305" xfId="20" quotePrefix="1" applyFont="1" applyBorder="1" applyAlignment="1">
      <alignment horizontal="center" vertical="center" shrinkToFit="1"/>
    </xf>
    <xf numFmtId="38" fontId="163" fillId="0" borderId="306" xfId="20" applyFont="1" applyBorder="1" applyAlignment="1">
      <alignment horizontal="center" vertical="center" shrinkToFit="1"/>
    </xf>
    <xf numFmtId="38" fontId="163" fillId="0" borderId="307" xfId="20" applyFont="1" applyBorder="1" applyAlignment="1">
      <alignment horizontal="center" vertical="center" shrinkToFit="1"/>
    </xf>
    <xf numFmtId="0" fontId="157" fillId="0" borderId="0" xfId="0" applyFont="1" applyAlignment="1">
      <alignment horizontal="left" vertical="center"/>
    </xf>
    <xf numFmtId="0" fontId="157" fillId="0" borderId="14" xfId="0" applyFont="1" applyBorder="1" applyAlignment="1">
      <alignment horizontal="left" vertical="center"/>
    </xf>
    <xf numFmtId="189" fontId="0" fillId="0" borderId="103" xfId="0" quotePrefix="1" applyNumberFormat="1" applyBorder="1" applyAlignment="1">
      <alignment horizontal="center" vertical="center" shrinkToFit="1"/>
    </xf>
    <xf numFmtId="189" fontId="0" fillId="0" borderId="103" xfId="0" applyNumberFormat="1" applyBorder="1" applyAlignment="1">
      <alignment horizontal="center" vertical="center" shrinkToFit="1"/>
    </xf>
    <xf numFmtId="189" fontId="0" fillId="0" borderId="104" xfId="0" applyNumberFormat="1" applyBorder="1" applyAlignment="1">
      <alignment horizontal="center" vertical="center" shrinkToFit="1"/>
    </xf>
    <xf numFmtId="189" fontId="0" fillId="0" borderId="0" xfId="0" applyNumberFormat="1" applyAlignment="1">
      <alignment horizontal="center" vertical="center" shrinkToFit="1"/>
    </xf>
    <xf numFmtId="189" fontId="0" fillId="0" borderId="18" xfId="0" applyNumberFormat="1" applyBorder="1" applyAlignment="1">
      <alignment horizontal="center" vertical="center" shrinkToFit="1"/>
    </xf>
    <xf numFmtId="0" fontId="162" fillId="0" borderId="305" xfId="0" quotePrefix="1" applyFont="1" applyBorder="1" applyAlignment="1">
      <alignment horizontal="center" vertical="center" shrinkToFit="1"/>
    </xf>
    <xf numFmtId="0" fontId="163" fillId="0" borderId="306" xfId="0" applyFont="1" applyBorder="1" applyAlignment="1">
      <alignment horizontal="center" vertical="center" shrinkToFit="1"/>
    </xf>
    <xf numFmtId="0" fontId="163" fillId="0" borderId="307" xfId="0" applyFont="1" applyBorder="1" applyAlignment="1">
      <alignment horizontal="center" vertical="center" shrinkToFit="1"/>
    </xf>
    <xf numFmtId="38" fontId="155" fillId="0" borderId="129" xfId="20" applyFont="1" applyBorder="1" applyAlignment="1">
      <alignment horizontal="center" vertical="center"/>
    </xf>
    <xf numFmtId="0" fontId="229" fillId="0" borderId="0" xfId="9" applyFont="1" applyBorder="1" applyAlignment="1">
      <alignment vertical="center" wrapText="1"/>
    </xf>
    <xf numFmtId="0" fontId="230" fillId="0" borderId="0" xfId="32" applyFont="1" applyAlignment="1">
      <alignment horizontal="center" vertical="center"/>
    </xf>
    <xf numFmtId="0" fontId="14" fillId="0" borderId="19" xfId="32" applyFont="1" applyBorder="1" applyAlignment="1">
      <alignment horizontal="center" vertical="center" wrapText="1"/>
    </xf>
    <xf numFmtId="0" fontId="14" fillId="0" borderId="13" xfId="32" applyFont="1" applyBorder="1" applyAlignment="1">
      <alignment horizontal="center" vertical="center" wrapText="1"/>
    </xf>
    <xf numFmtId="0" fontId="14" fillId="0" borderId="19" xfId="32" applyFont="1" applyBorder="1" applyAlignment="1">
      <alignment vertical="center" wrapText="1"/>
    </xf>
    <xf numFmtId="0" fontId="14" fillId="0" borderId="13" xfId="32" applyFont="1" applyBorder="1" applyAlignment="1">
      <alignment vertical="center" wrapText="1"/>
    </xf>
    <xf numFmtId="0" fontId="14" fillId="0" borderId="338" xfId="32" applyFont="1" applyBorder="1" applyAlignment="1">
      <alignment horizontal="center" vertical="center"/>
    </xf>
    <xf numFmtId="0" fontId="14" fillId="0" borderId="337" xfId="32" applyFont="1" applyBorder="1" applyAlignment="1">
      <alignment horizontal="center" vertical="center"/>
    </xf>
    <xf numFmtId="0" fontId="14" fillId="0" borderId="336" xfId="32" applyFont="1" applyBorder="1" applyAlignment="1">
      <alignment horizontal="center" vertical="center"/>
    </xf>
    <xf numFmtId="0" fontId="138" fillId="0" borderId="0" xfId="32" applyFont="1" applyAlignment="1">
      <alignment horizontal="center" vertical="center"/>
    </xf>
    <xf numFmtId="0" fontId="14" fillId="0" borderId="8" xfId="32" applyFont="1" applyBorder="1" applyAlignment="1">
      <alignment horizontal="left" vertical="center"/>
    </xf>
    <xf numFmtId="0" fontId="14" fillId="0" borderId="8" xfId="32" applyFont="1" applyBorder="1" applyAlignment="1">
      <alignment horizontal="center" vertical="center"/>
    </xf>
    <xf numFmtId="0" fontId="14" fillId="0" borderId="20" xfId="32" applyFont="1" applyBorder="1" applyAlignment="1">
      <alignment vertical="center" wrapText="1"/>
    </xf>
    <xf numFmtId="0" fontId="14" fillId="0" borderId="21" xfId="32" applyFont="1" applyBorder="1" applyAlignment="1">
      <alignment vertical="center" wrapText="1"/>
    </xf>
    <xf numFmtId="0" fontId="14" fillId="0" borderId="10" xfId="32" applyFont="1" applyBorder="1" applyAlignment="1">
      <alignment vertical="center" wrapText="1"/>
    </xf>
    <xf numFmtId="0" fontId="14" fillId="0" borderId="19" xfId="32" applyFont="1" applyBorder="1" applyAlignment="1">
      <alignment horizontal="center" vertical="center"/>
    </xf>
    <xf numFmtId="0" fontId="14" fillId="0" borderId="95" xfId="32" applyFont="1" applyBorder="1" applyAlignment="1">
      <alignment horizontal="center" vertical="center"/>
    </xf>
    <xf numFmtId="0" fontId="14" fillId="0" borderId="13" xfId="32" applyFont="1" applyBorder="1" applyAlignment="1">
      <alignment horizontal="center" vertical="center"/>
    </xf>
    <xf numFmtId="0" fontId="14" fillId="0" borderId="95" xfId="32" applyFont="1" applyBorder="1" applyAlignment="1">
      <alignment vertical="center" wrapText="1"/>
    </xf>
    <xf numFmtId="0" fontId="227" fillId="0" borderId="0" xfId="32" applyFont="1" applyAlignment="1">
      <alignment horizontal="center" vertical="center"/>
    </xf>
    <xf numFmtId="0" fontId="86" fillId="0" borderId="8" xfId="32" applyFont="1" applyBorder="1" applyAlignment="1">
      <alignment horizontal="left" vertical="center"/>
    </xf>
    <xf numFmtId="0" fontId="86" fillId="0" borderId="8" xfId="32" applyFont="1" applyBorder="1" applyAlignment="1">
      <alignment horizontal="center" vertical="center"/>
    </xf>
    <xf numFmtId="0" fontId="14" fillId="0" borderId="340" xfId="32" applyFont="1" applyBorder="1" applyAlignment="1">
      <alignment horizontal="center" vertical="center"/>
    </xf>
    <xf numFmtId="0" fontId="14" fillId="0" borderId="341" xfId="32" applyFont="1" applyBorder="1" applyAlignment="1">
      <alignment horizontal="center" vertical="center"/>
    </xf>
    <xf numFmtId="0" fontId="14" fillId="0" borderId="342" xfId="32" applyFont="1" applyBorder="1" applyAlignment="1">
      <alignment horizontal="center" vertical="center"/>
    </xf>
    <xf numFmtId="0" fontId="14" fillId="0" borderId="343" xfId="32" applyFont="1" applyBorder="1" applyAlignment="1">
      <alignment horizontal="center" vertical="center"/>
    </xf>
    <xf numFmtId="0" fontId="14" fillId="0" borderId="344" xfId="32" applyFont="1" applyBorder="1" applyAlignment="1">
      <alignment horizontal="center" vertical="center"/>
    </xf>
    <xf numFmtId="0" fontId="14" fillId="0" borderId="345" xfId="32" applyFont="1" applyBorder="1" applyAlignment="1">
      <alignment horizontal="center" vertical="center"/>
    </xf>
    <xf numFmtId="0" fontId="14" fillId="0" borderId="346" xfId="32" applyFont="1" applyBorder="1" applyAlignment="1">
      <alignment horizontal="center" vertical="center"/>
    </xf>
    <xf numFmtId="0" fontId="14" fillId="0" borderId="347" xfId="32" applyFont="1" applyBorder="1" applyAlignment="1">
      <alignment horizontal="center" vertical="center"/>
    </xf>
    <xf numFmtId="0" fontId="14" fillId="0" borderId="348" xfId="32" applyFont="1" applyBorder="1" applyAlignment="1">
      <alignment horizontal="center" vertical="center"/>
    </xf>
    <xf numFmtId="0" fontId="14" fillId="0" borderId="19" xfId="32" applyFont="1" applyBorder="1">
      <alignment vertical="center"/>
    </xf>
    <xf numFmtId="0" fontId="14" fillId="0" borderId="95" xfId="32" applyFont="1" applyBorder="1">
      <alignment vertical="center"/>
    </xf>
    <xf numFmtId="0" fontId="14" fillId="0" borderId="13" xfId="32" applyFont="1" applyBorder="1">
      <alignment vertical="center"/>
    </xf>
    <xf numFmtId="0" fontId="14" fillId="0" borderId="19" xfId="32" applyFont="1" applyBorder="1" applyAlignment="1">
      <alignment horizontal="left" vertical="center" wrapText="1"/>
    </xf>
    <xf numFmtId="0" fontId="14" fillId="0" borderId="13" xfId="32" applyFont="1" applyBorder="1" applyAlignment="1">
      <alignment horizontal="left" vertical="center" wrapText="1"/>
    </xf>
    <xf numFmtId="0" fontId="3" fillId="0" borderId="8" xfId="27" applyBorder="1" applyAlignment="1">
      <alignment horizontal="center" vertical="center"/>
    </xf>
    <xf numFmtId="0" fontId="86" fillId="0" borderId="143" xfId="27" applyFont="1" applyBorder="1" applyAlignment="1">
      <alignment horizontal="center" vertical="center"/>
    </xf>
    <xf numFmtId="0" fontId="3" fillId="0" borderId="8" xfId="27" applyBorder="1" applyAlignment="1">
      <alignment horizontal="left" vertical="center"/>
    </xf>
    <xf numFmtId="0" fontId="3" fillId="0" borderId="103" xfId="27" applyBorder="1" applyAlignment="1">
      <alignment horizontal="left"/>
    </xf>
    <xf numFmtId="0" fontId="3" fillId="0" borderId="128" xfId="27" applyBorder="1" applyAlignment="1">
      <alignment horizontal="left"/>
    </xf>
    <xf numFmtId="0" fontId="86" fillId="0" borderId="8" xfId="27" applyFont="1" applyBorder="1" applyAlignment="1">
      <alignment horizontal="left" vertical="center" wrapText="1"/>
    </xf>
    <xf numFmtId="0" fontId="3" fillId="0" borderId="8" xfId="27" applyBorder="1" applyAlignment="1">
      <alignment horizontal="center" vertical="center" wrapText="1"/>
    </xf>
    <xf numFmtId="0" fontId="86" fillId="0" borderId="8" xfId="27" applyFont="1" applyBorder="1" applyAlignment="1">
      <alignment horizontal="center" vertical="center" shrinkToFit="1"/>
    </xf>
    <xf numFmtId="0" fontId="86" fillId="0" borderId="8" xfId="27" applyFont="1" applyBorder="1" applyAlignment="1">
      <alignment horizontal="center" vertical="center" wrapText="1"/>
    </xf>
    <xf numFmtId="0" fontId="45" fillId="0" borderId="8" xfId="27" applyFont="1" applyBorder="1" applyAlignment="1">
      <alignment horizontal="center" vertical="center" wrapText="1"/>
    </xf>
    <xf numFmtId="0" fontId="36" fillId="0" borderId="8" xfId="27" applyFont="1" applyBorder="1" applyAlignment="1">
      <alignment horizontal="center" vertical="center" wrapText="1"/>
    </xf>
    <xf numFmtId="0" fontId="86" fillId="0" borderId="8" xfId="27" applyFont="1" applyBorder="1" applyAlignment="1">
      <alignment horizontal="center" vertical="center"/>
    </xf>
    <xf numFmtId="0" fontId="86" fillId="0" borderId="357" xfId="27" applyFont="1" applyBorder="1" applyAlignment="1">
      <alignment horizontal="center" vertical="center" wrapText="1"/>
    </xf>
    <xf numFmtId="0" fontId="86" fillId="0" borderId="356" xfId="27" applyFont="1" applyBorder="1" applyAlignment="1">
      <alignment horizontal="center" vertical="center" wrapText="1"/>
    </xf>
    <xf numFmtId="0" fontId="86" fillId="0" borderId="355" xfId="27" applyFont="1" applyBorder="1" applyAlignment="1">
      <alignment horizontal="center" vertical="center" wrapText="1"/>
    </xf>
    <xf numFmtId="0" fontId="86" fillId="0" borderId="354" xfId="27" applyFont="1" applyBorder="1" applyAlignment="1">
      <alignment horizontal="center" vertical="center" wrapText="1"/>
    </xf>
    <xf numFmtId="0" fontId="86" fillId="0" borderId="353" xfId="27" applyFont="1" applyBorder="1" applyAlignment="1">
      <alignment horizontal="center" vertical="center" wrapText="1"/>
    </xf>
    <xf numFmtId="0" fontId="86" fillId="0" borderId="352" xfId="27" applyFont="1" applyBorder="1" applyAlignment="1">
      <alignment horizontal="center" vertical="center" wrapText="1"/>
    </xf>
    <xf numFmtId="0" fontId="86" fillId="0" borderId="351" xfId="27" applyFont="1" applyBorder="1" applyAlignment="1">
      <alignment horizontal="center" vertical="center" wrapText="1"/>
    </xf>
    <xf numFmtId="0" fontId="86" fillId="0" borderId="350" xfId="27" applyFont="1" applyBorder="1" applyAlignment="1">
      <alignment horizontal="center" vertical="center" wrapText="1"/>
    </xf>
    <xf numFmtId="0" fontId="86" fillId="0" borderId="349" xfId="27" applyFont="1" applyBorder="1" applyAlignment="1">
      <alignment horizontal="center" vertical="center" wrapText="1"/>
    </xf>
    <xf numFmtId="0" fontId="86" fillId="0" borderId="8" xfId="27" applyFont="1" applyBorder="1" applyAlignment="1">
      <alignment horizontal="left" vertical="center" shrinkToFit="1"/>
    </xf>
    <xf numFmtId="0" fontId="86" fillId="0" borderId="8" xfId="27" applyFont="1" applyBorder="1" applyAlignment="1">
      <alignment vertical="center" shrinkToFit="1"/>
    </xf>
    <xf numFmtId="0" fontId="3" fillId="0" borderId="8" xfId="27" applyBorder="1">
      <alignment vertical="center"/>
    </xf>
    <xf numFmtId="0" fontId="86" fillId="0" borderId="8" xfId="27" applyFont="1" applyBorder="1" applyAlignment="1">
      <alignment vertical="center" wrapText="1"/>
    </xf>
    <xf numFmtId="0" fontId="3" fillId="0" borderId="8" xfId="27" applyBorder="1" applyAlignment="1">
      <alignment horizontal="left" vertical="center" wrapText="1"/>
    </xf>
    <xf numFmtId="0" fontId="94" fillId="0" borderId="0" xfId="7" applyFont="1" applyAlignment="1">
      <alignment vertical="center"/>
    </xf>
    <xf numFmtId="0" fontId="27" fillId="0" borderId="370" xfId="7" applyFont="1" applyBorder="1" applyAlignment="1">
      <alignment horizontal="center" vertical="center"/>
    </xf>
    <xf numFmtId="0" fontId="27" fillId="17" borderId="370" xfId="7" applyFont="1" applyFill="1" applyBorder="1" applyAlignment="1">
      <alignment horizontal="center" vertical="center"/>
    </xf>
  </cellXfs>
  <cellStyles count="36">
    <cellStyle name="パーセント" xfId="21" builtinId="5"/>
    <cellStyle name="ハイパーリンク" xfId="9" builtinId="8"/>
    <cellStyle name="桁区切り" xfId="20" builtinId="6"/>
    <cellStyle name="桁区切り 2" xfId="5" xr:uid="{00000000-0005-0000-0000-000003000000}"/>
    <cellStyle name="桁区切り 3" xfId="35" xr:uid="{11572B7F-A03F-4399-87D3-787C47427A65}"/>
    <cellStyle name="標準" xfId="0" builtinId="0"/>
    <cellStyle name="標準 10" xfId="19" xr:uid="{00000000-0005-0000-0000-000005000000}"/>
    <cellStyle name="標準 10 2" xfId="27" xr:uid="{00000000-0005-0000-0000-000006000000}"/>
    <cellStyle name="標準 11" xfId="31" xr:uid="{E93AD389-20E4-40DF-AC24-7979961C3282}"/>
    <cellStyle name="標準 12" xfId="32" xr:uid="{83355BE0-D9E2-425A-AF10-0ADE42CE0AFB}"/>
    <cellStyle name="標準 13" xfId="34" xr:uid="{7EC75CB3-AE5F-4A7A-AA27-CBEA6633FF5D}"/>
    <cellStyle name="標準 2" xfId="1" xr:uid="{00000000-0005-0000-0000-000007000000}"/>
    <cellStyle name="標準 2 2" xfId="11" xr:uid="{00000000-0005-0000-0000-000008000000}"/>
    <cellStyle name="標準 3" xfId="2" xr:uid="{00000000-0005-0000-0000-000009000000}"/>
    <cellStyle name="標準 3 2" xfId="12" xr:uid="{00000000-0005-0000-0000-00000A000000}"/>
    <cellStyle name="標準 3 2 2" xfId="14" xr:uid="{00000000-0005-0000-0000-00000B000000}"/>
    <cellStyle name="標準 4" xfId="3" xr:uid="{00000000-0005-0000-0000-00000C000000}"/>
    <cellStyle name="標準 4 2" xfId="8" xr:uid="{00000000-0005-0000-0000-00000D000000}"/>
    <cellStyle name="標準 5" xfId="4" xr:uid="{00000000-0005-0000-0000-00000E000000}"/>
    <cellStyle name="標準 6" xfId="6" xr:uid="{00000000-0005-0000-0000-00000F000000}"/>
    <cellStyle name="標準 7" xfId="7" xr:uid="{00000000-0005-0000-0000-000010000000}"/>
    <cellStyle name="標準 8" xfId="10" xr:uid="{00000000-0005-0000-0000-000011000000}"/>
    <cellStyle name="標準 8 2" xfId="18" xr:uid="{00000000-0005-0000-0000-000012000000}"/>
    <cellStyle name="標準 8 2 2" xfId="24" xr:uid="{00000000-0005-0000-0000-000013000000}"/>
    <cellStyle name="標準 8 2 2 2" xfId="30" xr:uid="{00000000-0005-0000-0000-000014000000}"/>
    <cellStyle name="標準 8 2 3" xfId="25" xr:uid="{00000000-0005-0000-0000-000015000000}"/>
    <cellStyle name="標準 8 3" xfId="22" xr:uid="{00000000-0005-0000-0000-000016000000}"/>
    <cellStyle name="標準 8 3 2" xfId="28" xr:uid="{00000000-0005-0000-0000-000017000000}"/>
    <cellStyle name="標準 9" xfId="15" xr:uid="{00000000-0005-0000-0000-000018000000}"/>
    <cellStyle name="標準 9 2" xfId="23" xr:uid="{00000000-0005-0000-0000-000019000000}"/>
    <cellStyle name="標準 9 2 2" xfId="29" xr:uid="{00000000-0005-0000-0000-00001A000000}"/>
    <cellStyle name="標準 9 3" xfId="26" xr:uid="{00000000-0005-0000-0000-00001B000000}"/>
    <cellStyle name="標準_(6)工事成績評定の取扱い（土木・設備）" xfId="13" xr:uid="{00000000-0005-0000-0000-00001C000000}"/>
    <cellStyle name="標準_(サンプル)20100528施工体制台帳管理表案" xfId="33" xr:uid="{78C06CDD-7CEC-4972-A914-6339619EFFB4}"/>
    <cellStyle name="標準_H190331特記仕様書等参考例" xfId="16" xr:uid="{00000000-0005-0000-0000-00001D000000}"/>
    <cellStyle name="標準_指示書" xfId="17" xr:uid="{00000000-0005-0000-0000-00001E000000}"/>
  </cellStyles>
  <dxfs count="1">
    <dxf>
      <font>
        <color theme="0" tint="-4.9989318521683403E-2"/>
      </font>
    </dxf>
  </dxfs>
  <tableStyles count="0" defaultTableStyle="TableStyleMedium2" defaultPivotStyle="PivotStyleLight16"/>
  <colors>
    <mruColors>
      <color rgb="FF0000FF"/>
      <color rgb="FF99FFCC"/>
      <color rgb="FFFF99CC"/>
      <color rgb="FF99FF33"/>
      <color rgb="FF66FFFF"/>
      <color rgb="FFCCFFCC"/>
      <color rgb="FFFF00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11</xdr:col>
      <xdr:colOff>1051442</xdr:colOff>
      <xdr:row>0</xdr:row>
      <xdr:rowOff>113990</xdr:rowOff>
    </xdr:from>
    <xdr:ext cx="812145" cy="209032"/>
    <xdr:sp macro="" textlink="">
      <xdr:nvSpPr>
        <xdr:cNvPr id="2" name="テキスト ボックス 1">
          <a:extLst>
            <a:ext uri="{FF2B5EF4-FFF2-40B4-BE49-F238E27FC236}">
              <a16:creationId xmlns:a16="http://schemas.microsoft.com/office/drawing/2014/main" id="{C367DE0A-FFB6-6139-DB0C-32CF49ABA24B}"/>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173936</xdr:colOff>
      <xdr:row>2</xdr:row>
      <xdr:rowOff>8282</xdr:rowOff>
    </xdr:from>
    <xdr:ext cx="2278829" cy="259045"/>
    <xdr:sp macro="" textlink="">
      <xdr:nvSpPr>
        <xdr:cNvPr id="3" name="テキスト ボックス 2">
          <a:extLst>
            <a:ext uri="{FF2B5EF4-FFF2-40B4-BE49-F238E27FC236}">
              <a16:creationId xmlns:a16="http://schemas.microsoft.com/office/drawing/2014/main" id="{E675C6E6-5639-232C-6817-29A3B53BBBB5}"/>
            </a:ext>
          </a:extLst>
        </xdr:cNvPr>
        <xdr:cNvSpPr txBox="1"/>
      </xdr:nvSpPr>
      <xdr:spPr>
        <a:xfrm>
          <a:off x="687458" y="670891"/>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1114425</xdr:colOff>
      <xdr:row>34</xdr:row>
      <xdr:rowOff>0</xdr:rowOff>
    </xdr:from>
    <xdr:to>
      <xdr:col>18</xdr:col>
      <xdr:colOff>0</xdr:colOff>
      <xdr:row>37</xdr:row>
      <xdr:rowOff>0</xdr:rowOff>
    </xdr:to>
    <xdr:sp macro="" textlink="">
      <xdr:nvSpPr>
        <xdr:cNvPr id="30" name="AutoShape 37">
          <a:extLst>
            <a:ext uri="{FF2B5EF4-FFF2-40B4-BE49-F238E27FC236}">
              <a16:creationId xmlns:a16="http://schemas.microsoft.com/office/drawing/2014/main" id="{00000000-0008-0000-0C00-00001E000000}"/>
            </a:ext>
          </a:extLst>
        </xdr:cNvPr>
        <xdr:cNvSpPr>
          <a:spLocks noChangeArrowheads="1"/>
        </xdr:cNvSpPr>
      </xdr:nvSpPr>
      <xdr:spPr bwMode="auto">
        <a:xfrm>
          <a:off x="3808639" y="744310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28</xdr:row>
      <xdr:rowOff>0</xdr:rowOff>
    </xdr:from>
    <xdr:to>
      <xdr:col>18</xdr:col>
      <xdr:colOff>0</xdr:colOff>
      <xdr:row>31</xdr:row>
      <xdr:rowOff>0</xdr:rowOff>
    </xdr:to>
    <xdr:sp macro="" textlink="">
      <xdr:nvSpPr>
        <xdr:cNvPr id="31" name="AutoShape 44">
          <a:extLst>
            <a:ext uri="{FF2B5EF4-FFF2-40B4-BE49-F238E27FC236}">
              <a16:creationId xmlns:a16="http://schemas.microsoft.com/office/drawing/2014/main" id="{00000000-0008-0000-0C00-00001F000000}"/>
            </a:ext>
          </a:extLst>
        </xdr:cNvPr>
        <xdr:cNvSpPr>
          <a:spLocks noChangeArrowheads="1"/>
        </xdr:cNvSpPr>
      </xdr:nvSpPr>
      <xdr:spPr bwMode="auto">
        <a:xfrm>
          <a:off x="3808639" y="601435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228600</xdr:colOff>
          <xdr:row>13</xdr:row>
          <xdr:rowOff>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F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14</xdr:col>
          <xdr:colOff>228600</xdr:colOff>
          <xdr:row>13</xdr:row>
          <xdr:rowOff>9525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F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190500</xdr:colOff>
          <xdr:row>15</xdr:row>
          <xdr:rowOff>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F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190500</xdr:colOff>
          <xdr:row>14</xdr:row>
          <xdr:rowOff>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F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190500</xdr:colOff>
          <xdr:row>14</xdr:row>
          <xdr:rowOff>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F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190500</xdr:colOff>
          <xdr:row>15</xdr:row>
          <xdr:rowOff>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F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190500</xdr:colOff>
          <xdr:row>14</xdr:row>
          <xdr:rowOff>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F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180975</xdr:colOff>
          <xdr:row>14</xdr:row>
          <xdr:rowOff>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F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xdr:row>
          <xdr:rowOff>0</xdr:rowOff>
        </xdr:from>
        <xdr:to>
          <xdr:col>17</xdr:col>
          <xdr:colOff>209550</xdr:colOff>
          <xdr:row>13</xdr:row>
          <xdr:rowOff>219075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F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9525</xdr:rowOff>
        </xdr:from>
        <xdr:to>
          <xdr:col>13</xdr:col>
          <xdr:colOff>561975</xdr:colOff>
          <xdr:row>33</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F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9525</xdr:rowOff>
        </xdr:from>
        <xdr:to>
          <xdr:col>14</xdr:col>
          <xdr:colOff>323850</xdr:colOff>
          <xdr:row>33</xdr:row>
          <xdr:rowOff>9525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F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32</xdr:row>
          <xdr:rowOff>9525</xdr:rowOff>
        </xdr:from>
        <xdr:to>
          <xdr:col>16</xdr:col>
          <xdr:colOff>800100</xdr:colOff>
          <xdr:row>33</xdr:row>
          <xdr:rowOff>9525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F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32</xdr:row>
          <xdr:rowOff>9525</xdr:rowOff>
        </xdr:from>
        <xdr:to>
          <xdr:col>15</xdr:col>
          <xdr:colOff>1009650</xdr:colOff>
          <xdr:row>33</xdr:row>
          <xdr:rowOff>9525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F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904875</xdr:colOff>
          <xdr:row>32</xdr:row>
          <xdr:rowOff>9525</xdr:rowOff>
        </xdr:from>
        <xdr:to>
          <xdr:col>15</xdr:col>
          <xdr:colOff>114300</xdr:colOff>
          <xdr:row>33</xdr:row>
          <xdr:rowOff>9525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F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19050</xdr:rowOff>
        </xdr:from>
        <xdr:to>
          <xdr:col>13</xdr:col>
          <xdr:colOff>571500</xdr:colOff>
          <xdr:row>35</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F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9525</xdr:rowOff>
        </xdr:from>
        <xdr:to>
          <xdr:col>13</xdr:col>
          <xdr:colOff>533400</xdr:colOff>
          <xdr:row>27</xdr:row>
          <xdr:rowOff>9525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F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9525</xdr:rowOff>
        </xdr:from>
        <xdr:to>
          <xdr:col>14</xdr:col>
          <xdr:colOff>323850</xdr:colOff>
          <xdr:row>27</xdr:row>
          <xdr:rowOff>9525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F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26</xdr:row>
          <xdr:rowOff>9525</xdr:rowOff>
        </xdr:from>
        <xdr:to>
          <xdr:col>16</xdr:col>
          <xdr:colOff>771525</xdr:colOff>
          <xdr:row>27</xdr:row>
          <xdr:rowOff>9525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F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xdr:row>
          <xdr:rowOff>9525</xdr:rowOff>
        </xdr:from>
        <xdr:to>
          <xdr:col>15</xdr:col>
          <xdr:colOff>1009650</xdr:colOff>
          <xdr:row>27</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F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914400</xdr:colOff>
          <xdr:row>26</xdr:row>
          <xdr:rowOff>9525</xdr:rowOff>
        </xdr:from>
        <xdr:to>
          <xdr:col>15</xdr:col>
          <xdr:colOff>123825</xdr:colOff>
          <xdr:row>27</xdr:row>
          <xdr:rowOff>9525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F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38100</xdr:rowOff>
        </xdr:from>
        <xdr:to>
          <xdr:col>13</xdr:col>
          <xdr:colOff>533400</xdr:colOff>
          <xdr:row>29</xdr:row>
          <xdr:rowOff>28575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F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100853</xdr:colOff>
      <xdr:row>1</xdr:row>
      <xdr:rowOff>100853</xdr:rowOff>
    </xdr:from>
    <xdr:to>
      <xdr:col>24</xdr:col>
      <xdr:colOff>571500</xdr:colOff>
      <xdr:row>12</xdr:row>
      <xdr:rowOff>22412</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6192500" y="235324"/>
          <a:ext cx="3888441" cy="2364441"/>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左側→土木事務所発注</a:t>
          </a:r>
          <a:endParaRPr kumimoji="1" lang="en-US" altLang="ja-JP" sz="2000">
            <a:solidFill>
              <a:srgbClr val="FF0000"/>
            </a:solidFill>
          </a:endParaRPr>
        </a:p>
        <a:p>
          <a:r>
            <a:rPr kumimoji="1" lang="ja-JP" altLang="en-US" sz="2000">
              <a:solidFill>
                <a:srgbClr val="FF0000"/>
              </a:solidFill>
            </a:rPr>
            <a:t>　　　バージョン</a:t>
          </a:r>
          <a:endParaRPr kumimoji="1" lang="en-US" altLang="ja-JP" sz="2000">
            <a:solidFill>
              <a:srgbClr val="FF0000"/>
            </a:solidFill>
          </a:endParaRPr>
        </a:p>
        <a:p>
          <a:endParaRPr kumimoji="1" lang="en-US" altLang="ja-JP" sz="2000">
            <a:solidFill>
              <a:srgbClr val="FF0000"/>
            </a:solidFill>
          </a:endParaRPr>
        </a:p>
        <a:p>
          <a:r>
            <a:rPr kumimoji="1" lang="ja-JP" altLang="en-US" sz="2000">
              <a:solidFill>
                <a:srgbClr val="FF00FF"/>
              </a:solidFill>
            </a:rPr>
            <a:t>右側→振興局発注</a:t>
          </a:r>
          <a:endParaRPr kumimoji="1" lang="en-US" altLang="ja-JP" sz="2000">
            <a:solidFill>
              <a:srgbClr val="FF00FF"/>
            </a:solidFill>
          </a:endParaRPr>
        </a:p>
        <a:p>
          <a:r>
            <a:rPr kumimoji="1" lang="ja-JP" altLang="en-US" sz="2000">
              <a:solidFill>
                <a:srgbClr val="FF00FF"/>
              </a:solidFill>
            </a:rPr>
            <a:t>　　　バージョン</a:t>
          </a:r>
        </a:p>
      </xdr:txBody>
    </xdr:sp>
    <xdr:clientData/>
  </xdr:twoCellAnchor>
  <xdr:twoCellAnchor>
    <xdr:from>
      <xdr:col>19</xdr:col>
      <xdr:colOff>114300</xdr:colOff>
      <xdr:row>13</xdr:row>
      <xdr:rowOff>114300</xdr:rowOff>
    </xdr:from>
    <xdr:to>
      <xdr:col>20</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25</xdr:col>
      <xdr:colOff>180975</xdr:colOff>
      <xdr:row>0</xdr:row>
      <xdr:rowOff>85725</xdr:rowOff>
    </xdr:from>
    <xdr:ext cx="1005403" cy="435697"/>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381625" y="857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31</xdr:col>
      <xdr:colOff>609600</xdr:colOff>
      <xdr:row>0</xdr:row>
      <xdr:rowOff>333375</xdr:rowOff>
    </xdr:from>
    <xdr:to>
      <xdr:col>40</xdr:col>
      <xdr:colOff>29135</xdr:colOff>
      <xdr:row>8</xdr:row>
      <xdr:rowOff>59951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219950" y="333375"/>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31</xdr:col>
      <xdr:colOff>161925</xdr:colOff>
      <xdr:row>9</xdr:row>
      <xdr:rowOff>0</xdr:rowOff>
    </xdr:from>
    <xdr:to>
      <xdr:col>33</xdr:col>
      <xdr:colOff>22972</xdr:colOff>
      <xdr:row>10</xdr:row>
      <xdr:rowOff>212351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4A2D64A-BDD8-40FA-8479-67C36B0D7CB1}"/>
            </a:ext>
          </a:extLst>
        </xdr:cNvPr>
        <xdr:cNvSpPr/>
      </xdr:nvSpPr>
      <xdr:spPr>
        <a:xfrm>
          <a:off x="67722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0</xdr:row>
      <xdr:rowOff>123825</xdr:rowOff>
    </xdr:from>
    <xdr:ext cx="1005403" cy="435697"/>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838825" y="1238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34</xdr:col>
      <xdr:colOff>66675</xdr:colOff>
      <xdr:row>1</xdr:row>
      <xdr:rowOff>95250</xdr:rowOff>
    </xdr:from>
    <xdr:to>
      <xdr:col>56</xdr:col>
      <xdr:colOff>210110</xdr:colOff>
      <xdr:row>10</xdr:row>
      <xdr:rowOff>393326</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667625" y="457200"/>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33</xdr:col>
      <xdr:colOff>0</xdr:colOff>
      <xdr:row>12</xdr:row>
      <xdr:rowOff>0</xdr:rowOff>
    </xdr:from>
    <xdr:to>
      <xdr:col>37</xdr:col>
      <xdr:colOff>242047</xdr:colOff>
      <xdr:row>15</xdr:row>
      <xdr:rowOff>136151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92A4EF4-5ECC-4623-95A4-7009499ADD8D}"/>
            </a:ext>
          </a:extLst>
        </xdr:cNvPr>
        <xdr:cNvSpPr/>
      </xdr:nvSpPr>
      <xdr:spPr>
        <a:xfrm>
          <a:off x="7353300" y="29718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1885831</xdr:colOff>
      <xdr:row>2</xdr:row>
      <xdr:rowOff>256760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0" y="0"/>
          <a:ext cx="2399353" cy="919369"/>
        </a:xfrm>
        <a:prstGeom prst="round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8000" rIns="36000" bIns="18000" rtlCol="0" anchor="ctr"/>
        <a:lstStyle/>
        <a:p>
          <a:pPr algn="l"/>
          <a:r>
            <a:rPr kumimoji="1" lang="ja-JP" altLang="en-US" sz="900" b="1">
              <a:solidFill>
                <a:srgbClr val="0000FF"/>
              </a:solidFill>
            </a:rPr>
            <a:t>作成例</a:t>
          </a:r>
          <a:endParaRPr kumimoji="1" lang="en-US" altLang="ja-JP" sz="900" b="1">
            <a:solidFill>
              <a:srgbClr val="0000FF"/>
            </a:solidFill>
          </a:endParaRPr>
        </a:p>
        <a:p>
          <a:pPr algn="l"/>
          <a:r>
            <a:rPr kumimoji="1" lang="ja-JP" altLang="en-US" sz="900" b="1">
              <a:solidFill>
                <a:srgbClr val="0000FF"/>
              </a:solidFill>
            </a:rPr>
            <a:t>コンクリート構造物の施工を対象とした工事で、産廃と建設残土の発生があり、下請けと近接工事及び</a:t>
          </a:r>
          <a:r>
            <a:rPr kumimoji="1" lang="en-US" altLang="ja-JP" sz="900" b="1">
              <a:solidFill>
                <a:srgbClr val="0000FF"/>
              </a:solidFill>
            </a:rPr>
            <a:t>ICT</a:t>
          </a:r>
          <a:r>
            <a:rPr kumimoji="1" lang="ja-JP" altLang="en-US" sz="900" b="1">
              <a:solidFill>
                <a:srgbClr val="0000FF"/>
              </a:solidFill>
            </a:rPr>
            <a:t>管理のない場合</a:t>
          </a:r>
        </a:p>
      </xdr:txBody>
    </xdr:sp>
    <xdr:clientData/>
  </xdr:twoCellAnchor>
  <xdr:oneCellAnchor>
    <xdr:from>
      <xdr:col>11</xdr:col>
      <xdr:colOff>1051442</xdr:colOff>
      <xdr:row>0</xdr:row>
      <xdr:rowOff>113990</xdr:rowOff>
    </xdr:from>
    <xdr:ext cx="812145" cy="209032"/>
    <xdr:sp macro="" textlink="">
      <xdr:nvSpPr>
        <xdr:cNvPr id="3" name="テキスト ボックス 2">
          <a:extLst>
            <a:ext uri="{FF2B5EF4-FFF2-40B4-BE49-F238E27FC236}">
              <a16:creationId xmlns:a16="http://schemas.microsoft.com/office/drawing/2014/main" id="{393903B8-A552-4961-ACAE-213B2C359865}"/>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0</xdr:colOff>
      <xdr:row>2</xdr:row>
      <xdr:rowOff>0</xdr:rowOff>
    </xdr:from>
    <xdr:ext cx="2278829" cy="259045"/>
    <xdr:sp macro="" textlink="">
      <xdr:nvSpPr>
        <xdr:cNvPr id="4" name="テキスト ボックス 3">
          <a:extLst>
            <a:ext uri="{FF2B5EF4-FFF2-40B4-BE49-F238E27FC236}">
              <a16:creationId xmlns:a16="http://schemas.microsoft.com/office/drawing/2014/main" id="{BCA3AB82-90E2-4131-8DB4-7E002656A09F}"/>
            </a:ext>
          </a:extLst>
        </xdr:cNvPr>
        <xdr:cNvSpPr txBox="1"/>
      </xdr:nvSpPr>
      <xdr:spPr>
        <a:xfrm>
          <a:off x="513522" y="662609"/>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914400</xdr:colOff>
      <xdr:row>15</xdr:row>
      <xdr:rowOff>77881</xdr:rowOff>
    </xdr:from>
    <xdr:to>
      <xdr:col>13</xdr:col>
      <xdr:colOff>942975</xdr:colOff>
      <xdr:row>17</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17</xdr:row>
      <xdr:rowOff>156883</xdr:rowOff>
    </xdr:from>
    <xdr:to>
      <xdr:col>11</xdr:col>
      <xdr:colOff>78440</xdr:colOff>
      <xdr:row>20</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8</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12</xdr:col>
      <xdr:colOff>914400</xdr:colOff>
      <xdr:row>14</xdr:row>
      <xdr:rowOff>55469</xdr:rowOff>
    </xdr:from>
    <xdr:to>
      <xdr:col>13</xdr:col>
      <xdr:colOff>942975</xdr:colOff>
      <xdr:row>15</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48</xdr:row>
      <xdr:rowOff>114300</xdr:rowOff>
    </xdr:from>
    <xdr:to>
      <xdr:col>7</xdr:col>
      <xdr:colOff>863500</xdr:colOff>
      <xdr:row>90</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46</xdr:row>
      <xdr:rowOff>31749</xdr:rowOff>
    </xdr:from>
    <xdr:to>
      <xdr:col>7</xdr:col>
      <xdr:colOff>829234</xdr:colOff>
      <xdr:row>48</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48</xdr:row>
      <xdr:rowOff>130176</xdr:rowOff>
    </xdr:from>
    <xdr:to>
      <xdr:col>17</xdr:col>
      <xdr:colOff>234926</xdr:colOff>
      <xdr:row>84</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46</xdr:row>
      <xdr:rowOff>63500</xdr:rowOff>
    </xdr:from>
    <xdr:to>
      <xdr:col>17</xdr:col>
      <xdr:colOff>255868</xdr:colOff>
      <xdr:row>48</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9</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16</xdr:row>
      <xdr:rowOff>0</xdr:rowOff>
    </xdr:from>
    <xdr:to>
      <xdr:col>11</xdr:col>
      <xdr:colOff>-1</xdr:colOff>
      <xdr:row>18</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76</xdr:col>
      <xdr:colOff>57150</xdr:colOff>
      <xdr:row>3</xdr:row>
      <xdr:rowOff>0</xdr:rowOff>
    </xdr:from>
    <xdr:to>
      <xdr:col>77</xdr:col>
      <xdr:colOff>603997</xdr:colOff>
      <xdr:row>5</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A0D5F51-4631-4AB2-82B0-33BD6AA5FD3F}"/>
            </a:ext>
          </a:extLst>
        </xdr:cNvPr>
        <xdr:cNvSpPr/>
      </xdr:nvSpPr>
      <xdr:spPr>
        <a:xfrm>
          <a:off x="10210800" y="6000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51</xdr:row>
          <xdr:rowOff>0</xdr:rowOff>
        </xdr:from>
        <xdr:to>
          <xdr:col>21</xdr:col>
          <xdr:colOff>66675</xdr:colOff>
          <xdr:row>52</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C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171450</xdr:rowOff>
        </xdr:from>
        <xdr:to>
          <xdr:col>33</xdr:col>
          <xdr:colOff>0</xdr:colOff>
          <xdr:row>49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C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51</xdr:row>
          <xdr:rowOff>9525</xdr:rowOff>
        </xdr:from>
        <xdr:to>
          <xdr:col>49</xdr:col>
          <xdr:colOff>95250</xdr:colOff>
          <xdr:row>52</xdr:row>
          <xdr:rowOff>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C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47</xdr:row>
          <xdr:rowOff>161925</xdr:rowOff>
        </xdr:from>
        <xdr:to>
          <xdr:col>59</xdr:col>
          <xdr:colOff>28575</xdr:colOff>
          <xdr:row>49</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C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0</xdr:rowOff>
        </xdr:from>
        <xdr:to>
          <xdr:col>21</xdr:col>
          <xdr:colOff>47625</xdr:colOff>
          <xdr:row>49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C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48</xdr:row>
          <xdr:rowOff>0</xdr:rowOff>
        </xdr:from>
        <xdr:to>
          <xdr:col>49</xdr:col>
          <xdr:colOff>38100</xdr:colOff>
          <xdr:row>49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C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0</xdr:rowOff>
        </xdr:from>
        <xdr:to>
          <xdr:col>32</xdr:col>
          <xdr:colOff>85725</xdr:colOff>
          <xdr:row>52</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C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51</xdr:row>
          <xdr:rowOff>0</xdr:rowOff>
        </xdr:from>
        <xdr:to>
          <xdr:col>59</xdr:col>
          <xdr:colOff>85725</xdr:colOff>
          <xdr:row>52</xdr:row>
          <xdr:rowOff>9525</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C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47</xdr:row>
          <xdr:rowOff>161925</xdr:rowOff>
        </xdr:from>
        <xdr:to>
          <xdr:col>70</xdr:col>
          <xdr:colOff>66675</xdr:colOff>
          <xdr:row>49</xdr:row>
          <xdr:rowOff>19050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C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50</xdr:row>
          <xdr:rowOff>161925</xdr:rowOff>
        </xdr:from>
        <xdr:to>
          <xdr:col>70</xdr:col>
          <xdr:colOff>66675</xdr:colOff>
          <xdr:row>52</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C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74</xdr:col>
      <xdr:colOff>85725</xdr:colOff>
      <xdr:row>3</xdr:row>
      <xdr:rowOff>0</xdr:rowOff>
    </xdr:from>
    <xdr:to>
      <xdr:col>75</xdr:col>
      <xdr:colOff>632572</xdr:colOff>
      <xdr:row>6</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F8201CD-FFFB-4482-9931-7F5DF4BC06C5}"/>
            </a:ext>
          </a:extLst>
        </xdr:cNvPr>
        <xdr:cNvSpPr/>
      </xdr:nvSpPr>
      <xdr:spPr>
        <a:xfrm>
          <a:off x="8648700"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74</xdr:col>
      <xdr:colOff>95250</xdr:colOff>
      <xdr:row>1</xdr:row>
      <xdr:rowOff>0</xdr:rowOff>
    </xdr:from>
    <xdr:to>
      <xdr:col>75</xdr:col>
      <xdr:colOff>642097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0863306-C61B-453E-9FFD-5BC0D7FCDD40}"/>
            </a:ext>
          </a:extLst>
        </xdr:cNvPr>
        <xdr:cNvSpPr/>
      </xdr:nvSpPr>
      <xdr:spPr>
        <a:xfrm>
          <a:off x="8658225"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51</xdr:row>
          <xdr:rowOff>57150</xdr:rowOff>
        </xdr:from>
        <xdr:to>
          <xdr:col>21</xdr:col>
          <xdr:colOff>38100</xdr:colOff>
          <xdr:row>51</xdr:row>
          <xdr:rowOff>238125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E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38100</xdr:rowOff>
        </xdr:from>
        <xdr:to>
          <xdr:col>32</xdr:col>
          <xdr:colOff>47625</xdr:colOff>
          <xdr:row>48</xdr:row>
          <xdr:rowOff>238125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E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51</xdr:row>
          <xdr:rowOff>57150</xdr:rowOff>
        </xdr:from>
        <xdr:to>
          <xdr:col>48</xdr:col>
          <xdr:colOff>85725</xdr:colOff>
          <xdr:row>51</xdr:row>
          <xdr:rowOff>228600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E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48</xdr:row>
          <xdr:rowOff>38100</xdr:rowOff>
        </xdr:from>
        <xdr:to>
          <xdr:col>57</xdr:col>
          <xdr:colOff>95250</xdr:colOff>
          <xdr:row>49</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48</xdr:row>
          <xdr:rowOff>47625</xdr:rowOff>
        </xdr:from>
        <xdr:to>
          <xdr:col>21</xdr:col>
          <xdr:colOff>19050</xdr:colOff>
          <xdr:row>48</xdr:row>
          <xdr:rowOff>238125</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48</xdr:row>
          <xdr:rowOff>47625</xdr:rowOff>
        </xdr:from>
        <xdr:to>
          <xdr:col>48</xdr:col>
          <xdr:colOff>28575</xdr:colOff>
          <xdr:row>48</xdr:row>
          <xdr:rowOff>238125</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E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32</xdr:col>
          <xdr:colOff>19050</xdr:colOff>
          <xdr:row>51</xdr:row>
          <xdr:rowOff>238125</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E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51</xdr:row>
          <xdr:rowOff>57150</xdr:rowOff>
        </xdr:from>
        <xdr:to>
          <xdr:col>58</xdr:col>
          <xdr:colOff>38100</xdr:colOff>
          <xdr:row>51</xdr:row>
          <xdr:rowOff>238125</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E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85725</xdr:colOff>
          <xdr:row>48</xdr:row>
          <xdr:rowOff>38100</xdr:rowOff>
        </xdr:from>
        <xdr:to>
          <xdr:col>68</xdr:col>
          <xdr:colOff>95250</xdr:colOff>
          <xdr:row>49</xdr:row>
          <xdr:rowOff>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E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51</xdr:row>
          <xdr:rowOff>47625</xdr:rowOff>
        </xdr:from>
        <xdr:to>
          <xdr:col>68</xdr:col>
          <xdr:colOff>95250</xdr:colOff>
          <xdr:row>52</xdr:row>
          <xdr:rowOff>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43</xdr:col>
      <xdr:colOff>69274</xdr:colOff>
      <xdr:row>16</xdr:row>
      <xdr:rowOff>69273</xdr:rowOff>
    </xdr:from>
    <xdr:to>
      <xdr:col>72</xdr:col>
      <xdr:colOff>69272</xdr:colOff>
      <xdr:row>18</xdr:row>
      <xdr:rowOff>129886</xdr:rowOff>
    </xdr:to>
    <xdr:sp macro="" textlink="">
      <xdr:nvSpPr>
        <xdr:cNvPr id="12" name="角丸四角形 11">
          <a:extLst>
            <a:ext uri="{FF2B5EF4-FFF2-40B4-BE49-F238E27FC236}">
              <a16:creationId xmlns:a16="http://schemas.microsoft.com/office/drawing/2014/main" id="{00000000-0008-0000-1900-00000C000000}"/>
            </a:ext>
          </a:extLst>
        </xdr:cNvPr>
        <xdr:cNvSpPr/>
      </xdr:nvSpPr>
      <xdr:spPr>
        <a:xfrm>
          <a:off x="5022274" y="3050598"/>
          <a:ext cx="3314698" cy="403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応札時の技術資料様式２と同じ内容を記入する。</a:t>
          </a:r>
        </a:p>
      </xdr:txBody>
    </xdr:sp>
    <xdr:clientData/>
  </xdr:twoCellAnchor>
  <xdr:twoCellAnchor>
    <xdr:from>
      <xdr:col>43</xdr:col>
      <xdr:colOff>69273</xdr:colOff>
      <xdr:row>20</xdr:row>
      <xdr:rowOff>43296</xdr:rowOff>
    </xdr:from>
    <xdr:to>
      <xdr:col>72</xdr:col>
      <xdr:colOff>77932</xdr:colOff>
      <xdr:row>23</xdr:row>
      <xdr:rowOff>121227</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5022273" y="3710421"/>
          <a:ext cx="3323359" cy="5922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応札時の補足説明資料に記載されている内容を記入する。</a:t>
          </a:r>
        </a:p>
      </xdr:txBody>
    </xdr:sp>
    <xdr:clientData/>
  </xdr:twoCellAnchor>
  <xdr:twoCellAnchor>
    <xdr:from>
      <xdr:col>44</xdr:col>
      <xdr:colOff>25979</xdr:colOff>
      <xdr:row>25</xdr:row>
      <xdr:rowOff>51955</xdr:rowOff>
    </xdr:from>
    <xdr:to>
      <xdr:col>72</xdr:col>
      <xdr:colOff>77933</xdr:colOff>
      <xdr:row>28</xdr:row>
      <xdr:rowOff>138546</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5093279" y="4576330"/>
          <a:ext cx="3252354" cy="6009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応札後に条件変更や技術提案の一部を変更した場合にその内容を記入する。</a:t>
          </a:r>
        </a:p>
      </xdr:txBody>
    </xdr:sp>
    <xdr:clientData/>
  </xdr:twoCellAnchor>
  <xdr:twoCellAnchor>
    <xdr:from>
      <xdr:col>44</xdr:col>
      <xdr:colOff>51956</xdr:colOff>
      <xdr:row>34</xdr:row>
      <xdr:rowOff>34636</xdr:rowOff>
    </xdr:from>
    <xdr:to>
      <xdr:col>72</xdr:col>
      <xdr:colOff>69274</xdr:colOff>
      <xdr:row>37</xdr:row>
      <xdr:rowOff>103910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5119256" y="6102061"/>
          <a:ext cx="3217718" cy="5836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履行確認をおこなう時点や内容及び確認状況を記入する。</a:t>
          </a:r>
        </a:p>
      </xdr:txBody>
    </xdr:sp>
    <xdr:clientData/>
  </xdr:twoCellAnchor>
  <xdr:twoCellAnchor>
    <xdr:from>
      <xdr:col>44</xdr:col>
      <xdr:colOff>8660</xdr:colOff>
      <xdr:row>39</xdr:row>
      <xdr:rowOff>25977</xdr:rowOff>
    </xdr:from>
    <xdr:to>
      <xdr:col>72</xdr:col>
      <xdr:colOff>34637</xdr:colOff>
      <xdr:row>46</xdr:row>
      <xdr:rowOff>77932</xdr:rowOff>
    </xdr:to>
    <xdr:sp macro="" textlink="">
      <xdr:nvSpPr>
        <xdr:cNvPr id="16" name="角丸四角形 15">
          <a:extLst>
            <a:ext uri="{FF2B5EF4-FFF2-40B4-BE49-F238E27FC236}">
              <a16:creationId xmlns:a16="http://schemas.microsoft.com/office/drawing/2014/main" id="{00000000-0008-0000-1900-000010000000}"/>
            </a:ext>
          </a:extLst>
        </xdr:cNvPr>
        <xdr:cNvSpPr/>
      </xdr:nvSpPr>
      <xdr:spPr>
        <a:xfrm>
          <a:off x="5075960" y="6950652"/>
          <a:ext cx="3226377" cy="12521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技術提案を履行することで得られる効果を記入する。効果がすぐに発現されない場合は将来的な効果を記入する。併せて履行時の問題点や履行における問題点や改善点などを記入する。</a:t>
          </a:r>
        </a:p>
      </xdr:txBody>
    </xdr:sp>
    <xdr:clientData/>
  </xdr:twoCellAnchor>
  <xdr:twoCellAnchor>
    <xdr:from>
      <xdr:col>26</xdr:col>
      <xdr:colOff>34636</xdr:colOff>
      <xdr:row>56</xdr:row>
      <xdr:rowOff>138545</xdr:rowOff>
    </xdr:from>
    <xdr:to>
      <xdr:col>47</xdr:col>
      <xdr:colOff>69273</xdr:colOff>
      <xdr:row>58</xdr:row>
      <xdr:rowOff>129886</xdr:rowOff>
    </xdr:to>
    <xdr:sp macro="" textlink="">
      <xdr:nvSpPr>
        <xdr:cNvPr id="17" name="角丸四角形吹き出し 16">
          <a:extLst>
            <a:ext uri="{FF2B5EF4-FFF2-40B4-BE49-F238E27FC236}">
              <a16:creationId xmlns:a16="http://schemas.microsoft.com/office/drawing/2014/main" id="{00000000-0008-0000-1900-000011000000}"/>
            </a:ext>
          </a:extLst>
        </xdr:cNvPr>
        <xdr:cNvSpPr/>
      </xdr:nvSpPr>
      <xdr:spPr>
        <a:xfrm>
          <a:off x="3044536" y="9996920"/>
          <a:ext cx="2434937" cy="334241"/>
        </a:xfrm>
        <a:prstGeom prst="wedgeRoundRectCallout">
          <a:avLst>
            <a:gd name="adj1" fmla="val -137592"/>
            <a:gd name="adj2" fmla="val -471876"/>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受注者がいずれかをチェックする。</a:t>
          </a:r>
        </a:p>
      </xdr:txBody>
    </xdr:sp>
    <xdr:clientData/>
  </xdr:twoCellAnchor>
  <xdr:twoCellAnchor>
    <xdr:from>
      <xdr:col>19</xdr:col>
      <xdr:colOff>95249</xdr:colOff>
      <xdr:row>60</xdr:row>
      <xdr:rowOff>103910</xdr:rowOff>
    </xdr:from>
    <xdr:to>
      <xdr:col>40</xdr:col>
      <xdr:colOff>60613</xdr:colOff>
      <xdr:row>62</xdr:row>
      <xdr:rowOff>95251</xdr:rowOff>
    </xdr:to>
    <xdr:sp macro="" textlink="">
      <xdr:nvSpPr>
        <xdr:cNvPr id="18" name="角丸四角形吹き出し 17">
          <a:extLst>
            <a:ext uri="{FF2B5EF4-FFF2-40B4-BE49-F238E27FC236}">
              <a16:creationId xmlns:a16="http://schemas.microsoft.com/office/drawing/2014/main" id="{00000000-0008-0000-1900-000012000000}"/>
            </a:ext>
          </a:extLst>
        </xdr:cNvPr>
        <xdr:cNvSpPr/>
      </xdr:nvSpPr>
      <xdr:spPr>
        <a:xfrm>
          <a:off x="2305049" y="10648085"/>
          <a:ext cx="2365664" cy="334241"/>
        </a:xfrm>
        <a:prstGeom prst="wedgeRoundRectCallout">
          <a:avLst>
            <a:gd name="adj1" fmla="val -104271"/>
            <a:gd name="adj2" fmla="val -523158"/>
            <a:gd name="adj3" fmla="val 16667"/>
          </a:avLst>
        </a:prstGeom>
        <a:solidFill>
          <a:schemeClr val="accent2">
            <a:alpha val="79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発注者がいずれかをチェックする。</a:t>
          </a:r>
        </a:p>
      </xdr:txBody>
    </xdr:sp>
    <xdr:clientData/>
  </xdr:twoCellAnchor>
  <xdr:twoCellAnchor>
    <xdr:from>
      <xdr:col>64</xdr:col>
      <xdr:colOff>95251</xdr:colOff>
      <xdr:row>69</xdr:row>
      <xdr:rowOff>121227</xdr:rowOff>
    </xdr:from>
    <xdr:to>
      <xdr:col>72</xdr:col>
      <xdr:colOff>60613</xdr:colOff>
      <xdr:row>71</xdr:row>
      <xdr:rowOff>77932</xdr:rowOff>
    </xdr:to>
    <xdr:sp macro="" textlink="">
      <xdr:nvSpPr>
        <xdr:cNvPr id="19" name="角丸四角形 18">
          <a:extLst>
            <a:ext uri="{FF2B5EF4-FFF2-40B4-BE49-F238E27FC236}">
              <a16:creationId xmlns:a16="http://schemas.microsoft.com/office/drawing/2014/main" id="{00000000-0008-0000-1900-000013000000}"/>
            </a:ext>
          </a:extLst>
        </xdr:cNvPr>
        <xdr:cNvSpPr/>
      </xdr:nvSpPr>
      <xdr:spPr>
        <a:xfrm>
          <a:off x="7448551" y="12208452"/>
          <a:ext cx="879762" cy="299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受注者</a:t>
          </a:r>
        </a:p>
      </xdr:txBody>
    </xdr:sp>
    <xdr:clientData/>
  </xdr:twoCellAnchor>
  <xdr:twoCellAnchor>
    <xdr:from>
      <xdr:col>64</xdr:col>
      <xdr:colOff>77931</xdr:colOff>
      <xdr:row>72</xdr:row>
      <xdr:rowOff>8659</xdr:rowOff>
    </xdr:from>
    <xdr:to>
      <xdr:col>72</xdr:col>
      <xdr:colOff>69272</xdr:colOff>
      <xdr:row>73</xdr:row>
      <xdr:rowOff>138546</xdr:rowOff>
    </xdr:to>
    <xdr:sp macro="" textlink="">
      <xdr:nvSpPr>
        <xdr:cNvPr id="20" name="角丸四角形 19">
          <a:extLst>
            <a:ext uri="{FF2B5EF4-FFF2-40B4-BE49-F238E27FC236}">
              <a16:creationId xmlns:a16="http://schemas.microsoft.com/office/drawing/2014/main" id="{00000000-0008-0000-1900-000014000000}"/>
            </a:ext>
          </a:extLst>
        </xdr:cNvPr>
        <xdr:cNvSpPr/>
      </xdr:nvSpPr>
      <xdr:spPr>
        <a:xfrm>
          <a:off x="7431231" y="12610234"/>
          <a:ext cx="905741" cy="301337"/>
        </a:xfrm>
        <a:prstGeom prst="roundRect">
          <a:avLst/>
        </a:prstGeom>
        <a:solidFill>
          <a:srgbClr val="C00000">
            <a:alpha val="47000"/>
          </a:srgb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発注者</a:t>
          </a:r>
        </a:p>
      </xdr:txBody>
    </xdr:sp>
    <xdr:clientData/>
  </xdr:twoCellAnchor>
  <xdr:oneCellAnchor>
    <xdr:from>
      <xdr:col>0</xdr:col>
      <xdr:colOff>86592</xdr:colOff>
      <xdr:row>0</xdr:row>
      <xdr:rowOff>112569</xdr:rowOff>
    </xdr:from>
    <xdr:ext cx="1107996" cy="554182"/>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86592" y="112569"/>
          <a:ext cx="1107996" cy="554182"/>
        </a:xfrm>
        <a:prstGeom prst="rect">
          <a:avLst/>
        </a:prstGeom>
        <a:solidFill>
          <a:schemeClr val="bg2"/>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a:t>記入例</a:t>
          </a:r>
        </a:p>
      </xdr:txBody>
    </xdr:sp>
    <xdr:clientData/>
  </xdr:oneCellAnchor>
  <xdr:twoCellAnchor>
    <xdr:from>
      <xdr:col>74</xdr:col>
      <xdr:colOff>66675</xdr:colOff>
      <xdr:row>2</xdr:row>
      <xdr:rowOff>0</xdr:rowOff>
    </xdr:from>
    <xdr:to>
      <xdr:col>75</xdr:col>
      <xdr:colOff>613522</xdr:colOff>
      <xdr:row>5</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2D1BB37-4638-40B5-9890-44920A06B99A}"/>
            </a:ext>
          </a:extLst>
        </xdr:cNvPr>
        <xdr:cNvSpPr/>
      </xdr:nvSpPr>
      <xdr:spPr>
        <a:xfrm>
          <a:off x="8629650" y="4667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81</xdr:col>
      <xdr:colOff>123825</xdr:colOff>
      <xdr:row>3</xdr:row>
      <xdr:rowOff>0</xdr:rowOff>
    </xdr:from>
    <xdr:to>
      <xdr:col>82</xdr:col>
      <xdr:colOff>670672</xdr:colOff>
      <xdr:row>5</xdr:row>
      <xdr:rowOff>40901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38CDD74-0BB7-40A1-9DB1-40EE8A0063EC}"/>
            </a:ext>
          </a:extLst>
        </xdr:cNvPr>
        <xdr:cNvSpPr/>
      </xdr:nvSpPr>
      <xdr:spPr>
        <a:xfrm>
          <a:off x="13801725" y="6286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133350</xdr:colOff>
      <xdr:row>9</xdr:row>
      <xdr:rowOff>122705</xdr:rowOff>
    </xdr:from>
    <xdr:to>
      <xdr:col>22</xdr:col>
      <xdr:colOff>135468</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388909" y="1646705"/>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6</xdr:col>
      <xdr:colOff>182220</xdr:colOff>
      <xdr:row>12</xdr:row>
      <xdr:rowOff>165653</xdr:rowOff>
    </xdr:from>
    <xdr:to>
      <xdr:col>8</xdr:col>
      <xdr:colOff>49698</xdr:colOff>
      <xdr:row>13</xdr:row>
      <xdr:rowOff>182870</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1658595" y="2527853"/>
          <a:ext cx="400878" cy="20771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60</xdr:row>
      <xdr:rowOff>0</xdr:rowOff>
    </xdr:from>
    <xdr:to>
      <xdr:col>12</xdr:col>
      <xdr:colOff>142051</xdr:colOff>
      <xdr:row>60</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60</xdr:row>
      <xdr:rowOff>123825</xdr:rowOff>
    </xdr:from>
    <xdr:to>
      <xdr:col>8</xdr:col>
      <xdr:colOff>246826</xdr:colOff>
      <xdr:row>61</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61</xdr:row>
      <xdr:rowOff>85725</xdr:rowOff>
    </xdr:from>
    <xdr:to>
      <xdr:col>6</xdr:col>
      <xdr:colOff>190499</xdr:colOff>
      <xdr:row>62</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104775</xdr:colOff>
      <xdr:row>2</xdr:row>
      <xdr:rowOff>0</xdr:rowOff>
    </xdr:from>
    <xdr:to>
      <xdr:col>6</xdr:col>
      <xdr:colOff>375397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EEC7F4F8-F8E5-43E2-85AC-1DC8B6331EC6}"/>
            </a:ext>
          </a:extLst>
        </xdr:cNvPr>
        <xdr:cNvSpPr/>
      </xdr:nvSpPr>
      <xdr:spPr>
        <a:xfrm>
          <a:off x="4343400" y="4095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7</xdr:row>
      <xdr:rowOff>295275</xdr:rowOff>
    </xdr:from>
    <xdr:to>
      <xdr:col>10</xdr:col>
      <xdr:colOff>542925</xdr:colOff>
      <xdr:row>7</xdr:row>
      <xdr:rowOff>870697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6793FD-8D74-44E0-99D0-E3C7352BD482}"/>
            </a:ext>
          </a:extLst>
        </xdr:cNvPr>
        <xdr:cNvSpPr/>
      </xdr:nvSpPr>
      <xdr:spPr>
        <a:xfrm>
          <a:off x="7086600" y="1981200"/>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BB6A7F-EE21-45FB-B89A-A17E18A7AFF9}"/>
            </a:ext>
          </a:extLst>
        </xdr:cNvPr>
        <xdr:cNvSpPr/>
      </xdr:nvSpPr>
      <xdr:spPr>
        <a:xfrm>
          <a:off x="70866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B9EA4A4-C909-4853-88DA-B194DB680F11}"/>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1</xdr:row>
      <xdr:rowOff>0</xdr:rowOff>
    </xdr:from>
    <xdr:to>
      <xdr:col>9</xdr:col>
      <xdr:colOff>546847</xdr:colOff>
      <xdr:row>3</xdr:row>
      <xdr:rowOff>126626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781747-61CF-4CA9-866E-0C98E79F8A12}"/>
            </a:ext>
          </a:extLst>
        </xdr:cNvPr>
        <xdr:cNvSpPr/>
      </xdr:nvSpPr>
      <xdr:spPr>
        <a:xfrm>
          <a:off x="7105650"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4006BDF-D891-40FE-B6B4-0CFA69B48298}"/>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336B28B3-34B6-4B91-A4C5-2EADEB47BE7E}"/>
            </a:ext>
          </a:extLst>
        </xdr:cNvPr>
        <xdr:cNvSpPr/>
      </xdr:nvSpPr>
      <xdr:spPr>
        <a:xfrm>
          <a:off x="7105650"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2290E0E-904D-41C2-8ED1-F894BA7B7245}"/>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44D3E733-A851-4FBD-B3C5-4894EA4C81D8}"/>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B407C30-6286-4FBF-B716-B4D55D4807FC}"/>
            </a:ext>
          </a:extLst>
        </xdr:cNvPr>
        <xdr:cNvSpPr/>
      </xdr:nvSpPr>
      <xdr:spPr>
        <a:xfrm>
          <a:off x="70199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C12BCCD4-C96C-46BE-ADCE-9DD121D6FEE5}"/>
            </a:ext>
          </a:extLst>
        </xdr:cNvPr>
        <xdr:cNvSpPr/>
      </xdr:nvSpPr>
      <xdr:spPr>
        <a:xfrm>
          <a:off x="7019925"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145C75-5711-4387-A266-29057D66B2CF}"/>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0F08205F-1F0A-4A2A-82C6-66EB5428FA1D}"/>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EDAD486-21BC-40DE-80F8-3C8ADC7B9173}"/>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7DF63679-A60C-4C4A-A4DF-949701C03B6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19E274B-A912-437D-B42B-7F45F02EA8D3}"/>
            </a:ext>
          </a:extLst>
        </xdr:cNvPr>
        <xdr:cNvSpPr/>
      </xdr:nvSpPr>
      <xdr:spPr>
        <a:xfrm>
          <a:off x="69818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869D52-BA97-4AFD-AF70-A1E66DA793D9}"/>
            </a:ext>
          </a:extLst>
        </xdr:cNvPr>
        <xdr:cNvSpPr/>
      </xdr:nvSpPr>
      <xdr:spPr>
        <a:xfrm>
          <a:off x="698182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D8E0AF03-BC9C-4061-BF8D-F221811C4F91}"/>
            </a:ext>
          </a:extLst>
        </xdr:cNvPr>
        <xdr:cNvSpPr/>
      </xdr:nvSpPr>
      <xdr:spPr>
        <a:xfrm>
          <a:off x="70294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096E6F5-ED8D-4F38-9AF0-35614A7A6045}"/>
            </a:ext>
          </a:extLst>
        </xdr:cNvPr>
        <xdr:cNvSpPr/>
      </xdr:nvSpPr>
      <xdr:spPr>
        <a:xfrm>
          <a:off x="70294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E2362E9-AAA9-4256-849B-98A3F1CBBBBA}"/>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6B39B7-97A0-4884-8435-CC058851627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2B05937-91AA-4C4F-B9C5-563FD8461833}"/>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F79CFC8-1C47-45CD-8480-FC68E845B3E1}"/>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DA3AC8A-2EF8-4519-8824-45198649485C}"/>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40C304-E9B3-4E81-95E0-B7FEB462AA64}"/>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C42EB35C-44E0-4EBB-B3F2-2D6902EBBF82}"/>
            </a:ext>
          </a:extLst>
        </xdr:cNvPr>
        <xdr:cNvSpPr/>
      </xdr:nvSpPr>
      <xdr:spPr>
        <a:xfrm>
          <a:off x="67722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2" name="左矢印 2">
          <a:hlinkClick xmlns:r="http://schemas.openxmlformats.org/officeDocument/2006/relationships" r:id="rId2"/>
          <a:extLst>
            <a:ext uri="{FF2B5EF4-FFF2-40B4-BE49-F238E27FC236}">
              <a16:creationId xmlns:a16="http://schemas.microsoft.com/office/drawing/2014/main" id="{8AF51515-6E29-4D86-AE61-7D3F5D7E0FC3}"/>
            </a:ext>
          </a:extLst>
        </xdr:cNvPr>
        <xdr:cNvSpPr/>
      </xdr:nvSpPr>
      <xdr:spPr>
        <a:xfrm>
          <a:off x="677227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4053C893-865B-4541-A107-4FD78B4943C9}"/>
            </a:ext>
          </a:extLst>
        </xdr:cNvPr>
        <xdr:cNvSpPr/>
      </xdr:nvSpPr>
      <xdr:spPr>
        <a:xfrm>
          <a:off x="68484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4</xdr:row>
      <xdr:rowOff>0</xdr:rowOff>
    </xdr:from>
    <xdr:to>
      <xdr:col>11</xdr:col>
      <xdr:colOff>546847</xdr:colOff>
      <xdr:row>7</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4BCF9B08-7EA2-4B89-95E4-55E52A1626D0}"/>
            </a:ext>
          </a:extLst>
        </xdr:cNvPr>
        <xdr:cNvSpPr/>
      </xdr:nvSpPr>
      <xdr:spPr>
        <a:xfrm>
          <a:off x="6848475" y="8667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895EE2E8-9BCB-4702-B15B-EEE8DE83D7B8}"/>
            </a:ext>
          </a:extLst>
        </xdr:cNvPr>
        <xdr:cNvSpPr/>
      </xdr:nvSpPr>
      <xdr:spPr>
        <a:xfrm>
          <a:off x="68961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0EAF0A55-B133-4CE3-BEC6-63D3BF91F1F6}"/>
            </a:ext>
          </a:extLst>
        </xdr:cNvPr>
        <xdr:cNvSpPr/>
      </xdr:nvSpPr>
      <xdr:spPr>
        <a:xfrm>
          <a:off x="68961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9925D0A3-DE40-4CEA-A26F-D6FE86AD5D7F}"/>
            </a:ext>
          </a:extLst>
        </xdr:cNvPr>
        <xdr:cNvSpPr/>
      </xdr:nvSpPr>
      <xdr:spPr>
        <a:xfrm>
          <a:off x="68580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626DD0E-A56E-401F-A7FB-225D4D0A122D}"/>
            </a:ext>
          </a:extLst>
        </xdr:cNvPr>
        <xdr:cNvSpPr/>
      </xdr:nvSpPr>
      <xdr:spPr>
        <a:xfrm>
          <a:off x="68580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fkplus.jacic.or.jp/" TargetMode="External"/><Relationship Id="rId7" Type="http://schemas.openxmlformats.org/officeDocument/2006/relationships/drawing" Target="../drawings/drawing1.x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printerSettings" Target="../printerSettings/printerSettings1.bin"/><Relationship Id="rId5" Type="http://schemas.openxmlformats.org/officeDocument/2006/relationships/hyperlink" Target="https://fkplus.jacic.or.jp/" TargetMode="External"/><Relationship Id="rId4" Type="http://schemas.openxmlformats.org/officeDocument/2006/relationships/hyperlink" Target="https://fkplus.jacic.or.j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9.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fkplus.jacic.or.jp/" TargetMode="External"/><Relationship Id="rId7" Type="http://schemas.openxmlformats.org/officeDocument/2006/relationships/vmlDrawing" Target="../drawings/vmlDrawing2.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fkplus.jacic.or.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47" Type="http://schemas.openxmlformats.org/officeDocument/2006/relationships/ctrlProp" Target="../ctrlProps/ctrlProp91.xml"/><Relationship Id="rId50" Type="http://schemas.openxmlformats.org/officeDocument/2006/relationships/ctrlProp" Target="../ctrlProps/ctrlProp94.xml"/><Relationship Id="rId7" Type="http://schemas.openxmlformats.org/officeDocument/2006/relationships/ctrlProp" Target="../ctrlProps/ctrlProp51.xml"/><Relationship Id="rId2" Type="http://schemas.openxmlformats.org/officeDocument/2006/relationships/drawing" Target="../drawings/drawing26.xml"/><Relationship Id="rId16" Type="http://schemas.openxmlformats.org/officeDocument/2006/relationships/ctrlProp" Target="../ctrlProps/ctrlProp60.xml"/><Relationship Id="rId29" Type="http://schemas.openxmlformats.org/officeDocument/2006/relationships/ctrlProp" Target="../ctrlProps/ctrlProp73.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49" Type="http://schemas.openxmlformats.org/officeDocument/2006/relationships/ctrlProp" Target="../ctrlProps/ctrlProp93.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48" Type="http://schemas.openxmlformats.org/officeDocument/2006/relationships/ctrlProp" Target="../ctrlProps/ctrlProp92.xml"/><Relationship Id="rId8" Type="http://schemas.openxmlformats.org/officeDocument/2006/relationships/ctrlProp" Target="../ctrlProps/ctrlProp52.xml"/><Relationship Id="rId51" Type="http://schemas.openxmlformats.org/officeDocument/2006/relationships/ctrlProp" Target="../ctrlProps/ctrlProp95.xml"/><Relationship Id="rId3" Type="http://schemas.openxmlformats.org/officeDocument/2006/relationships/vmlDrawing" Target="../drawings/vmlDrawing13.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 Id="rId1" Type="http://schemas.openxmlformats.org/officeDocument/2006/relationships/printerSettings" Target="../printerSettings/printerSettings26.bin"/><Relationship Id="rId6"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14.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15.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pref.oita.jp/soshiki/18700/ictkatuyoukouji.html"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tabColor rgb="FFFF0000"/>
  </sheetPr>
  <dimension ref="A1:O169"/>
  <sheetViews>
    <sheetView tabSelected="1" view="pageBreakPreview" zoomScale="115" zoomScaleNormal="115" zoomScaleSheetLayoutView="115" workbookViewId="0">
      <pane xSplit="1" ySplit="4" topLeftCell="B5" activePane="bottomRight" state="frozen"/>
      <selection sqref="A1:L1"/>
      <selection pane="topRight" sqref="A1:L1"/>
      <selection pane="bottomLeft" sqref="A1:L1"/>
      <selection pane="bottomRight" activeCell="M6" sqref="M6"/>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4" s="1" customFormat="1" ht="25.5" customHeight="1">
      <c r="A1" s="1279" t="s">
        <v>10</v>
      </c>
      <c r="B1" s="1279"/>
      <c r="C1" s="1279"/>
      <c r="D1" s="1279"/>
      <c r="E1" s="1279"/>
      <c r="F1" s="1279"/>
      <c r="G1" s="1279"/>
      <c r="H1" s="1279"/>
      <c r="I1" s="1279"/>
      <c r="J1" s="1279"/>
      <c r="K1" s="1279"/>
      <c r="L1" s="1279"/>
    </row>
    <row r="2" spans="1:14" s="11" customFormat="1" ht="27" customHeight="1">
      <c r="A2" s="1280" t="s">
        <v>11</v>
      </c>
      <c r="B2" s="1281"/>
      <c r="C2" s="1281"/>
      <c r="D2" s="1281"/>
      <c r="E2" s="1282" t="s">
        <v>49</v>
      </c>
      <c r="F2" s="1285" t="s">
        <v>58</v>
      </c>
      <c r="G2" s="1286"/>
      <c r="H2" s="1287" t="s">
        <v>1254</v>
      </c>
      <c r="I2" s="1285" t="s">
        <v>1255</v>
      </c>
      <c r="J2" s="1290"/>
      <c r="K2" s="1286"/>
      <c r="L2" s="1291" t="s">
        <v>7</v>
      </c>
    </row>
    <row r="3" spans="1:14" s="11" customFormat="1" ht="27" customHeight="1">
      <c r="A3" s="1294" t="s">
        <v>0</v>
      </c>
      <c r="B3" s="1265" t="s">
        <v>6</v>
      </c>
      <c r="C3" s="1265" t="s">
        <v>12</v>
      </c>
      <c r="D3" s="1265" t="s">
        <v>46</v>
      </c>
      <c r="E3" s="1283"/>
      <c r="F3" s="905" t="s">
        <v>55</v>
      </c>
      <c r="G3" s="905" t="s">
        <v>56</v>
      </c>
      <c r="H3" s="1288"/>
      <c r="I3" s="813" t="s">
        <v>50</v>
      </c>
      <c r="J3" s="1267" t="s">
        <v>51</v>
      </c>
      <c r="K3" s="1268"/>
      <c r="L3" s="1292"/>
    </row>
    <row r="4" spans="1:14" s="11" customFormat="1" ht="27" customHeight="1">
      <c r="A4" s="1295"/>
      <c r="B4" s="1296"/>
      <c r="C4" s="1296"/>
      <c r="D4" s="1266"/>
      <c r="E4" s="1284"/>
      <c r="F4" s="855" t="s">
        <v>54</v>
      </c>
      <c r="G4" s="855" t="s">
        <v>1</v>
      </c>
      <c r="H4" s="1289"/>
      <c r="I4" s="831"/>
      <c r="J4" s="856" t="s">
        <v>52</v>
      </c>
      <c r="K4" s="856" t="s">
        <v>53</v>
      </c>
      <c r="L4" s="1293"/>
    </row>
    <row r="5" spans="1:14" s="12" customFormat="1" ht="27" customHeight="1">
      <c r="A5" s="1276" t="s">
        <v>2</v>
      </c>
      <c r="B5" s="825">
        <v>1</v>
      </c>
      <c r="C5" s="826" t="s">
        <v>619</v>
      </c>
      <c r="D5" s="827" t="s">
        <v>31</v>
      </c>
      <c r="E5" s="828" t="s">
        <v>57</v>
      </c>
      <c r="F5" s="829" t="s">
        <v>4</v>
      </c>
      <c r="G5" s="829"/>
      <c r="H5" s="859"/>
      <c r="I5" s="859"/>
      <c r="J5" s="859"/>
      <c r="K5" s="859"/>
      <c r="L5" s="830"/>
    </row>
    <row r="6" spans="1:14" s="12" customFormat="1" ht="27" customHeight="1">
      <c r="A6" s="1277"/>
      <c r="B6" s="808">
        <v>2</v>
      </c>
      <c r="C6" s="809" t="s">
        <v>618</v>
      </c>
      <c r="D6" s="812" t="s">
        <v>32</v>
      </c>
      <c r="E6" s="814" t="s">
        <v>57</v>
      </c>
      <c r="F6" s="811" t="s">
        <v>4</v>
      </c>
      <c r="G6" s="829"/>
      <c r="H6" s="859"/>
      <c r="I6" s="859"/>
      <c r="J6" s="859"/>
      <c r="K6" s="859"/>
      <c r="L6" s="815"/>
    </row>
    <row r="7" spans="1:14" s="12" customFormat="1" ht="27" customHeight="1">
      <c r="A7" s="1277"/>
      <c r="B7" s="808">
        <v>3</v>
      </c>
      <c r="C7" s="809" t="s">
        <v>617</v>
      </c>
      <c r="D7" s="812" t="s">
        <v>40</v>
      </c>
      <c r="E7" s="816" t="s">
        <v>636</v>
      </c>
      <c r="F7" s="811" t="s">
        <v>4</v>
      </c>
      <c r="G7" s="829"/>
      <c r="H7" s="859"/>
      <c r="I7" s="859"/>
      <c r="J7" s="859"/>
      <c r="K7" s="859"/>
      <c r="L7" s="815"/>
    </row>
    <row r="8" spans="1:14" s="12" customFormat="1" ht="27" customHeight="1">
      <c r="A8" s="1277"/>
      <c r="B8" s="808">
        <v>4</v>
      </c>
      <c r="C8" s="809" t="s">
        <v>616</v>
      </c>
      <c r="D8" s="812" t="s">
        <v>34</v>
      </c>
      <c r="E8" s="814" t="s">
        <v>57</v>
      </c>
      <c r="F8" s="811" t="s">
        <v>4</v>
      </c>
      <c r="G8" s="829"/>
      <c r="H8" s="859"/>
      <c r="I8" s="859"/>
      <c r="J8" s="3469"/>
      <c r="K8" s="3469"/>
      <c r="L8" s="815" t="s">
        <v>48</v>
      </c>
      <c r="M8" s="3467" t="s">
        <v>1795</v>
      </c>
    </row>
    <row r="9" spans="1:14" s="12" customFormat="1" ht="27" customHeight="1">
      <c r="A9" s="1277"/>
      <c r="B9" s="808">
        <v>5</v>
      </c>
      <c r="C9" s="809" t="s">
        <v>615</v>
      </c>
      <c r="D9" s="812" t="s">
        <v>33</v>
      </c>
      <c r="E9" s="816" t="s">
        <v>636</v>
      </c>
      <c r="F9" s="811" t="s">
        <v>4</v>
      </c>
      <c r="G9" s="829"/>
      <c r="H9" s="859"/>
      <c r="I9" s="859"/>
      <c r="J9" s="859"/>
      <c r="K9" s="859"/>
      <c r="L9" s="815"/>
    </row>
    <row r="10" spans="1:14" s="12" customFormat="1" ht="27" customHeight="1">
      <c r="A10" s="1277"/>
      <c r="B10" s="1203" t="s">
        <v>1697</v>
      </c>
      <c r="C10" s="809" t="s">
        <v>1700</v>
      </c>
      <c r="D10" s="812" t="s">
        <v>36</v>
      </c>
      <c r="E10" s="817" t="s">
        <v>57</v>
      </c>
      <c r="F10" s="811" t="s">
        <v>4</v>
      </c>
      <c r="G10" s="829"/>
      <c r="H10" s="859"/>
      <c r="I10" s="859"/>
      <c r="J10" s="859"/>
      <c r="K10" s="859"/>
      <c r="L10" s="815" t="s">
        <v>630</v>
      </c>
      <c r="M10" s="985" t="s">
        <v>1704</v>
      </c>
    </row>
    <row r="11" spans="1:14" s="12" customFormat="1" ht="27" customHeight="1">
      <c r="A11" s="1277"/>
      <c r="B11" s="1203" t="s">
        <v>1698</v>
      </c>
      <c r="C11" s="1204" t="s">
        <v>1702</v>
      </c>
      <c r="D11" s="1205" t="s">
        <v>36</v>
      </c>
      <c r="E11" s="1206" t="s">
        <v>57</v>
      </c>
      <c r="F11" s="1207" t="s">
        <v>4</v>
      </c>
      <c r="G11" s="1208"/>
      <c r="H11" s="1209"/>
      <c r="I11" s="1209"/>
      <c r="J11" s="1209"/>
      <c r="K11" s="1209"/>
      <c r="L11" s="1210" t="s">
        <v>630</v>
      </c>
      <c r="M11" s="985" t="s">
        <v>1704</v>
      </c>
      <c r="N11" s="12" t="s">
        <v>1794</v>
      </c>
    </row>
    <row r="12" spans="1:14" s="12" customFormat="1" ht="27" customHeight="1">
      <c r="A12" s="1277"/>
      <c r="B12" s="1203" t="s">
        <v>1699</v>
      </c>
      <c r="C12" s="1204" t="s">
        <v>625</v>
      </c>
      <c r="D12" s="1205" t="s">
        <v>36</v>
      </c>
      <c r="E12" s="1206" t="s">
        <v>57</v>
      </c>
      <c r="F12" s="1207" t="s">
        <v>4</v>
      </c>
      <c r="G12" s="1208"/>
      <c r="H12" s="1209"/>
      <c r="I12" s="1209"/>
      <c r="J12" s="1209"/>
      <c r="K12" s="1209"/>
      <c r="L12" s="1210" t="s">
        <v>630</v>
      </c>
      <c r="M12" s="985" t="s">
        <v>1704</v>
      </c>
    </row>
    <row r="13" spans="1:14" s="12" customFormat="1" ht="27" customHeight="1">
      <c r="A13" s="1277"/>
      <c r="B13" s="1203" t="s">
        <v>1701</v>
      </c>
      <c r="C13" s="1211" t="s">
        <v>1696</v>
      </c>
      <c r="D13" s="1205" t="s">
        <v>36</v>
      </c>
      <c r="E13" s="1206" t="s">
        <v>57</v>
      </c>
      <c r="F13" s="1207" t="s">
        <v>4</v>
      </c>
      <c r="G13" s="1208"/>
      <c r="H13" s="1209"/>
      <c r="I13" s="1209"/>
      <c r="J13" s="1209"/>
      <c r="K13" s="1209"/>
      <c r="L13" s="1210" t="s">
        <v>1703</v>
      </c>
      <c r="M13" s="985" t="s">
        <v>1704</v>
      </c>
    </row>
    <row r="14" spans="1:14" s="12" customFormat="1" ht="27" customHeight="1">
      <c r="A14" s="1277"/>
      <c r="B14" s="808">
        <v>7</v>
      </c>
      <c r="C14" s="809" t="s">
        <v>614</v>
      </c>
      <c r="D14" s="812" t="s">
        <v>41</v>
      </c>
      <c r="E14" s="816" t="s">
        <v>636</v>
      </c>
      <c r="F14" s="811" t="s">
        <v>526</v>
      </c>
      <c r="G14" s="829"/>
      <c r="H14" s="859"/>
      <c r="I14" s="859"/>
      <c r="J14" s="859"/>
      <c r="K14" s="859"/>
      <c r="L14" s="815" t="s">
        <v>42</v>
      </c>
    </row>
    <row r="15" spans="1:14" s="12" customFormat="1" ht="27" customHeight="1">
      <c r="A15" s="1277"/>
      <c r="B15" s="808">
        <v>8</v>
      </c>
      <c r="C15" s="809" t="s">
        <v>613</v>
      </c>
      <c r="D15" s="812" t="s">
        <v>37</v>
      </c>
      <c r="E15" s="816" t="s">
        <v>636</v>
      </c>
      <c r="F15" s="811" t="s">
        <v>4</v>
      </c>
      <c r="G15" s="829"/>
      <c r="H15" s="859"/>
      <c r="I15" s="859"/>
      <c r="J15" s="859"/>
      <c r="K15" s="859"/>
      <c r="L15" s="815" t="s">
        <v>626</v>
      </c>
    </row>
    <row r="16" spans="1:14" s="12" customFormat="1" ht="27" customHeight="1">
      <c r="A16" s="1278"/>
      <c r="B16" s="984">
        <v>9</v>
      </c>
      <c r="C16" s="809" t="s">
        <v>1383</v>
      </c>
      <c r="D16" s="1212" t="s">
        <v>1401</v>
      </c>
      <c r="E16" s="1213" t="s">
        <v>57</v>
      </c>
      <c r="F16" s="811" t="s">
        <v>4</v>
      </c>
      <c r="G16" s="829"/>
      <c r="H16" s="859"/>
      <c r="I16" s="859"/>
      <c r="J16" s="859"/>
      <c r="K16" s="859"/>
      <c r="L16" s="815"/>
      <c r="M16" s="985" t="s">
        <v>1405</v>
      </c>
    </row>
    <row r="17" spans="1:15" s="12" customFormat="1" ht="27" customHeight="1">
      <c r="A17" s="1269" t="s">
        <v>3</v>
      </c>
      <c r="B17" s="808">
        <f>+B16+1</f>
        <v>10</v>
      </c>
      <c r="C17" s="809" t="s">
        <v>612</v>
      </c>
      <c r="D17" s="812" t="s">
        <v>38</v>
      </c>
      <c r="E17" s="817" t="s">
        <v>57</v>
      </c>
      <c r="F17" s="811" t="s">
        <v>4</v>
      </c>
      <c r="G17" s="829"/>
      <c r="H17" s="859"/>
      <c r="I17" s="859"/>
      <c r="J17" s="859"/>
      <c r="K17" s="859"/>
      <c r="L17" s="850" t="s">
        <v>627</v>
      </c>
    </row>
    <row r="18" spans="1:15" s="12" customFormat="1" ht="27" customHeight="1">
      <c r="A18" s="1270"/>
      <c r="B18" s="808">
        <f t="shared" ref="B18:B34" si="0">+B17+1</f>
        <v>11</v>
      </c>
      <c r="C18" s="809" t="s">
        <v>5</v>
      </c>
      <c r="D18" s="812" t="s">
        <v>39</v>
      </c>
      <c r="E18" s="817" t="s">
        <v>57</v>
      </c>
      <c r="F18" s="811" t="s">
        <v>4</v>
      </c>
      <c r="G18" s="829"/>
      <c r="H18" s="859"/>
      <c r="I18" s="859"/>
      <c r="J18" s="859"/>
      <c r="K18" s="859"/>
      <c r="L18" s="850" t="s">
        <v>63</v>
      </c>
    </row>
    <row r="19" spans="1:15" s="12" customFormat="1" ht="27" customHeight="1">
      <c r="A19" s="1270"/>
      <c r="B19" s="845">
        <f t="shared" si="0"/>
        <v>12</v>
      </c>
      <c r="C19" s="846" t="s">
        <v>1200</v>
      </c>
      <c r="D19" s="847" t="s">
        <v>40</v>
      </c>
      <c r="E19" s="933" t="s">
        <v>61</v>
      </c>
      <c r="F19" s="811" t="s">
        <v>4</v>
      </c>
      <c r="G19" s="829"/>
      <c r="H19" s="859"/>
      <c r="I19" s="859"/>
      <c r="J19" s="859"/>
      <c r="K19" s="859"/>
      <c r="L19" s="850" t="s">
        <v>63</v>
      </c>
    </row>
    <row r="20" spans="1:15" s="12" customFormat="1" ht="27" customHeight="1">
      <c r="A20" s="1270"/>
      <c r="B20" s="845">
        <f t="shared" si="0"/>
        <v>13</v>
      </c>
      <c r="C20" s="846" t="s">
        <v>1201</v>
      </c>
      <c r="D20" s="847" t="s">
        <v>40</v>
      </c>
      <c r="E20" s="933" t="s">
        <v>61</v>
      </c>
      <c r="F20" s="849" t="s">
        <v>4</v>
      </c>
      <c r="G20" s="829"/>
      <c r="H20" s="859"/>
      <c r="I20" s="859"/>
      <c r="J20" s="859"/>
      <c r="K20" s="859"/>
      <c r="L20" s="850" t="s">
        <v>63</v>
      </c>
    </row>
    <row r="21" spans="1:15" s="12" customFormat="1" ht="27" customHeight="1">
      <c r="A21" s="1270"/>
      <c r="B21" s="808">
        <f t="shared" si="0"/>
        <v>14</v>
      </c>
      <c r="C21" s="809" t="s">
        <v>620</v>
      </c>
      <c r="D21" s="1215" t="s">
        <v>1705</v>
      </c>
      <c r="E21" s="816" t="s">
        <v>636</v>
      </c>
      <c r="F21" s="811" t="s">
        <v>4</v>
      </c>
      <c r="G21" s="829"/>
      <c r="H21" s="859"/>
      <c r="I21" s="859"/>
      <c r="J21" s="859"/>
      <c r="K21" s="859"/>
      <c r="L21" s="850" t="s">
        <v>628</v>
      </c>
      <c r="M21" s="985" t="s">
        <v>1790</v>
      </c>
    </row>
    <row r="22" spans="1:15" s="12" customFormat="1" ht="27" customHeight="1">
      <c r="A22" s="1270"/>
      <c r="B22" s="808">
        <f t="shared" si="0"/>
        <v>15</v>
      </c>
      <c r="C22" s="809" t="s">
        <v>17</v>
      </c>
      <c r="D22" s="812" t="s">
        <v>31</v>
      </c>
      <c r="E22" s="817" t="s">
        <v>57</v>
      </c>
      <c r="F22" s="811" t="s">
        <v>4</v>
      </c>
      <c r="G22" s="829"/>
      <c r="H22" s="859"/>
      <c r="I22" s="859"/>
      <c r="J22" s="859"/>
      <c r="K22" s="859"/>
      <c r="L22" s="850" t="s">
        <v>637</v>
      </c>
    </row>
    <row r="23" spans="1:15" s="12" customFormat="1" ht="27" customHeight="1">
      <c r="A23" s="1270"/>
      <c r="B23" s="984">
        <f t="shared" si="0"/>
        <v>16</v>
      </c>
      <c r="C23" s="1109" t="s">
        <v>1714</v>
      </c>
      <c r="D23" s="1110" t="s">
        <v>1209</v>
      </c>
      <c r="E23" s="1214" t="s">
        <v>61</v>
      </c>
      <c r="F23" s="1111" t="s">
        <v>526</v>
      </c>
      <c r="G23" s="935"/>
      <c r="H23" s="935"/>
      <c r="I23" s="935"/>
      <c r="J23" s="935"/>
      <c r="K23" s="935"/>
      <c r="L23" s="1218" t="s">
        <v>1789</v>
      </c>
      <c r="M23" s="985" t="s">
        <v>1790</v>
      </c>
    </row>
    <row r="24" spans="1:15" s="12" customFormat="1" ht="27" customHeight="1">
      <c r="A24" s="1271"/>
      <c r="B24" s="845">
        <f t="shared" si="0"/>
        <v>17</v>
      </c>
      <c r="C24" s="809" t="s">
        <v>819</v>
      </c>
      <c r="D24" s="1216" t="s">
        <v>1706</v>
      </c>
      <c r="E24" s="816" t="s">
        <v>636</v>
      </c>
      <c r="F24" s="811" t="s">
        <v>4</v>
      </c>
      <c r="G24" s="829"/>
      <c r="H24" s="859"/>
      <c r="I24" s="859"/>
      <c r="J24" s="859"/>
      <c r="K24" s="859"/>
      <c r="L24" s="850" t="s">
        <v>650</v>
      </c>
      <c r="M24" s="985" t="s">
        <v>1790</v>
      </c>
    </row>
    <row r="25" spans="1:15" s="12" customFormat="1" ht="27" customHeight="1">
      <c r="A25" s="1272" t="s">
        <v>8</v>
      </c>
      <c r="B25" s="845">
        <f t="shared" si="0"/>
        <v>18</v>
      </c>
      <c r="C25" s="809" t="s">
        <v>13</v>
      </c>
      <c r="D25" s="1217" t="s">
        <v>1707</v>
      </c>
      <c r="E25" s="816" t="s">
        <v>636</v>
      </c>
      <c r="F25" s="811" t="s">
        <v>4</v>
      </c>
      <c r="G25" s="829"/>
      <c r="H25" s="859"/>
      <c r="I25" s="859"/>
      <c r="J25" s="859"/>
      <c r="K25" s="859"/>
      <c r="L25" s="815"/>
      <c r="M25" s="985" t="s">
        <v>1790</v>
      </c>
    </row>
    <row r="26" spans="1:15" s="12" customFormat="1" ht="27" customHeight="1">
      <c r="A26" s="1273"/>
      <c r="B26" s="808">
        <f t="shared" si="0"/>
        <v>19</v>
      </c>
      <c r="C26" s="846" t="s">
        <v>1204</v>
      </c>
      <c r="D26" s="812" t="s">
        <v>43</v>
      </c>
      <c r="E26" s="816" t="s">
        <v>636</v>
      </c>
      <c r="F26" s="811" t="s">
        <v>4</v>
      </c>
      <c r="G26" s="829"/>
      <c r="H26" s="859"/>
      <c r="I26" s="859"/>
      <c r="J26" s="859"/>
      <c r="K26" s="859"/>
      <c r="L26" s="815"/>
    </row>
    <row r="27" spans="1:15" s="12" customFormat="1" ht="27" customHeight="1">
      <c r="A27" s="1273"/>
      <c r="B27" s="808">
        <f t="shared" si="0"/>
        <v>20</v>
      </c>
      <c r="C27" s="846" t="s">
        <v>1217</v>
      </c>
      <c r="D27" s="812" t="s">
        <v>43</v>
      </c>
      <c r="E27" s="816" t="s">
        <v>636</v>
      </c>
      <c r="F27" s="811" t="s">
        <v>4</v>
      </c>
      <c r="G27" s="829"/>
      <c r="H27" s="859"/>
      <c r="I27" s="859"/>
      <c r="J27" s="859"/>
      <c r="K27" s="859"/>
      <c r="L27" s="850"/>
    </row>
    <row r="28" spans="1:15" s="12" customFormat="1" ht="27" customHeight="1">
      <c r="A28" s="1273"/>
      <c r="B28" s="808">
        <f t="shared" si="0"/>
        <v>21</v>
      </c>
      <c r="C28" s="846" t="s">
        <v>60</v>
      </c>
      <c r="D28" s="847" t="s">
        <v>43</v>
      </c>
      <c r="E28" s="852" t="s">
        <v>636</v>
      </c>
      <c r="F28" s="849" t="s">
        <v>4</v>
      </c>
      <c r="G28" s="829"/>
      <c r="H28" s="859"/>
      <c r="I28" s="859"/>
      <c r="J28" s="859"/>
      <c r="K28" s="859"/>
      <c r="L28" s="850"/>
    </row>
    <row r="29" spans="1:15" s="12" customFormat="1" ht="27" customHeight="1">
      <c r="A29" s="1273"/>
      <c r="B29" s="984">
        <f t="shared" si="0"/>
        <v>22</v>
      </c>
      <c r="C29" s="1109" t="s">
        <v>1210</v>
      </c>
      <c r="D29" s="1110" t="s">
        <v>1209</v>
      </c>
      <c r="E29" s="1214" t="s">
        <v>61</v>
      </c>
      <c r="F29" s="1111" t="s">
        <v>4</v>
      </c>
      <c r="G29" s="1112"/>
      <c r="H29" s="935"/>
      <c r="I29" s="935"/>
      <c r="J29" s="935"/>
      <c r="K29" s="935"/>
      <c r="L29" s="1218" t="s">
        <v>1789</v>
      </c>
      <c r="M29" s="985" t="s">
        <v>1790</v>
      </c>
      <c r="N29" s="12" t="s">
        <v>1718</v>
      </c>
    </row>
    <row r="30" spans="1:15" s="12" customFormat="1" ht="27" customHeight="1">
      <c r="A30" s="1273"/>
      <c r="B30" s="1203" t="s">
        <v>1721</v>
      </c>
      <c r="C30" s="1219" t="s">
        <v>1724</v>
      </c>
      <c r="D30" s="1110" t="s">
        <v>1209</v>
      </c>
      <c r="E30" s="1220" t="s">
        <v>521</v>
      </c>
      <c r="F30" s="1111"/>
      <c r="G30" s="1111" t="s">
        <v>526</v>
      </c>
      <c r="H30" s="935"/>
      <c r="I30" s="935"/>
      <c r="J30" s="935"/>
      <c r="K30" s="935"/>
      <c r="L30" s="1113" t="s">
        <v>1723</v>
      </c>
      <c r="M30" s="12" t="s">
        <v>1211</v>
      </c>
      <c r="O30" s="12" t="s">
        <v>1719</v>
      </c>
    </row>
    <row r="31" spans="1:15" s="12" customFormat="1" ht="27" customHeight="1">
      <c r="A31" s="1273"/>
      <c r="B31" s="1203" t="s">
        <v>1722</v>
      </c>
      <c r="C31" s="1219" t="s">
        <v>1725</v>
      </c>
      <c r="D31" s="1110" t="s">
        <v>1209</v>
      </c>
      <c r="E31" s="1220" t="s">
        <v>521</v>
      </c>
      <c r="F31" s="1111"/>
      <c r="G31" s="1111" t="s">
        <v>526</v>
      </c>
      <c r="H31" s="935"/>
      <c r="I31" s="935"/>
      <c r="J31" s="935"/>
      <c r="K31" s="935"/>
      <c r="L31" s="1113" t="s">
        <v>1723</v>
      </c>
      <c r="M31" s="12" t="s">
        <v>1211</v>
      </c>
      <c r="O31" s="12" t="s">
        <v>1719</v>
      </c>
    </row>
    <row r="32" spans="1:15" s="12" customFormat="1" ht="30" customHeight="1">
      <c r="A32" s="1273"/>
      <c r="B32" s="984">
        <v>24</v>
      </c>
      <c r="C32" s="1109" t="s">
        <v>1212</v>
      </c>
      <c r="D32" s="1110" t="s">
        <v>1209</v>
      </c>
      <c r="E32" s="1214" t="s">
        <v>61</v>
      </c>
      <c r="F32" s="1111"/>
      <c r="G32" s="1111" t="s">
        <v>526</v>
      </c>
      <c r="H32" s="935"/>
      <c r="I32" s="935"/>
      <c r="J32" s="935"/>
      <c r="K32" s="935"/>
      <c r="L32" s="1218" t="s">
        <v>1791</v>
      </c>
      <c r="M32" s="12" t="s">
        <v>1213</v>
      </c>
      <c r="O32" s="12" t="s">
        <v>1720</v>
      </c>
    </row>
    <row r="33" spans="1:14" s="12" customFormat="1" ht="27" customHeight="1">
      <c r="A33" s="1273"/>
      <c r="B33" s="808">
        <f t="shared" si="0"/>
        <v>25</v>
      </c>
      <c r="C33" s="846" t="s">
        <v>14</v>
      </c>
      <c r="D33" s="847" t="s">
        <v>45</v>
      </c>
      <c r="E33" s="848" t="s">
        <v>57</v>
      </c>
      <c r="F33" s="849" t="s">
        <v>4</v>
      </c>
      <c r="G33" s="849"/>
      <c r="H33" s="859"/>
      <c r="I33" s="859"/>
      <c r="J33" s="859"/>
      <c r="K33" s="859"/>
      <c r="L33" s="850"/>
      <c r="N33" s="12" t="s">
        <v>1183</v>
      </c>
    </row>
    <row r="34" spans="1:14" s="12" customFormat="1" ht="27" customHeight="1">
      <c r="A34" s="1274"/>
      <c r="B34" s="808">
        <f t="shared" si="0"/>
        <v>26</v>
      </c>
      <c r="C34" s="846" t="s">
        <v>15</v>
      </c>
      <c r="D34" s="851" t="s">
        <v>45</v>
      </c>
      <c r="E34" s="848" t="s">
        <v>57</v>
      </c>
      <c r="F34" s="849" t="s">
        <v>4</v>
      </c>
      <c r="G34" s="849"/>
      <c r="H34" s="859"/>
      <c r="I34" s="859"/>
      <c r="J34" s="859"/>
      <c r="K34" s="859"/>
      <c r="L34" s="850"/>
      <c r="N34" s="12" t="s">
        <v>1184</v>
      </c>
    </row>
    <row r="35" spans="1:14" s="12" customFormat="1" ht="27" customHeight="1">
      <c r="A35" s="837" t="s">
        <v>1205</v>
      </c>
      <c r="B35" s="838"/>
      <c r="C35" s="838"/>
      <c r="D35" s="839"/>
      <c r="E35" s="840"/>
      <c r="F35" s="838"/>
      <c r="G35" s="838"/>
      <c r="H35" s="838"/>
      <c r="I35" s="838"/>
      <c r="J35" s="838"/>
      <c r="K35" s="838"/>
      <c r="L35" s="841"/>
    </row>
    <row r="36" spans="1:14" s="12" customFormat="1" ht="27" customHeight="1">
      <c r="A36" s="1275" t="s">
        <v>9</v>
      </c>
      <c r="B36" s="853">
        <f>+B34+1</f>
        <v>27</v>
      </c>
      <c r="C36" s="846" t="s">
        <v>629</v>
      </c>
      <c r="D36" s="860" t="s">
        <v>44</v>
      </c>
      <c r="E36" s="852" t="s">
        <v>636</v>
      </c>
      <c r="F36" s="849" t="s">
        <v>4</v>
      </c>
      <c r="G36" s="849"/>
      <c r="H36" s="859"/>
      <c r="I36" s="859"/>
      <c r="J36" s="859"/>
      <c r="K36" s="859"/>
      <c r="L36" s="850"/>
      <c r="N36" s="12" t="s">
        <v>1185</v>
      </c>
    </row>
    <row r="37" spans="1:14" s="12" customFormat="1" ht="27" customHeight="1">
      <c r="A37" s="1273"/>
      <c r="B37" s="934">
        <f t="shared" ref="B37:B60" si="1">+B36+1</f>
        <v>28</v>
      </c>
      <c r="C37" s="846" t="s">
        <v>1270</v>
      </c>
      <c r="D37" s="847" t="s">
        <v>1271</v>
      </c>
      <c r="E37" s="852" t="s">
        <v>636</v>
      </c>
      <c r="F37" s="861"/>
      <c r="G37" s="849" t="s">
        <v>4</v>
      </c>
      <c r="H37" s="935"/>
      <c r="I37" s="935"/>
      <c r="J37" s="935"/>
      <c r="K37" s="935"/>
      <c r="L37" s="936"/>
    </row>
    <row r="38" spans="1:14" s="12" customFormat="1" ht="27" customHeight="1">
      <c r="A38" s="1273"/>
      <c r="B38" s="934">
        <f t="shared" si="1"/>
        <v>29</v>
      </c>
      <c r="C38" s="1219" t="s">
        <v>1792</v>
      </c>
      <c r="D38" s="1110" t="s">
        <v>35</v>
      </c>
      <c r="E38" s="1214" t="s">
        <v>61</v>
      </c>
      <c r="F38" s="1111" t="s">
        <v>4</v>
      </c>
      <c r="G38" s="1111"/>
      <c r="H38" s="935"/>
      <c r="I38" s="935"/>
      <c r="J38" s="935"/>
      <c r="K38" s="935"/>
      <c r="L38" s="1222" t="s">
        <v>1715</v>
      </c>
      <c r="M38" s="985" t="s">
        <v>1790</v>
      </c>
    </row>
    <row r="39" spans="1:14" s="12" customFormat="1" ht="27" customHeight="1">
      <c r="A39" s="1273"/>
      <c r="B39" s="885">
        <f t="shared" si="1"/>
        <v>30</v>
      </c>
      <c r="C39" s="846" t="s">
        <v>16</v>
      </c>
      <c r="D39" s="1221" t="s">
        <v>1708</v>
      </c>
      <c r="E39" s="848" t="s">
        <v>57</v>
      </c>
      <c r="F39" s="849" t="s">
        <v>4</v>
      </c>
      <c r="G39" s="849"/>
      <c r="H39" s="859"/>
      <c r="I39" s="859"/>
      <c r="J39" s="859"/>
      <c r="K39" s="859"/>
      <c r="L39" s="850"/>
    </row>
    <row r="40" spans="1:14" s="12" customFormat="1" ht="27" customHeight="1">
      <c r="A40" s="1273"/>
      <c r="B40" s="885">
        <f t="shared" si="1"/>
        <v>31</v>
      </c>
      <c r="C40" s="846" t="s">
        <v>59</v>
      </c>
      <c r="D40" s="851" t="s">
        <v>31</v>
      </c>
      <c r="E40" s="848" t="s">
        <v>57</v>
      </c>
      <c r="F40" s="849" t="s">
        <v>4</v>
      </c>
      <c r="G40" s="849"/>
      <c r="H40" s="859"/>
      <c r="I40" s="859"/>
      <c r="J40" s="859"/>
      <c r="K40" s="859"/>
      <c r="L40" s="850"/>
    </row>
    <row r="41" spans="1:14" s="12" customFormat="1" ht="27" customHeight="1">
      <c r="A41" s="1273"/>
      <c r="B41" s="885">
        <f t="shared" si="1"/>
        <v>32</v>
      </c>
      <c r="C41" s="832" t="s">
        <v>62</v>
      </c>
      <c r="D41" s="892" t="s">
        <v>45</v>
      </c>
      <c r="E41" s="884" t="s">
        <v>636</v>
      </c>
      <c r="F41" s="834"/>
      <c r="G41" s="834" t="s">
        <v>30</v>
      </c>
      <c r="H41" s="859"/>
      <c r="I41" s="859"/>
      <c r="J41" s="859"/>
      <c r="K41" s="859"/>
      <c r="L41" s="836"/>
    </row>
    <row r="42" spans="1:14" s="12" customFormat="1" ht="27" customHeight="1">
      <c r="A42" s="1273"/>
      <c r="B42" s="885">
        <f t="shared" si="1"/>
        <v>33</v>
      </c>
      <c r="C42" s="846" t="s">
        <v>18</v>
      </c>
      <c r="D42" s="847" t="s">
        <v>45</v>
      </c>
      <c r="E42" s="852" t="s">
        <v>636</v>
      </c>
      <c r="F42" s="849"/>
      <c r="G42" s="849" t="s">
        <v>30</v>
      </c>
      <c r="H42" s="859"/>
      <c r="I42" s="859"/>
      <c r="J42" s="859"/>
      <c r="K42" s="859"/>
      <c r="L42" s="850"/>
    </row>
    <row r="43" spans="1:14" s="12" customFormat="1" ht="27" customHeight="1">
      <c r="A43" s="1273"/>
      <c r="B43" s="885">
        <f t="shared" si="1"/>
        <v>34</v>
      </c>
      <c r="C43" s="857" t="s">
        <v>621</v>
      </c>
      <c r="D43" s="858" t="s">
        <v>45</v>
      </c>
      <c r="E43" s="893" t="s">
        <v>521</v>
      </c>
      <c r="F43" s="859"/>
      <c r="G43" s="859" t="s">
        <v>30</v>
      </c>
      <c r="H43" s="859"/>
      <c r="I43" s="859"/>
      <c r="J43" s="859"/>
      <c r="K43" s="859"/>
      <c r="L43" s="830"/>
    </row>
    <row r="44" spans="1:14" s="12" customFormat="1" ht="27" customHeight="1">
      <c r="A44" s="1273"/>
      <c r="B44" s="885">
        <f t="shared" si="1"/>
        <v>35</v>
      </c>
      <c r="C44" s="846" t="s">
        <v>622</v>
      </c>
      <c r="D44" s="847" t="s">
        <v>40</v>
      </c>
      <c r="E44" s="852" t="s">
        <v>636</v>
      </c>
      <c r="F44" s="861"/>
      <c r="G44" s="849" t="s">
        <v>30</v>
      </c>
      <c r="H44" s="859"/>
      <c r="I44" s="859"/>
      <c r="J44" s="859"/>
      <c r="K44" s="859"/>
      <c r="L44" s="862"/>
    </row>
    <row r="45" spans="1:14" s="12" customFormat="1" ht="27" customHeight="1">
      <c r="A45" s="1273"/>
      <c r="B45" s="885">
        <f t="shared" si="1"/>
        <v>36</v>
      </c>
      <c r="C45" s="846" t="s">
        <v>623</v>
      </c>
      <c r="D45" s="847" t="s">
        <v>40</v>
      </c>
      <c r="E45" s="852" t="s">
        <v>636</v>
      </c>
      <c r="F45" s="861"/>
      <c r="G45" s="849" t="s">
        <v>30</v>
      </c>
      <c r="H45" s="859"/>
      <c r="I45" s="859"/>
      <c r="J45" s="859"/>
      <c r="K45" s="859"/>
      <c r="L45" s="862"/>
    </row>
    <row r="46" spans="1:14" s="12" customFormat="1" ht="27" customHeight="1">
      <c r="A46" s="1273"/>
      <c r="B46" s="885">
        <f t="shared" si="1"/>
        <v>37</v>
      </c>
      <c r="C46" s="846" t="s">
        <v>624</v>
      </c>
      <c r="D46" s="847" t="s">
        <v>40</v>
      </c>
      <c r="E46" s="854" t="s">
        <v>61</v>
      </c>
      <c r="F46" s="861"/>
      <c r="G46" s="849" t="s">
        <v>30</v>
      </c>
      <c r="H46" s="859"/>
      <c r="I46" s="859"/>
      <c r="J46" s="859"/>
      <c r="K46" s="859"/>
      <c r="L46" s="862"/>
    </row>
    <row r="47" spans="1:14" s="12" customFormat="1" ht="27" customHeight="1">
      <c r="A47" s="1273"/>
      <c r="B47" s="885">
        <f t="shared" si="1"/>
        <v>38</v>
      </c>
      <c r="C47" s="857" t="s">
        <v>19</v>
      </c>
      <c r="D47" s="886" t="s">
        <v>45</v>
      </c>
      <c r="E47" s="887" t="s">
        <v>636</v>
      </c>
      <c r="F47" s="859"/>
      <c r="G47" s="859" t="s">
        <v>30</v>
      </c>
      <c r="H47" s="859"/>
      <c r="I47" s="859"/>
      <c r="J47" s="859"/>
      <c r="K47" s="859"/>
      <c r="L47" s="830"/>
    </row>
    <row r="48" spans="1:14" s="12" customFormat="1" ht="27" customHeight="1">
      <c r="A48" s="1273"/>
      <c r="B48" s="885">
        <f t="shared" si="1"/>
        <v>39</v>
      </c>
      <c r="C48" s="832" t="s">
        <v>20</v>
      </c>
      <c r="D48" s="833" t="s">
        <v>47</v>
      </c>
      <c r="E48" s="884" t="s">
        <v>636</v>
      </c>
      <c r="F48" s="834"/>
      <c r="G48" s="834" t="s">
        <v>30</v>
      </c>
      <c r="H48" s="859"/>
      <c r="I48" s="859"/>
      <c r="J48" s="859"/>
      <c r="K48" s="859"/>
      <c r="L48" s="836"/>
    </row>
    <row r="49" spans="1:12" s="12" customFormat="1" ht="27" customHeight="1">
      <c r="A49" s="1273"/>
      <c r="B49" s="885">
        <f t="shared" si="1"/>
        <v>40</v>
      </c>
      <c r="C49" s="846" t="s">
        <v>21</v>
      </c>
      <c r="D49" s="847" t="s">
        <v>45</v>
      </c>
      <c r="E49" s="852" t="s">
        <v>636</v>
      </c>
      <c r="F49" s="849"/>
      <c r="G49" s="849" t="s">
        <v>30</v>
      </c>
      <c r="H49" s="859"/>
      <c r="I49" s="859"/>
      <c r="J49" s="859"/>
      <c r="K49" s="859"/>
      <c r="L49" s="850"/>
    </row>
    <row r="50" spans="1:12" s="12" customFormat="1" ht="27" customHeight="1">
      <c r="A50" s="1273"/>
      <c r="B50" s="885">
        <f t="shared" si="1"/>
        <v>41</v>
      </c>
      <c r="C50" s="846" t="s">
        <v>22</v>
      </c>
      <c r="D50" s="847" t="s">
        <v>45</v>
      </c>
      <c r="E50" s="852" t="s">
        <v>636</v>
      </c>
      <c r="F50" s="849"/>
      <c r="G50" s="849" t="s">
        <v>30</v>
      </c>
      <c r="H50" s="859"/>
      <c r="I50" s="859"/>
      <c r="J50" s="859"/>
      <c r="K50" s="859"/>
      <c r="L50" s="850"/>
    </row>
    <row r="51" spans="1:12" s="12" customFormat="1" ht="27" customHeight="1">
      <c r="A51" s="1273"/>
      <c r="B51" s="885">
        <f t="shared" si="1"/>
        <v>42</v>
      </c>
      <c r="C51" s="846" t="s">
        <v>23</v>
      </c>
      <c r="D51" s="847" t="s">
        <v>45</v>
      </c>
      <c r="E51" s="852" t="s">
        <v>636</v>
      </c>
      <c r="F51" s="849"/>
      <c r="G51" s="849" t="s">
        <v>30</v>
      </c>
      <c r="H51" s="859"/>
      <c r="I51" s="859"/>
      <c r="J51" s="859"/>
      <c r="K51" s="859"/>
      <c r="L51" s="850"/>
    </row>
    <row r="52" spans="1:12" s="12" customFormat="1" ht="27" customHeight="1">
      <c r="A52" s="1273"/>
      <c r="B52" s="885">
        <f t="shared" si="1"/>
        <v>43</v>
      </c>
      <c r="C52" s="846" t="s">
        <v>24</v>
      </c>
      <c r="D52" s="847" t="s">
        <v>45</v>
      </c>
      <c r="E52" s="852" t="s">
        <v>636</v>
      </c>
      <c r="F52" s="849"/>
      <c r="G52" s="849" t="s">
        <v>30</v>
      </c>
      <c r="H52" s="859"/>
      <c r="I52" s="859"/>
      <c r="J52" s="859"/>
      <c r="K52" s="859"/>
      <c r="L52" s="850"/>
    </row>
    <row r="53" spans="1:12" s="12" customFormat="1" ht="27" customHeight="1">
      <c r="A53" s="1273"/>
      <c r="B53" s="885">
        <f t="shared" si="1"/>
        <v>44</v>
      </c>
      <c r="C53" s="846" t="s">
        <v>25</v>
      </c>
      <c r="D53" s="847" t="s">
        <v>35</v>
      </c>
      <c r="E53" s="852" t="s">
        <v>636</v>
      </c>
      <c r="F53" s="849"/>
      <c r="G53" s="849" t="s">
        <v>30</v>
      </c>
      <c r="H53" s="859"/>
      <c r="I53" s="859"/>
      <c r="J53" s="859"/>
      <c r="K53" s="859"/>
      <c r="L53" s="850"/>
    </row>
    <row r="54" spans="1:12" s="12" customFormat="1" ht="27" customHeight="1">
      <c r="A54" s="1273"/>
      <c r="B54" s="885">
        <f t="shared" si="1"/>
        <v>45</v>
      </c>
      <c r="C54" s="846" t="s">
        <v>26</v>
      </c>
      <c r="D54" s="847" t="s">
        <v>45</v>
      </c>
      <c r="E54" s="852" t="s">
        <v>636</v>
      </c>
      <c r="F54" s="849"/>
      <c r="G54" s="849" t="s">
        <v>30</v>
      </c>
      <c r="H54" s="859"/>
      <c r="I54" s="859"/>
      <c r="J54" s="859"/>
      <c r="K54" s="859"/>
      <c r="L54" s="850"/>
    </row>
    <row r="55" spans="1:12" s="12" customFormat="1" ht="27" customHeight="1">
      <c r="A55" s="1273"/>
      <c r="B55" s="885">
        <f t="shared" si="1"/>
        <v>46</v>
      </c>
      <c r="C55" s="846" t="s">
        <v>27</v>
      </c>
      <c r="D55" s="847" t="s">
        <v>45</v>
      </c>
      <c r="E55" s="852" t="s">
        <v>636</v>
      </c>
      <c r="F55" s="849"/>
      <c r="G55" s="849" t="s">
        <v>30</v>
      </c>
      <c r="H55" s="859"/>
      <c r="I55" s="859"/>
      <c r="J55" s="859"/>
      <c r="K55" s="859"/>
      <c r="L55" s="850" t="s">
        <v>638</v>
      </c>
    </row>
    <row r="56" spans="1:12" s="12" customFormat="1" ht="27" customHeight="1">
      <c r="A56" s="1273"/>
      <c r="B56" s="885">
        <f t="shared" si="1"/>
        <v>47</v>
      </c>
      <c r="C56" s="846" t="s">
        <v>28</v>
      </c>
      <c r="D56" s="847" t="s">
        <v>45</v>
      </c>
      <c r="E56" s="852" t="s">
        <v>636</v>
      </c>
      <c r="F56" s="849"/>
      <c r="G56" s="849" t="s">
        <v>30</v>
      </c>
      <c r="H56" s="859"/>
      <c r="I56" s="859"/>
      <c r="J56" s="859"/>
      <c r="K56" s="859"/>
      <c r="L56" s="850" t="s">
        <v>638</v>
      </c>
    </row>
    <row r="57" spans="1:12" s="12" customFormat="1" ht="27" customHeight="1">
      <c r="A57" s="1273"/>
      <c r="B57" s="885">
        <f t="shared" si="1"/>
        <v>48</v>
      </c>
      <c r="C57" s="846" t="s">
        <v>29</v>
      </c>
      <c r="D57" s="847" t="s">
        <v>45</v>
      </c>
      <c r="E57" s="854" t="s">
        <v>61</v>
      </c>
      <c r="F57" s="849"/>
      <c r="G57" s="849" t="s">
        <v>30</v>
      </c>
      <c r="H57" s="859"/>
      <c r="I57" s="859"/>
      <c r="J57" s="859"/>
      <c r="K57" s="859"/>
      <c r="L57" s="850"/>
    </row>
    <row r="58" spans="1:12" s="12" customFormat="1" ht="27" customHeight="1">
      <c r="A58" s="1273"/>
      <c r="B58" s="885">
        <f t="shared" si="1"/>
        <v>49</v>
      </c>
      <c r="C58" s="846"/>
      <c r="D58" s="847"/>
      <c r="E58" s="854"/>
      <c r="F58" s="849"/>
      <c r="G58" s="849"/>
      <c r="H58" s="859"/>
      <c r="I58" s="859"/>
      <c r="J58" s="859"/>
      <c r="K58" s="859"/>
      <c r="L58" s="850"/>
    </row>
    <row r="59" spans="1:12" s="12" customFormat="1" ht="27" customHeight="1">
      <c r="A59" s="1273"/>
      <c r="B59" s="885">
        <f t="shared" si="1"/>
        <v>50</v>
      </c>
      <c r="C59" s="846"/>
      <c r="D59" s="847"/>
      <c r="E59" s="854"/>
      <c r="F59" s="849"/>
      <c r="G59" s="849"/>
      <c r="H59" s="859"/>
      <c r="I59" s="859"/>
      <c r="J59" s="859"/>
      <c r="K59" s="859"/>
      <c r="L59" s="850"/>
    </row>
    <row r="60" spans="1:12" s="12" customFormat="1" ht="27" customHeight="1">
      <c r="A60" s="1274"/>
      <c r="B60" s="885">
        <f t="shared" si="1"/>
        <v>51</v>
      </c>
      <c r="C60" s="846"/>
      <c r="D60" s="847"/>
      <c r="E60" s="854"/>
      <c r="F60" s="849"/>
      <c r="G60" s="849"/>
      <c r="H60" s="859"/>
      <c r="I60" s="859"/>
      <c r="J60" s="859"/>
      <c r="K60" s="859"/>
      <c r="L60" s="850"/>
    </row>
    <row r="61" spans="1:12" s="12" customFormat="1" ht="27" customHeight="1">
      <c r="A61" s="837" t="s">
        <v>1205</v>
      </c>
      <c r="B61" s="838"/>
      <c r="C61" s="838"/>
      <c r="D61" s="839"/>
      <c r="E61" s="840"/>
      <c r="F61" s="838"/>
      <c r="G61" s="838"/>
      <c r="H61" s="838"/>
      <c r="I61" s="838"/>
      <c r="J61" s="838"/>
      <c r="K61" s="838"/>
      <c r="L61" s="841"/>
    </row>
    <row r="62" spans="1:12" s="12" customFormat="1" ht="27" customHeight="1">
      <c r="A62" s="1256" t="s">
        <v>1253</v>
      </c>
      <c r="B62" s="883">
        <f>+B60+1</f>
        <v>52</v>
      </c>
      <c r="C62" s="809" t="s">
        <v>1228</v>
      </c>
      <c r="D62" s="812" t="s">
        <v>43</v>
      </c>
      <c r="E62" s="1201" t="s">
        <v>61</v>
      </c>
      <c r="F62" s="811" t="s">
        <v>4</v>
      </c>
      <c r="G62" s="894"/>
      <c r="H62" s="859"/>
      <c r="I62" s="859"/>
      <c r="J62" s="859"/>
      <c r="K62" s="859"/>
      <c r="L62" s="815"/>
    </row>
    <row r="63" spans="1:12" s="12" customFormat="1" ht="27" customHeight="1">
      <c r="A63" s="1257"/>
      <c r="B63" s="883">
        <f t="shared" ref="B63:B81" si="2">+B62+1</f>
        <v>53</v>
      </c>
      <c r="C63" s="809" t="s">
        <v>1182</v>
      </c>
      <c r="D63" s="812" t="s">
        <v>43</v>
      </c>
      <c r="E63" s="1201" t="s">
        <v>61</v>
      </c>
      <c r="F63" s="811" t="s">
        <v>4</v>
      </c>
      <c r="G63" s="894"/>
      <c r="H63" s="859"/>
      <c r="I63" s="859"/>
      <c r="J63" s="859"/>
      <c r="K63" s="859"/>
      <c r="L63" s="1223" t="s">
        <v>1709</v>
      </c>
    </row>
    <row r="64" spans="1:12" s="12" customFormat="1" ht="27" customHeight="1">
      <c r="A64" s="1257"/>
      <c r="B64" s="883">
        <f t="shared" si="2"/>
        <v>54</v>
      </c>
      <c r="C64" s="809" t="s">
        <v>1227</v>
      </c>
      <c r="D64" s="812" t="s">
        <v>43</v>
      </c>
      <c r="E64" s="1201" t="s">
        <v>61</v>
      </c>
      <c r="F64" s="811" t="s">
        <v>4</v>
      </c>
      <c r="G64" s="894"/>
      <c r="H64" s="859"/>
      <c r="I64" s="859"/>
      <c r="J64" s="859"/>
      <c r="K64" s="859"/>
      <c r="L64" s="815"/>
    </row>
    <row r="65" spans="1:12" s="12" customFormat="1" ht="27" customHeight="1">
      <c r="A65" s="1257"/>
      <c r="B65" s="883">
        <f t="shared" si="2"/>
        <v>55</v>
      </c>
      <c r="C65" s="809" t="s">
        <v>1218</v>
      </c>
      <c r="D65" s="810" t="s">
        <v>1186</v>
      </c>
      <c r="E65" s="1201" t="s">
        <v>61</v>
      </c>
      <c r="F65" s="811" t="s">
        <v>4</v>
      </c>
      <c r="G65" s="894"/>
      <c r="H65" s="859"/>
      <c r="I65" s="859"/>
      <c r="J65" s="859"/>
      <c r="K65" s="859"/>
      <c r="L65" s="815"/>
    </row>
    <row r="66" spans="1:12" s="12" customFormat="1" ht="27" customHeight="1">
      <c r="A66" s="1257"/>
      <c r="B66" s="883">
        <f t="shared" si="2"/>
        <v>56</v>
      </c>
      <c r="C66" s="809" t="s">
        <v>1226</v>
      </c>
      <c r="D66" s="810" t="s">
        <v>1186</v>
      </c>
      <c r="E66" s="1201" t="s">
        <v>61</v>
      </c>
      <c r="F66" s="811" t="s">
        <v>4</v>
      </c>
      <c r="G66" s="894"/>
      <c r="H66" s="859"/>
      <c r="I66" s="859"/>
      <c r="J66" s="859"/>
      <c r="K66" s="859"/>
      <c r="L66" s="815"/>
    </row>
    <row r="67" spans="1:12" s="12" customFormat="1" ht="27" customHeight="1">
      <c r="A67" s="1257"/>
      <c r="B67" s="883">
        <f t="shared" si="2"/>
        <v>57</v>
      </c>
      <c r="C67" s="846" t="s">
        <v>1225</v>
      </c>
      <c r="D67" s="851" t="s">
        <v>1186</v>
      </c>
      <c r="E67" s="854" t="s">
        <v>61</v>
      </c>
      <c r="F67" s="849" t="s">
        <v>4</v>
      </c>
      <c r="G67" s="861"/>
      <c r="H67" s="849"/>
      <c r="I67" s="849"/>
      <c r="J67" s="849"/>
      <c r="K67" s="849"/>
      <c r="L67" s="850"/>
    </row>
    <row r="68" spans="1:12" s="12" customFormat="1" ht="27" customHeight="1">
      <c r="A68" s="1257"/>
      <c r="B68" s="883">
        <f t="shared" si="2"/>
        <v>58</v>
      </c>
      <c r="C68" s="846" t="s">
        <v>1224</v>
      </c>
      <c r="D68" s="851" t="s">
        <v>1186</v>
      </c>
      <c r="E68" s="854" t="s">
        <v>61</v>
      </c>
      <c r="F68" s="849" t="s">
        <v>4</v>
      </c>
      <c r="G68" s="861"/>
      <c r="H68" s="849"/>
      <c r="I68" s="849"/>
      <c r="J68" s="849"/>
      <c r="K68" s="849"/>
      <c r="L68" s="850"/>
    </row>
    <row r="69" spans="1:12" s="12" customFormat="1" ht="27" customHeight="1">
      <c r="A69" s="1257"/>
      <c r="B69" s="883">
        <f t="shared" si="2"/>
        <v>59</v>
      </c>
      <c r="C69" s="857" t="s">
        <v>1223</v>
      </c>
      <c r="D69" s="858" t="s">
        <v>1186</v>
      </c>
      <c r="E69" s="1202" t="s">
        <v>61</v>
      </c>
      <c r="F69" s="859" t="s">
        <v>4</v>
      </c>
      <c r="G69" s="895"/>
      <c r="H69" s="859"/>
      <c r="I69" s="859"/>
      <c r="J69" s="859"/>
      <c r="K69" s="859"/>
      <c r="L69" s="830"/>
    </row>
    <row r="70" spans="1:12" s="12" customFormat="1" ht="27" customHeight="1">
      <c r="A70" s="1257"/>
      <c r="B70" s="883">
        <f t="shared" si="2"/>
        <v>60</v>
      </c>
      <c r="C70" s="857" t="s">
        <v>1222</v>
      </c>
      <c r="D70" s="858" t="s">
        <v>1186</v>
      </c>
      <c r="E70" s="1202" t="s">
        <v>61</v>
      </c>
      <c r="F70" s="859" t="s">
        <v>4</v>
      </c>
      <c r="G70" s="895"/>
      <c r="H70" s="859"/>
      <c r="I70" s="859"/>
      <c r="J70" s="859"/>
      <c r="K70" s="859"/>
      <c r="L70" s="1224" t="s">
        <v>1710</v>
      </c>
    </row>
    <row r="71" spans="1:12" s="12" customFormat="1" ht="27" customHeight="1">
      <c r="A71" s="1257"/>
      <c r="B71" s="883">
        <f t="shared" si="2"/>
        <v>61</v>
      </c>
      <c r="C71" s="857" t="s">
        <v>1221</v>
      </c>
      <c r="D71" s="858" t="s">
        <v>1186</v>
      </c>
      <c r="E71" s="1202" t="s">
        <v>61</v>
      </c>
      <c r="F71" s="859" t="s">
        <v>4</v>
      </c>
      <c r="G71" s="895"/>
      <c r="H71" s="859"/>
      <c r="I71" s="859"/>
      <c r="J71" s="859"/>
      <c r="K71" s="859"/>
      <c r="L71" s="1224" t="s">
        <v>1711</v>
      </c>
    </row>
    <row r="72" spans="1:12" s="12" customFormat="1" ht="27" customHeight="1">
      <c r="A72" s="1257"/>
      <c r="B72" s="883">
        <f t="shared" si="2"/>
        <v>62</v>
      </c>
      <c r="C72" s="857" t="s">
        <v>1220</v>
      </c>
      <c r="D72" s="858" t="s">
        <v>1186</v>
      </c>
      <c r="E72" s="1202" t="s">
        <v>61</v>
      </c>
      <c r="F72" s="859" t="s">
        <v>4</v>
      </c>
      <c r="G72" s="895"/>
      <c r="H72" s="859"/>
      <c r="I72" s="859"/>
      <c r="J72" s="859"/>
      <c r="K72" s="859"/>
      <c r="L72" s="830"/>
    </row>
    <row r="73" spans="1:12" s="12" customFormat="1" ht="27" customHeight="1">
      <c r="A73" s="1257"/>
      <c r="B73" s="883">
        <f t="shared" si="2"/>
        <v>63</v>
      </c>
      <c r="C73" s="846" t="s">
        <v>1219</v>
      </c>
      <c r="D73" s="851" t="s">
        <v>1186</v>
      </c>
      <c r="E73" s="854" t="s">
        <v>61</v>
      </c>
      <c r="F73" s="849" t="s">
        <v>4</v>
      </c>
      <c r="G73" s="861"/>
      <c r="H73" s="859"/>
      <c r="I73" s="859"/>
      <c r="J73" s="859"/>
      <c r="K73" s="859"/>
      <c r="L73" s="1225" t="s">
        <v>1712</v>
      </c>
    </row>
    <row r="74" spans="1:12" s="12" customFormat="1" ht="27" customHeight="1">
      <c r="A74" s="1257"/>
      <c r="B74" s="883">
        <f t="shared" si="2"/>
        <v>64</v>
      </c>
      <c r="C74" s="846" t="s">
        <v>1229</v>
      </c>
      <c r="D74" s="851" t="s">
        <v>1186</v>
      </c>
      <c r="E74" s="854" t="s">
        <v>61</v>
      </c>
      <c r="F74" s="849" t="s">
        <v>4</v>
      </c>
      <c r="G74" s="861"/>
      <c r="H74" s="859"/>
      <c r="I74" s="859"/>
      <c r="J74" s="859"/>
      <c r="K74" s="859"/>
      <c r="L74" s="1225" t="s">
        <v>1712</v>
      </c>
    </row>
    <row r="75" spans="1:12" s="12" customFormat="1" ht="27" customHeight="1">
      <c r="A75" s="1257"/>
      <c r="B75" s="883">
        <f t="shared" si="2"/>
        <v>65</v>
      </c>
      <c r="C75" s="846" t="s">
        <v>1230</v>
      </c>
      <c r="D75" s="851" t="s">
        <v>1186</v>
      </c>
      <c r="E75" s="854" t="s">
        <v>61</v>
      </c>
      <c r="F75" s="849" t="s">
        <v>4</v>
      </c>
      <c r="G75" s="861"/>
      <c r="H75" s="859"/>
      <c r="I75" s="859"/>
      <c r="J75" s="859"/>
      <c r="K75" s="859"/>
      <c r="L75" s="850"/>
    </row>
    <row r="76" spans="1:12" s="12" customFormat="1" ht="27" customHeight="1">
      <c r="A76" s="1257"/>
      <c r="B76" s="883">
        <f t="shared" si="2"/>
        <v>66</v>
      </c>
      <c r="C76" s="846" t="s">
        <v>1216</v>
      </c>
      <c r="D76" s="851" t="s">
        <v>1186</v>
      </c>
      <c r="E76" s="854" t="s">
        <v>61</v>
      </c>
      <c r="F76" s="849"/>
      <c r="G76" s="861"/>
      <c r="H76" s="859"/>
      <c r="I76" s="859"/>
      <c r="J76" s="859"/>
      <c r="K76" s="859"/>
      <c r="L76" s="850"/>
    </row>
    <row r="77" spans="1:12" s="12" customFormat="1" ht="27" customHeight="1">
      <c r="A77" s="1257"/>
      <c r="B77" s="883">
        <f t="shared" si="2"/>
        <v>67</v>
      </c>
      <c r="C77" s="846" t="s">
        <v>1231</v>
      </c>
      <c r="D77" s="851" t="s">
        <v>1186</v>
      </c>
      <c r="E77" s="854" t="s">
        <v>61</v>
      </c>
      <c r="F77" s="849" t="s">
        <v>4</v>
      </c>
      <c r="G77" s="861"/>
      <c r="H77" s="859"/>
      <c r="I77" s="859"/>
      <c r="J77" s="859"/>
      <c r="K77" s="859"/>
      <c r="L77" s="850"/>
    </row>
    <row r="78" spans="1:12" s="12" customFormat="1" ht="27" customHeight="1">
      <c r="A78" s="1257"/>
      <c r="B78" s="883">
        <f t="shared" si="2"/>
        <v>68</v>
      </c>
      <c r="C78" s="832" t="s">
        <v>1232</v>
      </c>
      <c r="D78" s="833" t="s">
        <v>1186</v>
      </c>
      <c r="E78" s="903" t="s">
        <v>61</v>
      </c>
      <c r="F78" s="834" t="s">
        <v>4</v>
      </c>
      <c r="G78" s="896"/>
      <c r="H78" s="859"/>
      <c r="I78" s="859"/>
      <c r="J78" s="859"/>
      <c r="K78" s="859"/>
      <c r="L78" s="836"/>
    </row>
    <row r="79" spans="1:12" s="12" customFormat="1" ht="27" customHeight="1">
      <c r="A79" s="1257"/>
      <c r="B79" s="883">
        <f t="shared" si="2"/>
        <v>69</v>
      </c>
      <c r="C79" s="846" t="s">
        <v>1233</v>
      </c>
      <c r="D79" s="851" t="s">
        <v>1186</v>
      </c>
      <c r="E79" s="854" t="s">
        <v>61</v>
      </c>
      <c r="F79" s="849" t="s">
        <v>4</v>
      </c>
      <c r="G79" s="861"/>
      <c r="H79" s="859"/>
      <c r="I79" s="859"/>
      <c r="J79" s="859"/>
      <c r="K79" s="859"/>
      <c r="L79" s="1114"/>
    </row>
    <row r="80" spans="1:12" s="12" customFormat="1" ht="27" customHeight="1">
      <c r="A80" s="1257"/>
      <c r="B80" s="883">
        <f t="shared" si="2"/>
        <v>70</v>
      </c>
      <c r="C80" s="846" t="s">
        <v>1234</v>
      </c>
      <c r="D80" s="851" t="s">
        <v>1186</v>
      </c>
      <c r="E80" s="854" t="s">
        <v>61</v>
      </c>
      <c r="F80" s="849" t="s">
        <v>4</v>
      </c>
      <c r="G80" s="861"/>
      <c r="H80" s="859"/>
      <c r="I80" s="859"/>
      <c r="J80" s="859"/>
      <c r="K80" s="859"/>
      <c r="L80" s="1114"/>
    </row>
    <row r="81" spans="1:12" s="12" customFormat="1" ht="27" customHeight="1">
      <c r="A81" s="1258"/>
      <c r="B81" s="883">
        <f t="shared" si="2"/>
        <v>71</v>
      </c>
      <c r="C81" s="846" t="s">
        <v>1235</v>
      </c>
      <c r="D81" s="851" t="s">
        <v>1186</v>
      </c>
      <c r="E81" s="854" t="s">
        <v>61</v>
      </c>
      <c r="F81" s="849" t="s">
        <v>4</v>
      </c>
      <c r="G81" s="861"/>
      <c r="H81" s="859"/>
      <c r="I81" s="859"/>
      <c r="J81" s="859"/>
      <c r="K81" s="859"/>
      <c r="L81" s="1225" t="s">
        <v>1713</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259" t="s">
        <v>1206</v>
      </c>
      <c r="B85" s="1260"/>
      <c r="C85" s="1260"/>
      <c r="D85" s="1260"/>
      <c r="E85" s="1260"/>
      <c r="F85" s="1260"/>
      <c r="G85" s="1260"/>
      <c r="H85" s="1260"/>
      <c r="I85" s="1260"/>
      <c r="J85" s="1260"/>
      <c r="K85" s="1260"/>
      <c r="L85" s="1261"/>
    </row>
    <row r="86" spans="1:12" s="12" customFormat="1" ht="27" customHeight="1">
      <c r="A86" s="1262"/>
      <c r="B86" s="1263"/>
      <c r="C86" s="1263"/>
      <c r="D86" s="1263"/>
      <c r="E86" s="1263"/>
      <c r="F86" s="1263"/>
      <c r="G86" s="1263"/>
      <c r="H86" s="1263"/>
      <c r="I86" s="1263"/>
      <c r="J86" s="1263"/>
      <c r="K86" s="1263"/>
      <c r="L86" s="1264"/>
    </row>
    <row r="87" spans="1:12" s="12" customFormat="1" ht="27" customHeight="1">
      <c r="A87" s="1262"/>
      <c r="B87" s="1263"/>
      <c r="C87" s="1263"/>
      <c r="D87" s="1263"/>
      <c r="E87" s="1263"/>
      <c r="F87" s="1263"/>
      <c r="G87" s="1263"/>
      <c r="H87" s="1263"/>
      <c r="I87" s="1263"/>
      <c r="J87" s="1263"/>
      <c r="K87" s="1263"/>
      <c r="L87" s="1264"/>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1:L1"/>
    <mergeCell ref="A2:D2"/>
    <mergeCell ref="E2:E4"/>
    <mergeCell ref="F2:G2"/>
    <mergeCell ref="H2:H4"/>
    <mergeCell ref="I2:K2"/>
    <mergeCell ref="L2:L4"/>
    <mergeCell ref="A3:A4"/>
    <mergeCell ref="B3:B4"/>
    <mergeCell ref="C3:C4"/>
    <mergeCell ref="A62:A81"/>
    <mergeCell ref="A85:L87"/>
    <mergeCell ref="D3:D4"/>
    <mergeCell ref="J3:K3"/>
    <mergeCell ref="A17:A24"/>
    <mergeCell ref="A25:A34"/>
    <mergeCell ref="A36:A60"/>
    <mergeCell ref="A5:A16"/>
  </mergeCells>
  <phoneticPr fontId="11"/>
  <hyperlinks>
    <hyperlink ref="E5" location="合同現地踏査結果!A1" display="☆" xr:uid="{00000000-0004-0000-0000-000000000000}"/>
    <hyperlink ref="E6" location="設計図書の照査結果!A1" display="☆" xr:uid="{00000000-0004-0000-0000-000001000000}"/>
    <hyperlink ref="E8" location="施工計画書ﾁｪｯｸﾘｽﾄ!A1" display="☆" xr:uid="{00000000-0004-0000-0000-000002000000}"/>
    <hyperlink ref="E10" location="'施工体制台帳（様式例-1）'!A1" display="☆" xr:uid="{00000000-0004-0000-0000-000003000000}"/>
    <hyperlink ref="E17" location="指示・承諾・協議書!A1" display="☆" xr:uid="{00000000-0004-0000-0000-000004000000}"/>
    <hyperlink ref="E18" location="履行報告書!A1" display="☆" xr:uid="{00000000-0004-0000-0000-000005000000}"/>
    <hyperlink ref="E33" location="過積載防止!A1" display="☆" xr:uid="{00000000-0004-0000-0000-000006000000}"/>
    <hyperlink ref="E34" location="地下埋・架空線等事故防止!A1" display="☆" xr:uid="{00000000-0004-0000-0000-000007000000}"/>
    <hyperlink ref="E43" location="社内ﾊﾟﾄﾛｰﾙ実施記録!A1" display="☆" xr:uid="{00000000-0004-0000-0000-00000A000000}"/>
    <hyperlink ref="E22" location="現場環境改善実施状況!A1" display="☆" xr:uid="{00000000-0004-0000-0000-00000B000000}"/>
    <hyperlink ref="E62" location="出来形管理図表!A1" display="★" xr:uid="{00000000-0004-0000-0000-00000C000000}"/>
    <hyperlink ref="E63" location="出来形合否判定総括表!A1" display="★" xr:uid="{00000000-0004-0000-0000-00000D000000}"/>
    <hyperlink ref="E64" location="品質管理図表!A1" display="★" xr:uid="{00000000-0004-0000-0000-00000E000000}"/>
    <hyperlink ref="E65" location="施工管理図表!A1" display="★" xr:uid="{00000000-0004-0000-0000-00000F000000}"/>
    <hyperlink ref="E66" location="出来形・品質総括表!A1" display="★" xr:uid="{00000000-0004-0000-0000-000010000000}"/>
    <hyperlink ref="E67" location="能力図付表!A1" display="★" xr:uid="{00000000-0004-0000-0000-000011000000}"/>
    <hyperlink ref="E68" location="工程能力図!A1" display="★" xr:uid="{00000000-0004-0000-0000-000012000000}"/>
    <hyperlink ref="E69" location="出来形管理表!A1" display="★" xr:uid="{00000000-0004-0000-0000-000013000000}"/>
    <hyperlink ref="E70" location="測点間距離表!A1" display="★" xr:uid="{00000000-0004-0000-0000-000014000000}"/>
    <hyperlink ref="E72" location="'出来形管理図表(能力図)'!A1" display="★" xr:uid="{00000000-0004-0000-0000-000015000000}"/>
    <hyperlink ref="E73" location="塗装膜厚測定表!A1" display="★" xr:uid="{00000000-0004-0000-0000-000016000000}"/>
    <hyperlink ref="E74" location="塗装膜厚成績表!A1" display="★" xr:uid="{00000000-0004-0000-0000-000017000000}"/>
    <hyperlink ref="E75" location="ｺﾝｸﾘｰﾄ圧縮強度試験!A1" display="★" xr:uid="{00000000-0004-0000-0000-000018000000}"/>
    <hyperlink ref="E76" location="'ｺﾝｸﾘｰﾄ圧縮強度試験 (作成例)'!A1" display="★" xr:uid="{00000000-0004-0000-0000-000019000000}"/>
    <hyperlink ref="E77" location="ｺﾝｸﾘｰﾄ打設時間管理表!A1" display="★" xr:uid="{00000000-0004-0000-0000-00001A000000}"/>
    <hyperlink ref="E80" location="採取コアｰ試験総括表!A1" display="★" xr:uid="{00000000-0004-0000-0000-00001B000000}"/>
    <hyperlink ref="E81" location="現場密度試験総括表!A1" display="★" xr:uid="{00000000-0004-0000-0000-00001C000000}"/>
    <hyperlink ref="E19" location="活動報告書!A1" display="★" xr:uid="{00000000-0004-0000-0000-00001D000000}"/>
    <hyperlink ref="E20" location="活動報告書!A1" display="★" xr:uid="{00000000-0004-0000-0000-00001E000000}"/>
    <hyperlink ref="E46" location="活動報告書!A1" display="★" xr:uid="{00000000-0004-0000-0000-00001F000000}"/>
    <hyperlink ref="E71" location="'出来形管理図表(曲線)'!A1" display="★" xr:uid="{00000000-0004-0000-0000-000020000000}"/>
    <hyperlink ref="E78" location="推定強度調査票!A1" display="★" xr:uid="{00000000-0004-0000-0000-000021000000}"/>
    <hyperlink ref="E79" location="ｱｽﾌｧﾙﾄ温度管理表!A1" display="★" xr:uid="{00000000-0004-0000-0000-000022000000}"/>
    <hyperlink ref="E57" location="'元請－下請間の完成検査願・引渡書'!A1" display="★" xr:uid="{00000000-0004-0000-0000-000023000000}"/>
    <hyperlink ref="E16" location="ICT活用計画書一覧!A1" display="☆" xr:uid="{3CF11F24-B2CB-4D56-B495-14939B0EB44F}"/>
    <hyperlink ref="D16" r:id="rId1" display="https://www.pref.oita.jp/soshiki/18700/ictkatuyoukouji.html" xr:uid="{85B2392C-0967-4DCD-997A-8673EF3C657C}"/>
    <hyperlink ref="E11" location="'施工体制台帳（様式例-3）'!A1" display="☆" xr:uid="{025CA12B-A267-48D1-B257-D3FF097975EB}"/>
    <hyperlink ref="E12" location="'施工体系図（様式例-5）'!A1" display="☆" xr:uid="{20472D8B-E494-4256-9667-E616B8ED9BCA}"/>
    <hyperlink ref="E13" location="'作業員名簿（様式例-6）'!A1" display="☆" xr:uid="{C13D8825-56CC-4848-91D7-D6D00BF7C6DD}"/>
    <hyperlink ref="E40" location="技術提案履行報告表紙!A1" display="☆" xr:uid="{00000000-0004-0000-0000-000009000000}"/>
    <hyperlink ref="E39" location="'創意工夫、地域貢献 一覧表'!A1" display="☆" xr:uid="{00000000-0004-0000-0000-000008000000}"/>
    <hyperlink ref="E23" r:id="rId2" xr:uid="{6B45FE64-A10B-42F7-B465-0F8907AD7AA8}"/>
    <hyperlink ref="E29" r:id="rId3" xr:uid="{7BBBFFD9-9ED4-4CAB-B1F7-FF8ADF040CB7}"/>
    <hyperlink ref="E32" r:id="rId4" xr:uid="{DCD9DF39-86DB-4495-91DA-5D7FC950434A}"/>
    <hyperlink ref="E30" location="土砂受領書【様式】!A1" display="☆" xr:uid="{1D00AF57-E9DF-46BD-AE2B-E668413FC90F}"/>
    <hyperlink ref="E31" location="土砂搬出・受領証明書【様式】!A1" display="☆" xr:uid="{54C0AE12-CF6E-41A3-BF51-AE221C905699}"/>
    <hyperlink ref="E38" r:id="rId5" xr:uid="{7C90D468-3CE3-4FA0-8E5B-2DE1C2EA7F93}"/>
  </hyperlinks>
  <printOptions horizontalCentered="1"/>
  <pageMargins left="0.39370078740157483" right="0.39370078740157483" top="0.59055118110236227" bottom="0.59055118110236227" header="0.31496062992125984" footer="0.78740157480314965"/>
  <pageSetup paperSize="9" scale="99" orientation="portrait" r:id="rId6"/>
  <rowBreaks count="2" manualBreakCount="2">
    <brk id="35" max="16383" man="1"/>
    <brk id="61" max="16383" man="1"/>
  </rowBreaks>
  <colBreaks count="1" manualBreakCount="1">
    <brk id="12" max="1048575" man="1"/>
  </colBreaks>
  <ignoredErrors>
    <ignoredError sqref="B30:B31" twoDigitTextYear="1"/>
  </ignoredErrors>
  <drawing r:id="rId7"/>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776"/>
      <c r="AD1" s="1776"/>
      <c r="AE1" s="1776"/>
      <c r="AF1" s="1776"/>
      <c r="AG1" s="1776"/>
      <c r="AH1" s="1776"/>
      <c r="AI1" s="1776"/>
    </row>
    <row r="2" spans="1:35" ht="18.75">
      <c r="A2" s="1777" t="s">
        <v>240</v>
      </c>
      <c r="B2" s="1954"/>
      <c r="C2" s="1954"/>
      <c r="D2" s="1954"/>
      <c r="E2" s="1954"/>
      <c r="F2" s="1954"/>
      <c r="G2" s="1954"/>
      <c r="H2" s="1954"/>
      <c r="I2" s="1954"/>
      <c r="J2" s="1955"/>
      <c r="K2" s="56"/>
    </row>
    <row r="3" spans="1:35" ht="6.75" customHeight="1">
      <c r="K3" s="56"/>
    </row>
    <row r="4" spans="1:35" ht="24">
      <c r="A4" s="1956" t="s">
        <v>241</v>
      </c>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1958" t="s">
        <v>242</v>
      </c>
      <c r="B6" s="1959"/>
      <c r="C6" s="1959"/>
      <c r="D6" s="1959"/>
      <c r="E6" s="59"/>
      <c r="F6" s="59"/>
      <c r="G6" s="59"/>
      <c r="H6" s="59"/>
      <c r="I6" s="59"/>
      <c r="J6" s="59"/>
      <c r="K6" s="59"/>
      <c r="L6" s="59"/>
      <c r="M6" s="59"/>
      <c r="N6" s="59"/>
      <c r="O6" s="59"/>
      <c r="P6" s="59"/>
      <c r="Q6" s="59"/>
      <c r="R6" s="59"/>
      <c r="S6" s="1960" t="s">
        <v>243</v>
      </c>
      <c r="T6" s="1960"/>
      <c r="U6" s="1960"/>
      <c r="V6" s="1960"/>
      <c r="W6" s="1960"/>
      <c r="X6" s="1960"/>
      <c r="Y6" s="1960"/>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1960"/>
      <c r="T7" s="1960"/>
      <c r="U7" s="1960"/>
      <c r="V7" s="1960"/>
      <c r="W7" s="1960"/>
      <c r="X7" s="1960"/>
      <c r="Y7" s="1960"/>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1960" t="s">
        <v>244</v>
      </c>
      <c r="T8" s="1953"/>
      <c r="U8" s="1953"/>
      <c r="V8" s="1953"/>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1961" t="s">
        <v>656</v>
      </c>
      <c r="B10" s="1961"/>
      <c r="C10" s="1961"/>
      <c r="D10" s="1961"/>
      <c r="E10" s="1961"/>
      <c r="F10" s="1963"/>
      <c r="G10" s="1963"/>
      <c r="H10" s="1963"/>
      <c r="I10" s="1963"/>
      <c r="J10" s="1963"/>
      <c r="K10" s="1963"/>
      <c r="L10" s="1963"/>
      <c r="M10" s="1963"/>
      <c r="N10" s="1963"/>
      <c r="O10" s="1963"/>
      <c r="P10" s="1963"/>
      <c r="Q10" s="1963"/>
      <c r="R10" s="1963"/>
      <c r="S10" s="58"/>
      <c r="T10" s="58"/>
      <c r="U10" s="58"/>
      <c r="V10" s="58"/>
      <c r="W10" s="59"/>
      <c r="X10" s="59"/>
      <c r="Y10" s="59"/>
      <c r="Z10" s="59"/>
      <c r="AA10" s="59"/>
      <c r="AB10" s="59"/>
      <c r="AC10" s="59"/>
      <c r="AD10" s="59"/>
      <c r="AE10" s="59"/>
      <c r="AF10" s="59"/>
      <c r="AG10" s="59"/>
      <c r="AH10" s="59"/>
      <c r="AI10" s="59"/>
    </row>
    <row r="11" spans="1:35" ht="35.25" customHeight="1">
      <c r="A11" s="1962"/>
      <c r="B11" s="1962"/>
      <c r="C11" s="1962"/>
      <c r="D11" s="1962"/>
      <c r="E11" s="1962"/>
      <c r="F11" s="1964"/>
      <c r="G11" s="1964"/>
      <c r="H11" s="1964"/>
      <c r="I11" s="1964"/>
      <c r="J11" s="1964"/>
      <c r="K11" s="1964"/>
      <c r="L11" s="1964"/>
      <c r="M11" s="1964"/>
      <c r="N11" s="1964"/>
      <c r="O11" s="1964"/>
      <c r="P11" s="1964"/>
      <c r="Q11" s="1964"/>
      <c r="R11" s="1964"/>
      <c r="S11" s="1952" t="s">
        <v>657</v>
      </c>
      <c r="T11" s="1953"/>
      <c r="U11" s="1953"/>
      <c r="V11" s="1953"/>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1960" t="s">
        <v>245</v>
      </c>
      <c r="T12" s="1953"/>
      <c r="U12" s="1953"/>
      <c r="V12" s="1953"/>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246</v>
      </c>
    </row>
    <row r="15" spans="1:35" ht="7.5" customHeight="1"/>
    <row r="16" spans="1:35" ht="13.5" customHeight="1">
      <c r="A16" s="1965" t="s">
        <v>217</v>
      </c>
      <c r="B16" s="1966"/>
      <c r="C16" s="1966"/>
      <c r="D16" s="1967"/>
      <c r="E16" s="1815"/>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7"/>
    </row>
    <row r="17" spans="1:35">
      <c r="A17" s="1968"/>
      <c r="B17" s="1969"/>
      <c r="C17" s="1969"/>
      <c r="D17" s="1970"/>
      <c r="E17" s="1920"/>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2"/>
    </row>
    <row r="18" spans="1:35">
      <c r="A18" s="1971"/>
      <c r="B18" s="1972"/>
      <c r="C18" s="1972"/>
      <c r="D18" s="1973"/>
      <c r="E18" s="1923"/>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24"/>
    </row>
    <row r="19" spans="1:35" ht="20.100000000000001" customHeight="1">
      <c r="A19" s="1974" t="s">
        <v>152</v>
      </c>
      <c r="B19" s="1795"/>
      <c r="C19" s="1795"/>
      <c r="D19" s="1975"/>
      <c r="E19" s="37" t="s">
        <v>153</v>
      </c>
      <c r="F19" s="1768" t="s">
        <v>146</v>
      </c>
      <c r="G19" s="1768"/>
      <c r="H19" s="1768"/>
      <c r="I19" s="1768"/>
      <c r="J19" s="1768"/>
      <c r="K19" s="1768"/>
      <c r="L19" s="1768"/>
      <c r="M19" s="1768"/>
      <c r="N19" s="1768"/>
      <c r="O19" s="1768"/>
      <c r="P19" s="1768"/>
      <c r="Q19" s="1793"/>
      <c r="R19" s="1976" t="s">
        <v>247</v>
      </c>
      <c r="S19" s="1795"/>
      <c r="T19" s="1795"/>
      <c r="U19" s="1795"/>
      <c r="V19" s="1796"/>
      <c r="W19" s="1767" t="s">
        <v>155</v>
      </c>
      <c r="X19" s="1768"/>
      <c r="Y19" s="1768"/>
      <c r="Z19" s="1768"/>
      <c r="AA19" s="1768"/>
      <c r="AB19" s="1768"/>
      <c r="AC19" s="1768"/>
      <c r="AD19" s="1768"/>
      <c r="AE19" s="1768"/>
      <c r="AF19" s="1768"/>
      <c r="AG19" s="1768"/>
      <c r="AH19" s="1768"/>
      <c r="AI19" s="1769"/>
    </row>
    <row r="20" spans="1:35" ht="20.100000000000001" customHeight="1">
      <c r="A20" s="1858"/>
      <c r="B20" s="1798"/>
      <c r="C20" s="1798"/>
      <c r="D20" s="1859"/>
      <c r="E20" s="38" t="s">
        <v>156</v>
      </c>
      <c r="F20" s="1801" t="s">
        <v>146</v>
      </c>
      <c r="G20" s="1801"/>
      <c r="H20" s="1801"/>
      <c r="I20" s="1801"/>
      <c r="J20" s="1801"/>
      <c r="K20" s="1801"/>
      <c r="L20" s="1801"/>
      <c r="M20" s="1801"/>
      <c r="N20" s="1801"/>
      <c r="O20" s="1801"/>
      <c r="P20" s="1801"/>
      <c r="Q20" s="1803"/>
      <c r="R20" s="1797"/>
      <c r="S20" s="1798"/>
      <c r="T20" s="1798"/>
      <c r="U20" s="1798"/>
      <c r="V20" s="1799"/>
      <c r="W20" s="1800"/>
      <c r="X20" s="1801"/>
      <c r="Y20" s="1801"/>
      <c r="Z20" s="1801"/>
      <c r="AA20" s="1801"/>
      <c r="AB20" s="1801"/>
      <c r="AC20" s="1801"/>
      <c r="AD20" s="1801"/>
      <c r="AE20" s="1801"/>
      <c r="AF20" s="1801"/>
      <c r="AG20" s="1801"/>
      <c r="AH20" s="1801"/>
      <c r="AI20" s="1802"/>
    </row>
    <row r="22" spans="1:35" ht="13.5" customHeight="1">
      <c r="A22" s="1828" t="s">
        <v>139</v>
      </c>
      <c r="B22" s="1829"/>
      <c r="C22" s="1829"/>
      <c r="D22" s="1830"/>
      <c r="E22" s="1993" t="s">
        <v>218</v>
      </c>
      <c r="F22" s="1994"/>
      <c r="G22" s="1994"/>
      <c r="H22" s="1994"/>
      <c r="I22" s="1994"/>
      <c r="J22" s="1994"/>
      <c r="K22" s="1994"/>
      <c r="L22" s="1995"/>
      <c r="M22" s="1996" t="s">
        <v>141</v>
      </c>
      <c r="N22" s="1997"/>
      <c r="O22" s="1997"/>
      <c r="P22" s="1997"/>
      <c r="Q22" s="1997"/>
      <c r="R22" s="1997"/>
      <c r="S22" s="1997"/>
      <c r="T22" s="1997"/>
      <c r="U22" s="1997"/>
      <c r="V22" s="1997"/>
      <c r="W22" s="1997"/>
      <c r="X22" s="1997"/>
      <c r="Y22" s="1998"/>
      <c r="Z22" s="1996" t="s">
        <v>142</v>
      </c>
      <c r="AA22" s="1997"/>
      <c r="AB22" s="1997"/>
      <c r="AC22" s="1997"/>
      <c r="AD22" s="1997"/>
      <c r="AE22" s="1997"/>
      <c r="AF22" s="1997"/>
      <c r="AG22" s="1997"/>
      <c r="AH22" s="1997"/>
      <c r="AI22" s="1999"/>
    </row>
    <row r="23" spans="1:35" ht="18" customHeight="1">
      <c r="A23" s="1824"/>
      <c r="B23" s="1825"/>
      <c r="C23" s="1825"/>
      <c r="D23" s="1831"/>
      <c r="E23" s="1821"/>
      <c r="F23" s="1822"/>
      <c r="G23" s="1822"/>
      <c r="H23" s="1822"/>
      <c r="I23" s="1822"/>
      <c r="J23" s="1822"/>
      <c r="K23" s="1822"/>
      <c r="L23" s="1823"/>
      <c r="M23" s="1762" t="s">
        <v>143</v>
      </c>
      <c r="N23" s="1763"/>
      <c r="O23" s="1763"/>
      <c r="P23" s="1763"/>
      <c r="Q23" s="1763"/>
      <c r="R23" s="1763"/>
      <c r="S23" s="1795" t="s">
        <v>144</v>
      </c>
      <c r="T23" s="1840"/>
      <c r="U23" s="1840"/>
      <c r="V23" s="1840"/>
      <c r="W23" s="1840"/>
      <c r="X23" s="1840"/>
      <c r="Y23" s="1796" t="s">
        <v>145</v>
      </c>
      <c r="Z23" s="1767" t="s">
        <v>146</v>
      </c>
      <c r="AA23" s="1768"/>
      <c r="AB23" s="1768"/>
      <c r="AC23" s="1768"/>
      <c r="AD23" s="1768"/>
      <c r="AE23" s="1768"/>
      <c r="AF23" s="1768"/>
      <c r="AG23" s="1768"/>
      <c r="AH23" s="1768"/>
      <c r="AI23" s="1769"/>
    </row>
    <row r="24" spans="1:35" ht="4.5" customHeight="1">
      <c r="A24" s="1824"/>
      <c r="B24" s="1825"/>
      <c r="C24" s="1825"/>
      <c r="D24" s="1831"/>
      <c r="E24" s="1824"/>
      <c r="F24" s="1825"/>
      <c r="G24" s="1825"/>
      <c r="H24" s="1825"/>
      <c r="I24" s="1825"/>
      <c r="J24" s="1825"/>
      <c r="K24" s="1825"/>
      <c r="L24" s="1826"/>
      <c r="M24" s="35"/>
      <c r="N24" s="36"/>
      <c r="O24" s="36"/>
      <c r="P24" s="36"/>
      <c r="Q24" s="36"/>
      <c r="R24" s="36"/>
      <c r="S24" s="1785"/>
      <c r="T24" s="1921"/>
      <c r="U24" s="1921"/>
      <c r="V24" s="1921"/>
      <c r="W24" s="1921"/>
      <c r="X24" s="1921"/>
      <c r="Y24" s="1977"/>
      <c r="Z24" s="1770"/>
      <c r="AA24" s="1771"/>
      <c r="AB24" s="1771"/>
      <c r="AC24" s="1771"/>
      <c r="AD24" s="1771"/>
      <c r="AE24" s="1771"/>
      <c r="AF24" s="1771"/>
      <c r="AG24" s="1771"/>
      <c r="AH24" s="1771"/>
      <c r="AI24" s="1772"/>
    </row>
    <row r="25" spans="1:35" ht="18" customHeight="1">
      <c r="A25" s="1824"/>
      <c r="B25" s="1825"/>
      <c r="C25" s="1825"/>
      <c r="D25" s="1831"/>
      <c r="E25" s="1928" t="s">
        <v>147</v>
      </c>
      <c r="F25" s="1929"/>
      <c r="G25" s="1929"/>
      <c r="H25" s="1929"/>
      <c r="I25" s="1929"/>
      <c r="J25" s="1929"/>
      <c r="K25" s="1929"/>
      <c r="L25" s="1979"/>
      <c r="M25" s="1783" t="s">
        <v>148</v>
      </c>
      <c r="N25" s="1784"/>
      <c r="O25" s="1784"/>
      <c r="P25" s="1784"/>
      <c r="Q25" s="1784"/>
      <c r="R25" s="1784"/>
      <c r="S25" s="1787"/>
      <c r="T25" s="1917"/>
      <c r="U25" s="1917"/>
      <c r="V25" s="1917"/>
      <c r="W25" s="1917"/>
      <c r="X25" s="1917"/>
      <c r="Y25" s="1978"/>
      <c r="Z25" s="1773"/>
      <c r="AA25" s="1774"/>
      <c r="AB25" s="1774"/>
      <c r="AC25" s="1774"/>
      <c r="AD25" s="1774"/>
      <c r="AE25" s="1774"/>
      <c r="AF25" s="1774"/>
      <c r="AG25" s="1774"/>
      <c r="AH25" s="1774"/>
      <c r="AI25" s="1775"/>
    </row>
    <row r="26" spans="1:35" ht="18" customHeight="1">
      <c r="A26" s="1824"/>
      <c r="B26" s="1825"/>
      <c r="C26" s="1825"/>
      <c r="D26" s="1831"/>
      <c r="E26" s="1821"/>
      <c r="F26" s="1822"/>
      <c r="G26" s="1822"/>
      <c r="H26" s="1822"/>
      <c r="I26" s="1822"/>
      <c r="J26" s="1822"/>
      <c r="K26" s="1822"/>
      <c r="L26" s="1823"/>
      <c r="M26" s="1762" t="s">
        <v>143</v>
      </c>
      <c r="N26" s="1763"/>
      <c r="O26" s="1763"/>
      <c r="P26" s="1763"/>
      <c r="Q26" s="1763"/>
      <c r="R26" s="1763"/>
      <c r="S26" s="1795" t="s">
        <v>144</v>
      </c>
      <c r="T26" s="1840"/>
      <c r="U26" s="1840"/>
      <c r="V26" s="1840"/>
      <c r="W26" s="1840"/>
      <c r="X26" s="1840"/>
      <c r="Y26" s="1796" t="s">
        <v>145</v>
      </c>
      <c r="Z26" s="1767" t="s">
        <v>146</v>
      </c>
      <c r="AA26" s="1768"/>
      <c r="AB26" s="1768"/>
      <c r="AC26" s="1768"/>
      <c r="AD26" s="1768"/>
      <c r="AE26" s="1768"/>
      <c r="AF26" s="1768"/>
      <c r="AG26" s="1768"/>
      <c r="AH26" s="1768"/>
      <c r="AI26" s="1769"/>
    </row>
    <row r="27" spans="1:35" ht="4.5" customHeight="1">
      <c r="A27" s="1824"/>
      <c r="B27" s="1825"/>
      <c r="C27" s="1825"/>
      <c r="D27" s="1831"/>
      <c r="E27" s="1824"/>
      <c r="F27" s="1825"/>
      <c r="G27" s="1825"/>
      <c r="H27" s="1825"/>
      <c r="I27" s="1825"/>
      <c r="J27" s="1825"/>
      <c r="K27" s="1825"/>
      <c r="L27" s="1826"/>
      <c r="M27" s="35"/>
      <c r="N27" s="36"/>
      <c r="O27" s="36"/>
      <c r="P27" s="36"/>
      <c r="Q27" s="36"/>
      <c r="R27" s="36"/>
      <c r="S27" s="1785"/>
      <c r="T27" s="1921"/>
      <c r="U27" s="1921"/>
      <c r="V27" s="1921"/>
      <c r="W27" s="1921"/>
      <c r="X27" s="1921"/>
      <c r="Y27" s="1977"/>
      <c r="Z27" s="1770"/>
      <c r="AA27" s="1771"/>
      <c r="AB27" s="1771"/>
      <c r="AC27" s="1771"/>
      <c r="AD27" s="1771"/>
      <c r="AE27" s="1771"/>
      <c r="AF27" s="1771"/>
      <c r="AG27" s="1771"/>
      <c r="AH27" s="1771"/>
      <c r="AI27" s="1772"/>
    </row>
    <row r="28" spans="1:35" ht="18" customHeight="1">
      <c r="A28" s="1832"/>
      <c r="B28" s="1833"/>
      <c r="C28" s="1833"/>
      <c r="D28" s="1834"/>
      <c r="E28" s="1980" t="s">
        <v>147</v>
      </c>
      <c r="F28" s="1805"/>
      <c r="G28" s="1805"/>
      <c r="H28" s="1805"/>
      <c r="I28" s="1805"/>
      <c r="J28" s="1805"/>
      <c r="K28" s="1805"/>
      <c r="L28" s="1806"/>
      <c r="M28" s="1807" t="s">
        <v>148</v>
      </c>
      <c r="N28" s="1808"/>
      <c r="O28" s="1808"/>
      <c r="P28" s="1808"/>
      <c r="Q28" s="1808"/>
      <c r="R28" s="1808"/>
      <c r="S28" s="1798"/>
      <c r="T28" s="1992"/>
      <c r="U28" s="1992"/>
      <c r="V28" s="1992"/>
      <c r="W28" s="1992"/>
      <c r="X28" s="1992"/>
      <c r="Y28" s="1799"/>
      <c r="Z28" s="1800"/>
      <c r="AA28" s="1801"/>
      <c r="AB28" s="1801"/>
      <c r="AC28" s="1801"/>
      <c r="AD28" s="1801"/>
      <c r="AE28" s="1801"/>
      <c r="AF28" s="1801"/>
      <c r="AG28" s="1801"/>
      <c r="AH28" s="1801"/>
      <c r="AI28" s="1802"/>
    </row>
    <row r="30" spans="1:35" ht="13.5" customHeight="1">
      <c r="A30" s="1828" t="s">
        <v>163</v>
      </c>
      <c r="B30" s="1829"/>
      <c r="C30" s="1829"/>
      <c r="D30" s="1981"/>
      <c r="E30" s="1983" t="s">
        <v>164</v>
      </c>
      <c r="F30" s="1966"/>
      <c r="G30" s="1966"/>
      <c r="H30" s="1966"/>
      <c r="I30" s="1967"/>
      <c r="J30" s="1987" t="s">
        <v>165</v>
      </c>
      <c r="K30" s="1810"/>
      <c r="L30" s="1810"/>
      <c r="M30" s="1810"/>
      <c r="N30" s="1810"/>
      <c r="O30" s="1810"/>
      <c r="P30" s="1810"/>
      <c r="Q30" s="1810"/>
      <c r="R30" s="1932"/>
      <c r="S30" s="1988" t="s">
        <v>166</v>
      </c>
      <c r="T30" s="1810"/>
      <c r="U30" s="1810"/>
      <c r="V30" s="1810"/>
      <c r="W30" s="1810"/>
      <c r="X30" s="1810"/>
      <c r="Y30" s="1810"/>
      <c r="Z30" s="1810"/>
      <c r="AA30" s="1932"/>
      <c r="AB30" s="1988" t="s">
        <v>167</v>
      </c>
      <c r="AC30" s="1810"/>
      <c r="AD30" s="1810"/>
      <c r="AE30" s="1810"/>
      <c r="AF30" s="1810"/>
      <c r="AG30" s="1810"/>
      <c r="AH30" s="1810"/>
      <c r="AI30" s="1811"/>
    </row>
    <row r="31" spans="1:35" ht="30" customHeight="1">
      <c r="A31" s="1824"/>
      <c r="B31" s="1825"/>
      <c r="C31" s="1825"/>
      <c r="D31" s="1826"/>
      <c r="E31" s="1984"/>
      <c r="F31" s="1985"/>
      <c r="G31" s="1985"/>
      <c r="H31" s="1985"/>
      <c r="I31" s="1986"/>
      <c r="J31" s="1989" t="s">
        <v>168</v>
      </c>
      <c r="K31" s="1990"/>
      <c r="L31" s="1990"/>
      <c r="M31" s="1990"/>
      <c r="N31" s="1990"/>
      <c r="O31" s="1990"/>
      <c r="P31" s="1990"/>
      <c r="Q31" s="1990"/>
      <c r="R31" s="1991"/>
      <c r="S31" s="2000" t="s">
        <v>168</v>
      </c>
      <c r="T31" s="1990"/>
      <c r="U31" s="1990"/>
      <c r="V31" s="1990"/>
      <c r="W31" s="1990"/>
      <c r="X31" s="1990"/>
      <c r="Y31" s="1990"/>
      <c r="Z31" s="1990"/>
      <c r="AA31" s="1991"/>
      <c r="AB31" s="2000" t="s">
        <v>168</v>
      </c>
      <c r="AC31" s="1990"/>
      <c r="AD31" s="1990"/>
      <c r="AE31" s="1990"/>
      <c r="AF31" s="1990"/>
      <c r="AG31" s="1990"/>
      <c r="AH31" s="1990"/>
      <c r="AI31" s="2001"/>
    </row>
    <row r="32" spans="1:35" ht="13.5" customHeight="1">
      <c r="A32" s="1824"/>
      <c r="B32" s="1825"/>
      <c r="C32" s="1825"/>
      <c r="D32" s="1826"/>
      <c r="E32" s="1983" t="s">
        <v>219</v>
      </c>
      <c r="F32" s="1966"/>
      <c r="G32" s="1966"/>
      <c r="H32" s="1966"/>
      <c r="I32" s="1967"/>
      <c r="J32" s="1987" t="s">
        <v>171</v>
      </c>
      <c r="K32" s="1810"/>
      <c r="L32" s="1810"/>
      <c r="M32" s="1810"/>
      <c r="N32" s="1810"/>
      <c r="O32" s="1932"/>
      <c r="P32" s="1988" t="s">
        <v>165</v>
      </c>
      <c r="Q32" s="1810"/>
      <c r="R32" s="1810"/>
      <c r="S32" s="1810"/>
      <c r="T32" s="1810"/>
      <c r="U32" s="1810"/>
      <c r="V32" s="1932"/>
      <c r="W32" s="2002" t="s">
        <v>166</v>
      </c>
      <c r="X32" s="2003"/>
      <c r="Y32" s="2003"/>
      <c r="Z32" s="2003"/>
      <c r="AA32" s="2003"/>
      <c r="AB32" s="2003"/>
      <c r="AC32" s="2004"/>
      <c r="AD32" s="2002" t="s">
        <v>167</v>
      </c>
      <c r="AE32" s="2003"/>
      <c r="AF32" s="2003"/>
      <c r="AG32" s="2003"/>
      <c r="AH32" s="2003"/>
      <c r="AI32" s="2005"/>
    </row>
    <row r="33" spans="1:35">
      <c r="A33" s="1832"/>
      <c r="B33" s="1833"/>
      <c r="C33" s="1833"/>
      <c r="D33" s="1982"/>
      <c r="E33" s="1984"/>
      <c r="F33" s="1985"/>
      <c r="G33" s="1985"/>
      <c r="H33" s="1985"/>
      <c r="I33" s="1986"/>
      <c r="J33" s="2006"/>
      <c r="K33" s="2007"/>
      <c r="L33" s="2007"/>
      <c r="M33" s="2007"/>
      <c r="N33" s="2007"/>
      <c r="O33" s="1935"/>
      <c r="P33" s="2008"/>
      <c r="Q33" s="2007"/>
      <c r="R33" s="2007"/>
      <c r="S33" s="2007"/>
      <c r="T33" s="2007"/>
      <c r="U33" s="2007"/>
      <c r="V33" s="1935"/>
      <c r="W33" s="2008"/>
      <c r="X33" s="2007"/>
      <c r="Y33" s="2007"/>
      <c r="Z33" s="2007"/>
      <c r="AA33" s="2007"/>
      <c r="AB33" s="2007"/>
      <c r="AC33" s="1935"/>
      <c r="AD33" s="2000"/>
      <c r="AE33" s="1990"/>
      <c r="AF33" s="1990"/>
      <c r="AG33" s="1990"/>
      <c r="AH33" s="1990"/>
      <c r="AI33" s="2001"/>
    </row>
    <row r="35" spans="1:35" ht="30" customHeight="1">
      <c r="A35" s="2016" t="s">
        <v>248</v>
      </c>
      <c r="B35" s="1835"/>
      <c r="C35" s="1835"/>
      <c r="D35" s="1835"/>
      <c r="E35" s="1835"/>
      <c r="F35" s="1835"/>
      <c r="G35" s="1835"/>
      <c r="H35" s="1836"/>
      <c r="I35" s="2017"/>
      <c r="J35" s="2018"/>
      <c r="K35" s="2018"/>
      <c r="L35" s="2018"/>
      <c r="M35" s="2018"/>
      <c r="N35" s="2018"/>
      <c r="O35" s="2018"/>
      <c r="P35" s="2019"/>
      <c r="R35" s="2020" t="s">
        <v>221</v>
      </c>
      <c r="S35" s="1997"/>
      <c r="T35" s="1997"/>
      <c r="U35" s="1997"/>
      <c r="V35" s="1997"/>
      <c r="W35" s="1997"/>
      <c r="X35" s="1997"/>
      <c r="Y35" s="1998"/>
      <c r="Z35" s="2017"/>
      <c r="AA35" s="2018"/>
      <c r="AB35" s="2018"/>
      <c r="AC35" s="2018"/>
      <c r="AD35" s="2018"/>
      <c r="AE35" s="2018"/>
      <c r="AF35" s="2018"/>
      <c r="AG35" s="2018"/>
      <c r="AH35" s="2018"/>
      <c r="AI35" s="2019"/>
    </row>
    <row r="36" spans="1:35" ht="30" customHeight="1">
      <c r="A36" s="51"/>
      <c r="B36" s="2009" t="s">
        <v>222</v>
      </c>
      <c r="C36" s="2010"/>
      <c r="D36" s="2010"/>
      <c r="E36" s="2010"/>
      <c r="F36" s="2010"/>
      <c r="G36" s="2010"/>
      <c r="H36" s="2011"/>
      <c r="I36" s="1777"/>
      <c r="J36" s="1765"/>
      <c r="K36" s="1765"/>
      <c r="L36" s="1765"/>
      <c r="M36" s="1765"/>
      <c r="N36" s="1765"/>
      <c r="O36" s="1765"/>
      <c r="P36" s="2015"/>
      <c r="R36" s="1788" t="s">
        <v>223</v>
      </c>
      <c r="S36" s="1764"/>
      <c r="T36" s="1764"/>
      <c r="U36" s="1764"/>
      <c r="V36" s="1764"/>
      <c r="W36" s="1764"/>
      <c r="X36" s="1764"/>
      <c r="Y36" s="1766"/>
      <c r="Z36" s="1777"/>
      <c r="AA36" s="1765"/>
      <c r="AB36" s="1765"/>
      <c r="AC36" s="1765"/>
      <c r="AD36" s="1765"/>
      <c r="AE36" s="1765"/>
      <c r="AF36" s="1765"/>
      <c r="AG36" s="1765"/>
      <c r="AH36" s="1765"/>
      <c r="AI36" s="2015"/>
    </row>
    <row r="37" spans="1:35" ht="30" customHeight="1">
      <c r="A37" s="1974" t="s">
        <v>249</v>
      </c>
      <c r="B37" s="1795"/>
      <c r="C37" s="1795"/>
      <c r="D37" s="1795"/>
      <c r="E37" s="1795"/>
      <c r="F37" s="1795"/>
      <c r="G37" s="1795"/>
      <c r="H37" s="1796"/>
      <c r="I37" s="1944"/>
      <c r="J37" s="2021"/>
      <c r="K37" s="2021"/>
      <c r="L37" s="1946"/>
      <c r="M37" s="1946"/>
      <c r="N37" s="1946"/>
      <c r="O37" s="1946"/>
      <c r="P37" s="1947"/>
      <c r="R37" s="1788" t="s">
        <v>226</v>
      </c>
      <c r="S37" s="1764"/>
      <c r="T37" s="1764"/>
      <c r="U37" s="1764"/>
      <c r="V37" s="1764"/>
      <c r="W37" s="1764"/>
      <c r="X37" s="1764"/>
      <c r="Y37" s="1766"/>
      <c r="Z37" s="1777"/>
      <c r="AA37" s="1765"/>
      <c r="AB37" s="1765"/>
      <c r="AC37" s="1765"/>
      <c r="AD37" s="1765"/>
      <c r="AE37" s="1765"/>
      <c r="AF37" s="1765"/>
      <c r="AG37" s="1765"/>
      <c r="AH37" s="1765"/>
      <c r="AI37" s="2015"/>
    </row>
    <row r="38" spans="1:35" ht="30" customHeight="1">
      <c r="A38" s="39"/>
      <c r="B38" s="2009" t="s">
        <v>222</v>
      </c>
      <c r="C38" s="2010"/>
      <c r="D38" s="2010"/>
      <c r="E38" s="2010"/>
      <c r="F38" s="2010"/>
      <c r="G38" s="2010"/>
      <c r="H38" s="2011"/>
      <c r="I38" s="2012"/>
      <c r="J38" s="2013"/>
      <c r="K38" s="2013"/>
      <c r="L38" s="2013"/>
      <c r="M38" s="2013"/>
      <c r="N38" s="2013"/>
      <c r="O38" s="2013"/>
      <c r="P38" s="2014"/>
      <c r="R38" s="1974" t="s">
        <v>228</v>
      </c>
      <c r="S38" s="1795"/>
      <c r="T38" s="1795"/>
      <c r="U38" s="1795"/>
      <c r="V38" s="1795"/>
      <c r="W38" s="1795"/>
      <c r="X38" s="1795"/>
      <c r="Y38" s="1796"/>
      <c r="Z38" s="1777"/>
      <c r="AA38" s="1765"/>
      <c r="AB38" s="1765"/>
      <c r="AC38" s="1765"/>
      <c r="AD38" s="1765"/>
      <c r="AE38" s="1765"/>
      <c r="AF38" s="1765"/>
      <c r="AG38" s="1765"/>
      <c r="AH38" s="1765"/>
      <c r="AI38" s="2015"/>
    </row>
    <row r="39" spans="1:35" ht="30" customHeight="1">
      <c r="A39" s="1788" t="s">
        <v>224</v>
      </c>
      <c r="B39" s="1764"/>
      <c r="C39" s="1764"/>
      <c r="D39" s="1764"/>
      <c r="E39" s="1764"/>
      <c r="F39" s="1764"/>
      <c r="G39" s="1764"/>
      <c r="H39" s="1766"/>
      <c r="I39" s="1944" t="s">
        <v>225</v>
      </c>
      <c r="J39" s="2021"/>
      <c r="K39" s="2021"/>
      <c r="L39" s="1946"/>
      <c r="M39" s="1946"/>
      <c r="N39" s="1946"/>
      <c r="O39" s="1946"/>
      <c r="P39" s="1947"/>
      <c r="R39" s="39"/>
      <c r="S39" s="2022" t="s">
        <v>227</v>
      </c>
      <c r="T39" s="1764"/>
      <c r="U39" s="1764"/>
      <c r="V39" s="1764"/>
      <c r="W39" s="1764"/>
      <c r="X39" s="1764"/>
      <c r="Y39" s="1766"/>
      <c r="Z39" s="2023"/>
      <c r="AA39" s="1946"/>
      <c r="AB39" s="1946"/>
      <c r="AC39" s="1946"/>
      <c r="AD39" s="1946"/>
      <c r="AE39" s="1946"/>
      <c r="AF39" s="1946"/>
      <c r="AG39" s="1946"/>
      <c r="AH39" s="1946"/>
      <c r="AI39" s="1947"/>
    </row>
    <row r="40" spans="1:35" ht="30" customHeight="1">
      <c r="A40" s="41"/>
      <c r="B40" s="1797" t="s">
        <v>227</v>
      </c>
      <c r="C40" s="1798"/>
      <c r="D40" s="1798"/>
      <c r="E40" s="1798"/>
      <c r="F40" s="1798"/>
      <c r="G40" s="1798"/>
      <c r="H40" s="1799"/>
      <c r="I40" s="2024"/>
      <c r="J40" s="2025"/>
      <c r="K40" s="2025"/>
      <c r="L40" s="2025"/>
      <c r="M40" s="2025"/>
      <c r="N40" s="2025"/>
      <c r="O40" s="2025"/>
      <c r="P40" s="2026"/>
      <c r="R40" s="41"/>
      <c r="S40" s="2027" t="s">
        <v>229</v>
      </c>
      <c r="T40" s="1791"/>
      <c r="U40" s="1791"/>
      <c r="V40" s="1791"/>
      <c r="W40" s="1791"/>
      <c r="X40" s="1791"/>
      <c r="Y40" s="1804"/>
      <c r="Z40" s="2028"/>
      <c r="AA40" s="2029"/>
      <c r="AB40" s="2029"/>
      <c r="AC40" s="2029"/>
      <c r="AD40" s="2029"/>
      <c r="AE40" s="2029"/>
      <c r="AF40" s="2029"/>
      <c r="AG40" s="2029"/>
      <c r="AH40" s="2029"/>
      <c r="AI40" s="2030"/>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905" t="s">
        <v>185</v>
      </c>
      <c r="B42" s="1906"/>
      <c r="C42" s="1906"/>
      <c r="D42" s="1906"/>
      <c r="E42" s="1906"/>
      <c r="F42" s="1906"/>
      <c r="G42" s="1907"/>
      <c r="H42" s="1908" t="s">
        <v>186</v>
      </c>
      <c r="I42" s="1909"/>
      <c r="J42" s="1909"/>
      <c r="K42" s="1909"/>
      <c r="L42" s="1910"/>
      <c r="M42" s="1911" t="s">
        <v>250</v>
      </c>
      <c r="N42" s="1906"/>
      <c r="O42" s="1906"/>
      <c r="P42" s="1906"/>
      <c r="Q42" s="1906"/>
      <c r="R42" s="1907"/>
      <c r="S42" s="1908" t="s">
        <v>186</v>
      </c>
      <c r="T42" s="1909"/>
      <c r="U42" s="1909"/>
      <c r="V42" s="1909"/>
      <c r="W42" s="1910"/>
      <c r="X42" s="1911" t="s">
        <v>188</v>
      </c>
      <c r="Y42" s="1906"/>
      <c r="Z42" s="1906"/>
      <c r="AA42" s="1906"/>
      <c r="AB42" s="1906"/>
      <c r="AC42" s="1906"/>
      <c r="AD42" s="1907"/>
      <c r="AE42" s="1908" t="s">
        <v>186</v>
      </c>
      <c r="AF42" s="1909"/>
      <c r="AG42" s="1909"/>
      <c r="AH42" s="1909"/>
      <c r="AI42" s="1910"/>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725" t="s">
        <v>230</v>
      </c>
      <c r="B44" s="1725"/>
      <c r="C44" s="1725"/>
      <c r="D44" s="1725"/>
      <c r="E44" s="1725"/>
      <c r="F44" s="1725"/>
      <c r="G44" s="1725"/>
      <c r="H44" s="1725"/>
      <c r="I44" s="1725"/>
      <c r="J44" s="1725"/>
      <c r="K44" s="1725"/>
      <c r="L44" s="1725"/>
      <c r="M44" s="1725"/>
      <c r="N44" s="1725"/>
      <c r="O44" s="1725"/>
      <c r="P44" s="1725"/>
      <c r="Q44" s="1725"/>
    </row>
    <row r="45" spans="1:35" ht="13.5" customHeight="1">
      <c r="A45" s="1725"/>
      <c r="B45" s="1725"/>
      <c r="C45" s="1725"/>
      <c r="D45" s="1725"/>
      <c r="E45" s="1725"/>
      <c r="F45" s="1725"/>
      <c r="G45" s="1725"/>
      <c r="H45" s="1725"/>
      <c r="I45" s="1725"/>
      <c r="J45" s="1725"/>
      <c r="K45" s="1725"/>
      <c r="L45" s="1725"/>
      <c r="M45" s="1725"/>
      <c r="N45" s="1725"/>
      <c r="O45" s="1725"/>
      <c r="P45" s="1725"/>
      <c r="Q45" s="1725"/>
      <c r="R45" s="1725" t="s">
        <v>231</v>
      </c>
      <c r="S45" s="1725"/>
      <c r="T45" s="1725"/>
      <c r="U45" s="1725"/>
      <c r="V45" s="1725"/>
      <c r="W45" s="1725"/>
      <c r="X45" s="1725"/>
      <c r="Y45" s="1725"/>
      <c r="Z45" s="1725"/>
      <c r="AA45" s="1725"/>
      <c r="AB45" s="1725"/>
      <c r="AC45" s="1725"/>
      <c r="AD45" s="1725"/>
      <c r="AE45" s="1725"/>
      <c r="AF45" s="1725"/>
      <c r="AG45" s="1725"/>
      <c r="AH45" s="1725"/>
      <c r="AI45" s="1725"/>
    </row>
    <row r="46" spans="1:35">
      <c r="A46" s="1725"/>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row>
    <row r="47" spans="1:35">
      <c r="A47" s="1725"/>
      <c r="B47" s="1725"/>
      <c r="C47" s="1725"/>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row>
    <row r="48" spans="1:35">
      <c r="A48" s="1725"/>
      <c r="B48" s="1725"/>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row>
    <row r="49" spans="1:35">
      <c r="A49" s="1725"/>
      <c r="B49" s="1725"/>
      <c r="C49" s="1725"/>
      <c r="D49" s="1725"/>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725"/>
      <c r="AA49" s="1725"/>
      <c r="AB49" s="1725"/>
      <c r="AC49" s="1725"/>
      <c r="AD49" s="1725"/>
      <c r="AE49" s="1725"/>
      <c r="AF49" s="1725"/>
      <c r="AG49" s="1725"/>
      <c r="AH49" s="1725"/>
      <c r="AI49" s="1725"/>
    </row>
    <row r="50" spans="1:35">
      <c r="A50" s="1725"/>
      <c r="B50" s="1725"/>
      <c r="C50" s="1725"/>
      <c r="D50" s="1725"/>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725"/>
      <c r="AA50" s="1725"/>
      <c r="AB50" s="1725"/>
      <c r="AC50" s="1725"/>
      <c r="AD50" s="1725"/>
      <c r="AE50" s="1725"/>
      <c r="AF50" s="1725"/>
      <c r="AG50" s="1725"/>
      <c r="AH50" s="1725"/>
      <c r="AI50" s="1725"/>
    </row>
    <row r="51" spans="1:35">
      <c r="A51" s="1725"/>
      <c r="B51" s="1725"/>
      <c r="C51" s="1725"/>
      <c r="D51" s="1725"/>
      <c r="E51" s="1725"/>
      <c r="F51" s="1725"/>
      <c r="G51" s="1725"/>
      <c r="H51" s="1725"/>
      <c r="I51" s="1725"/>
      <c r="J51" s="1725"/>
      <c r="K51" s="1725"/>
      <c r="L51" s="1725"/>
      <c r="M51" s="1725"/>
      <c r="N51" s="1725"/>
      <c r="O51" s="1725"/>
      <c r="P51" s="1725"/>
      <c r="Q51" s="1725"/>
      <c r="R51" s="1725"/>
      <c r="S51" s="1725"/>
      <c r="T51" s="1725"/>
      <c r="U51" s="1725"/>
      <c r="V51" s="1725"/>
      <c r="W51" s="1725"/>
      <c r="X51" s="1725"/>
      <c r="Y51" s="1725"/>
      <c r="Z51" s="1725"/>
      <c r="AA51" s="1725"/>
      <c r="AB51" s="1725"/>
      <c r="AC51" s="1725"/>
      <c r="AD51" s="1725"/>
      <c r="AE51" s="1725"/>
      <c r="AF51" s="1725"/>
      <c r="AG51" s="1725"/>
      <c r="AH51" s="1725"/>
      <c r="AI51" s="1725"/>
    </row>
    <row r="52" spans="1:35">
      <c r="A52" s="1725"/>
      <c r="B52" s="1725"/>
      <c r="C52" s="1725"/>
      <c r="D52" s="1725"/>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row>
    <row r="53" spans="1:35">
      <c r="A53" s="1725"/>
      <c r="B53" s="1725"/>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c r="AI53" s="1725"/>
    </row>
    <row r="54" spans="1:35">
      <c r="A54" s="1725"/>
      <c r="B54" s="1725"/>
      <c r="C54" s="1725"/>
      <c r="D54" s="1725"/>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c r="AI54" s="1725"/>
    </row>
    <row r="55" spans="1:35">
      <c r="A55" s="1725"/>
      <c r="B55" s="1725"/>
      <c r="C55" s="1725"/>
      <c r="D55" s="1725"/>
      <c r="E55" s="1725"/>
      <c r="F55" s="1725"/>
      <c r="G55" s="1725"/>
      <c r="H55" s="1725"/>
      <c r="I55" s="1725"/>
      <c r="J55" s="1725"/>
      <c r="K55" s="1725"/>
      <c r="L55" s="1725"/>
      <c r="M55" s="1725"/>
      <c r="N55" s="1725"/>
      <c r="O55" s="1725"/>
      <c r="P55" s="1725"/>
      <c r="Q55" s="1725"/>
      <c r="R55" s="1725"/>
      <c r="S55" s="1725"/>
      <c r="T55" s="1725"/>
      <c r="U55" s="1725"/>
      <c r="V55" s="1725"/>
      <c r="W55" s="1725"/>
      <c r="X55" s="1725"/>
      <c r="Y55" s="1725"/>
      <c r="Z55" s="1725"/>
      <c r="AA55" s="1725"/>
      <c r="AB55" s="1725"/>
      <c r="AC55" s="1725"/>
      <c r="AD55" s="1725"/>
      <c r="AE55" s="1725"/>
      <c r="AF55" s="1725"/>
      <c r="AG55" s="1725"/>
      <c r="AH55" s="1725"/>
      <c r="AI55" s="1725"/>
    </row>
    <row r="56" spans="1:35">
      <c r="A56" s="1725"/>
      <c r="B56" s="1725"/>
      <c r="C56" s="1725"/>
      <c r="D56" s="1725"/>
      <c r="E56" s="1725"/>
      <c r="F56" s="1725"/>
      <c r="G56" s="1725"/>
      <c r="H56" s="1725"/>
      <c r="I56" s="1725"/>
      <c r="J56" s="1725"/>
      <c r="K56" s="1725"/>
      <c r="L56" s="1725"/>
      <c r="M56" s="1725"/>
      <c r="N56" s="1725"/>
      <c r="O56" s="1725"/>
      <c r="P56" s="1725"/>
      <c r="Q56" s="1725"/>
      <c r="R56" s="1725"/>
      <c r="S56" s="1725"/>
      <c r="T56" s="1725"/>
      <c r="U56" s="1725"/>
      <c r="V56" s="1725"/>
      <c r="W56" s="1725"/>
      <c r="X56" s="1725"/>
      <c r="Y56" s="1725"/>
      <c r="Z56" s="1725"/>
      <c r="AA56" s="1725"/>
      <c r="AB56" s="1725"/>
      <c r="AC56" s="1725"/>
      <c r="AD56" s="1725"/>
      <c r="AE56" s="1725"/>
      <c r="AF56" s="1725"/>
      <c r="AG56" s="1725"/>
      <c r="AH56" s="1725"/>
      <c r="AI56" s="1725"/>
    </row>
    <row r="57" spans="1:35">
      <c r="A57" s="1725"/>
      <c r="B57" s="1725"/>
      <c r="C57" s="1725"/>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c r="AI57" s="17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251</v>
      </c>
    </row>
    <row r="60" spans="1:35" s="54" customFormat="1" ht="27" customHeight="1">
      <c r="A60" s="55">
        <v>1</v>
      </c>
      <c r="B60" s="1725" t="s">
        <v>233</v>
      </c>
      <c r="C60" s="1725"/>
      <c r="D60" s="1725"/>
      <c r="E60" s="1725"/>
      <c r="F60" s="1725"/>
      <c r="G60" s="1725"/>
      <c r="H60" s="1725"/>
      <c r="I60" s="1725"/>
      <c r="J60" s="1725"/>
      <c r="K60" s="1725"/>
      <c r="L60" s="1725"/>
      <c r="M60" s="1725"/>
      <c r="N60" s="1725"/>
      <c r="O60" s="1725"/>
      <c r="P60" s="1725"/>
      <c r="Q60" s="1725"/>
      <c r="R60" s="1725"/>
      <c r="S60" s="1725"/>
      <c r="T60" s="1725"/>
      <c r="U60" s="1725"/>
      <c r="V60" s="1725"/>
      <c r="W60" s="1725"/>
      <c r="X60" s="1725"/>
      <c r="Y60" s="1725"/>
      <c r="Z60" s="1725"/>
      <c r="AA60" s="1725"/>
      <c r="AB60" s="1725"/>
      <c r="AC60" s="1725"/>
      <c r="AD60" s="1725"/>
      <c r="AE60" s="1725"/>
      <c r="AF60" s="1725"/>
      <c r="AG60" s="1725"/>
      <c r="AH60" s="1725"/>
    </row>
    <row r="61" spans="1:35" s="54" customFormat="1" ht="51.75" customHeight="1">
      <c r="A61" s="55">
        <v>2</v>
      </c>
      <c r="B61" s="1725" t="s">
        <v>234</v>
      </c>
      <c r="C61" s="1725"/>
      <c r="D61" s="1725"/>
      <c r="E61" s="1725"/>
      <c r="F61" s="1725"/>
      <c r="G61" s="1725"/>
      <c r="H61" s="1725"/>
      <c r="I61" s="1725"/>
      <c r="J61" s="1725"/>
      <c r="K61" s="1725"/>
      <c r="L61" s="1725"/>
      <c r="M61" s="1725"/>
      <c r="N61" s="1725"/>
      <c r="O61" s="1725"/>
      <c r="P61" s="1725"/>
      <c r="Q61" s="1725"/>
      <c r="R61" s="1725"/>
      <c r="S61" s="1725"/>
      <c r="T61" s="1725"/>
      <c r="U61" s="1725"/>
      <c r="V61" s="1725"/>
      <c r="W61" s="1725"/>
      <c r="X61" s="1725"/>
      <c r="Y61" s="1725"/>
      <c r="Z61" s="1725"/>
      <c r="AA61" s="1725"/>
      <c r="AB61" s="1725"/>
      <c r="AC61" s="1725"/>
      <c r="AD61" s="1725"/>
      <c r="AE61" s="1725"/>
      <c r="AF61" s="1725"/>
      <c r="AG61" s="1725"/>
      <c r="AH61" s="1725"/>
    </row>
    <row r="62" spans="1:35" s="54" customFormat="1" ht="39" customHeight="1">
      <c r="A62" s="55">
        <v>3</v>
      </c>
      <c r="B62" s="1725" t="s">
        <v>199</v>
      </c>
      <c r="C62" s="1725"/>
      <c r="D62" s="1725"/>
      <c r="E62" s="1725"/>
      <c r="F62" s="1725"/>
      <c r="G62" s="1725"/>
      <c r="H62" s="1725"/>
      <c r="I62" s="1725"/>
      <c r="J62" s="1725"/>
      <c r="K62" s="1725"/>
      <c r="L62" s="1725"/>
      <c r="M62" s="1725"/>
      <c r="N62" s="1725"/>
      <c r="O62" s="1725"/>
      <c r="P62" s="1725"/>
      <c r="Q62" s="1725"/>
      <c r="R62" s="1725"/>
      <c r="S62" s="1725"/>
      <c r="T62" s="1725"/>
      <c r="U62" s="1725"/>
      <c r="V62" s="1725"/>
      <c r="W62" s="1725"/>
      <c r="X62" s="1725"/>
      <c r="Y62" s="1725"/>
      <c r="Z62" s="1725"/>
      <c r="AA62" s="1725"/>
      <c r="AB62" s="1725"/>
      <c r="AC62" s="1725"/>
      <c r="AD62" s="1725"/>
      <c r="AE62" s="1725"/>
      <c r="AF62" s="1725"/>
      <c r="AG62" s="1725"/>
      <c r="AH62" s="1725"/>
    </row>
    <row r="63" spans="1:35" s="54" customFormat="1" ht="27" customHeight="1">
      <c r="A63" s="55">
        <v>4</v>
      </c>
      <c r="B63" s="1725" t="s">
        <v>201</v>
      </c>
      <c r="C63" s="1725"/>
      <c r="D63" s="1725"/>
      <c r="E63" s="1725"/>
      <c r="F63" s="1725"/>
      <c r="G63" s="1725"/>
      <c r="H63" s="1725"/>
      <c r="I63" s="1725"/>
      <c r="J63" s="1725"/>
      <c r="K63" s="1725"/>
      <c r="L63" s="1725"/>
      <c r="M63" s="1725"/>
      <c r="N63" s="1725"/>
      <c r="O63" s="1725"/>
      <c r="P63" s="1725"/>
      <c r="Q63" s="1725"/>
      <c r="R63" s="1725"/>
      <c r="S63" s="1725"/>
      <c r="T63" s="1725"/>
      <c r="U63" s="1725"/>
      <c r="V63" s="1725"/>
      <c r="W63" s="1725"/>
      <c r="X63" s="1725"/>
      <c r="Y63" s="1725"/>
      <c r="Z63" s="1725"/>
      <c r="AA63" s="1725"/>
      <c r="AB63" s="1725"/>
      <c r="AC63" s="1725"/>
      <c r="AD63" s="1725"/>
      <c r="AE63" s="1725"/>
      <c r="AF63" s="1725"/>
      <c r="AG63" s="1725"/>
      <c r="AH63" s="1725"/>
    </row>
    <row r="64" spans="1:35" s="54" customFormat="1" ht="26.25" customHeight="1">
      <c r="A64" s="55">
        <v>5</v>
      </c>
      <c r="B64" s="1725" t="s">
        <v>203</v>
      </c>
      <c r="C64" s="1725"/>
      <c r="D64" s="1725"/>
      <c r="E64" s="1725"/>
      <c r="F64" s="1725"/>
      <c r="G64" s="1725"/>
      <c r="H64" s="1725"/>
      <c r="I64" s="1725"/>
      <c r="J64" s="1725"/>
      <c r="K64" s="1725"/>
      <c r="L64" s="1725"/>
      <c r="M64" s="1725"/>
      <c r="N64" s="1725"/>
      <c r="O64" s="1725"/>
      <c r="P64" s="1725"/>
      <c r="Q64" s="1725"/>
      <c r="R64" s="1725"/>
      <c r="S64" s="1725"/>
      <c r="T64" s="1725"/>
      <c r="U64" s="1725"/>
      <c r="V64" s="1725"/>
      <c r="W64" s="1725"/>
      <c r="X64" s="1725"/>
      <c r="Y64" s="1725"/>
      <c r="Z64" s="1725"/>
      <c r="AA64" s="1725"/>
      <c r="AB64" s="1725"/>
      <c r="AC64" s="1725"/>
      <c r="AD64" s="1725"/>
      <c r="AE64" s="1725"/>
      <c r="AF64" s="1725"/>
      <c r="AG64" s="1725"/>
      <c r="AH64" s="1725"/>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235</v>
      </c>
      <c r="B67" s="54"/>
      <c r="C67" s="54"/>
      <c r="D67" s="54"/>
      <c r="E67" s="54"/>
      <c r="F67" s="54"/>
      <c r="G67" s="54"/>
      <c r="H67" s="54"/>
      <c r="I67" s="54"/>
      <c r="J67" s="54"/>
      <c r="K67" s="54"/>
      <c r="L67" s="54"/>
      <c r="M67" s="54"/>
    </row>
    <row r="68" spans="1:35" ht="35.25" customHeight="1">
      <c r="B68" s="1725" t="s">
        <v>252</v>
      </c>
      <c r="C68" s="1950"/>
      <c r="D68" s="1950"/>
      <c r="E68" s="1950"/>
      <c r="F68" s="1950"/>
      <c r="G68" s="1950"/>
      <c r="H68" s="1950"/>
      <c r="I68" s="1950"/>
      <c r="J68" s="1950"/>
      <c r="K68" s="1950"/>
      <c r="L68" s="1950"/>
      <c r="M68" s="1950"/>
      <c r="N68" s="1950"/>
      <c r="O68" s="1950"/>
      <c r="P68" s="1950"/>
      <c r="Q68" s="1950"/>
      <c r="R68" s="1950"/>
      <c r="S68" s="1950"/>
      <c r="T68" s="1950"/>
      <c r="U68" s="1950"/>
      <c r="V68" s="1950"/>
      <c r="W68" s="1950"/>
      <c r="X68" s="1950"/>
      <c r="Y68" s="1950"/>
      <c r="Z68" s="1950"/>
      <c r="AA68" s="1950"/>
      <c r="AB68" s="1950"/>
      <c r="AC68" s="1950"/>
      <c r="AD68" s="1950"/>
      <c r="AE68" s="1950"/>
      <c r="AF68" s="1950"/>
      <c r="AG68" s="1950"/>
      <c r="AH68" s="1950"/>
    </row>
    <row r="70" spans="1:35">
      <c r="A70" s="54" t="s">
        <v>236</v>
      </c>
      <c r="B70" s="54"/>
      <c r="C70" s="54"/>
      <c r="D70" s="54"/>
      <c r="E70" s="54"/>
      <c r="F70" s="54"/>
      <c r="G70" s="54"/>
      <c r="H70" s="54"/>
      <c r="I70" s="54"/>
      <c r="J70" s="54"/>
      <c r="K70" s="54"/>
      <c r="L70" s="54"/>
      <c r="M70" s="54"/>
    </row>
    <row r="71" spans="1:35" ht="33.75" customHeight="1">
      <c r="B71" s="1728" t="s">
        <v>253</v>
      </c>
      <c r="C71" s="1728"/>
      <c r="D71" s="1728"/>
      <c r="E71" s="1728"/>
      <c r="F71" s="1728"/>
      <c r="G71" s="1728"/>
      <c r="H71" s="1728"/>
      <c r="I71" s="1728"/>
      <c r="J71" s="1728"/>
      <c r="K71" s="1728"/>
      <c r="L71" s="1728"/>
      <c r="M71" s="1728"/>
      <c r="N71" s="1728"/>
      <c r="O71" s="1728"/>
      <c r="P71" s="1728"/>
      <c r="Q71" s="1728"/>
      <c r="R71" s="1728"/>
      <c r="S71" s="1728"/>
      <c r="T71" s="1728"/>
      <c r="U71" s="1728"/>
      <c r="V71" s="1728"/>
      <c r="W71" s="1728"/>
      <c r="X71" s="1728"/>
      <c r="Y71" s="1728"/>
      <c r="Z71" s="1728"/>
      <c r="AA71" s="1728"/>
      <c r="AB71" s="1728"/>
      <c r="AC71" s="1728"/>
      <c r="AD71" s="1728"/>
      <c r="AE71" s="1728"/>
      <c r="AF71" s="1728"/>
      <c r="AG71" s="1728"/>
      <c r="AH71" s="1728"/>
    </row>
    <row r="72" spans="1:35" ht="13.5" customHeight="1"/>
    <row r="73" spans="1:35">
      <c r="A73" s="54" t="s">
        <v>238</v>
      </c>
    </row>
    <row r="74" spans="1:35" ht="35.25" customHeight="1">
      <c r="B74" s="1728" t="s">
        <v>254</v>
      </c>
      <c r="C74" s="1728"/>
      <c r="D74" s="1728"/>
      <c r="E74" s="1728"/>
      <c r="F74" s="1728"/>
      <c r="G74" s="1728"/>
      <c r="H74" s="1728"/>
      <c r="I74" s="1728"/>
      <c r="J74" s="1728"/>
      <c r="K74" s="1728"/>
      <c r="L74" s="1728"/>
      <c r="M74" s="1728"/>
      <c r="N74" s="1728"/>
      <c r="O74" s="1728"/>
      <c r="P74" s="1728"/>
      <c r="Q74" s="1728"/>
      <c r="R74" s="1728"/>
      <c r="S74" s="1728"/>
      <c r="T74" s="1728"/>
      <c r="U74" s="1728"/>
      <c r="V74" s="1728"/>
      <c r="W74" s="1728"/>
      <c r="X74" s="1728"/>
      <c r="Y74" s="1728"/>
      <c r="Z74" s="1728"/>
      <c r="AA74" s="1728"/>
      <c r="AB74" s="1728"/>
      <c r="AC74" s="1728"/>
      <c r="AD74" s="1728"/>
      <c r="AE74" s="1728"/>
      <c r="AF74" s="1728"/>
      <c r="AG74" s="1728"/>
      <c r="AH74" s="1728"/>
    </row>
  </sheetData>
  <mergeCells count="97">
    <mergeCell ref="X42:AD42"/>
    <mergeCell ref="B64:AH64"/>
    <mergeCell ref="B68:AH68"/>
    <mergeCell ref="B71:AH71"/>
    <mergeCell ref="B74:AH74"/>
    <mergeCell ref="A44:Q57"/>
    <mergeCell ref="R45:AI57"/>
    <mergeCell ref="B60:AH60"/>
    <mergeCell ref="B61:AH61"/>
    <mergeCell ref="B62:AH62"/>
    <mergeCell ref="B63:AH63"/>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S31:AA31"/>
    <mergeCell ref="AB31:AI31"/>
    <mergeCell ref="E32:I33"/>
    <mergeCell ref="J32:O32"/>
    <mergeCell ref="P32:V32"/>
    <mergeCell ref="W32:AC32"/>
    <mergeCell ref="AD32:AI32"/>
    <mergeCell ref="J33:O33"/>
    <mergeCell ref="P33:V33"/>
    <mergeCell ref="W33:AC33"/>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E25:L25"/>
    <mergeCell ref="M25:R25"/>
    <mergeCell ref="E26:L27"/>
    <mergeCell ref="M26:R26"/>
    <mergeCell ref="S26:S28"/>
    <mergeCell ref="M23:R23"/>
    <mergeCell ref="S23:S25"/>
    <mergeCell ref="T23:X25"/>
    <mergeCell ref="Y23:Y25"/>
    <mergeCell ref="Z23:AI25"/>
    <mergeCell ref="S12:V12"/>
    <mergeCell ref="A16:D18"/>
    <mergeCell ref="E16:AI16"/>
    <mergeCell ref="E17:AI18"/>
    <mergeCell ref="A19:D20"/>
    <mergeCell ref="F19:Q19"/>
    <mergeCell ref="R19:V20"/>
    <mergeCell ref="W19:AI20"/>
    <mergeCell ref="F20:Q20"/>
    <mergeCell ref="S11:V11"/>
    <mergeCell ref="AC1:AI1"/>
    <mergeCell ref="A2:J2"/>
    <mergeCell ref="A4:AI4"/>
    <mergeCell ref="A6:D6"/>
    <mergeCell ref="S8:V8"/>
    <mergeCell ref="A10:E11"/>
    <mergeCell ref="F10:R11"/>
    <mergeCell ref="S6:Y7"/>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ht="18.75">
      <c r="A2" s="1777" t="s">
        <v>255</v>
      </c>
      <c r="B2" s="1954"/>
      <c r="C2" s="1954"/>
      <c r="D2" s="1954"/>
      <c r="E2" s="1954"/>
      <c r="F2" s="1954"/>
      <c r="G2" s="1954"/>
      <c r="H2" s="1954"/>
      <c r="I2" s="1954"/>
      <c r="J2" s="1955"/>
      <c r="K2" s="56"/>
    </row>
    <row r="3" spans="1:35" ht="14.25">
      <c r="A3" s="48" t="s">
        <v>256</v>
      </c>
    </row>
    <row r="4" spans="1:35">
      <c r="AI4" s="60" t="s">
        <v>257</v>
      </c>
    </row>
    <row r="5" spans="1:35" ht="30" customHeight="1">
      <c r="A5" s="1913" t="s">
        <v>655</v>
      </c>
      <c r="B5" s="1854"/>
      <c r="C5" s="1854"/>
      <c r="D5" s="1891"/>
      <c r="E5" s="1914"/>
      <c r="F5" s="1877"/>
      <c r="G5" s="1877"/>
      <c r="H5" s="1877"/>
      <c r="I5" s="1877"/>
      <c r="J5" s="1877"/>
      <c r="K5" s="1877"/>
      <c r="L5" s="1877"/>
      <c r="M5" s="1877"/>
      <c r="N5" s="1877"/>
      <c r="O5" s="1877"/>
      <c r="P5" s="1877"/>
      <c r="Q5" s="1877"/>
      <c r="R5" s="1871" t="s">
        <v>212</v>
      </c>
      <c r="S5" s="1871"/>
      <c r="T5" s="1871"/>
      <c r="U5" s="1871"/>
      <c r="V5" s="1915"/>
      <c r="W5" s="1915"/>
      <c r="X5" s="1915"/>
      <c r="Y5" s="1915"/>
      <c r="Z5" s="1915"/>
      <c r="AA5" s="1915"/>
      <c r="AB5" s="1915"/>
      <c r="AC5" s="1915"/>
      <c r="AD5" s="1915"/>
      <c r="AE5" s="1915"/>
      <c r="AF5" s="1915"/>
      <c r="AG5" s="1915"/>
      <c r="AH5" s="1915"/>
      <c r="AI5" s="1916"/>
    </row>
    <row r="6" spans="1:35">
      <c r="A6" s="1879" t="s">
        <v>213</v>
      </c>
      <c r="B6" s="1880"/>
      <c r="C6" s="1880"/>
      <c r="D6" s="1918"/>
      <c r="E6" s="1925" t="s">
        <v>151</v>
      </c>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7"/>
    </row>
    <row r="7" spans="1:35">
      <c r="A7" s="1919"/>
      <c r="B7" s="1880"/>
      <c r="C7" s="1880"/>
      <c r="D7" s="1918"/>
      <c r="E7" s="1818"/>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20"/>
    </row>
    <row r="8" spans="1:35">
      <c r="A8" s="1919"/>
      <c r="B8" s="1880"/>
      <c r="C8" s="1880"/>
      <c r="D8" s="1918"/>
      <c r="E8" s="1928" t="s">
        <v>214</v>
      </c>
      <c r="F8" s="1929"/>
      <c r="G8" s="1929"/>
      <c r="H8" s="1929"/>
      <c r="I8" s="1929"/>
      <c r="J8" s="1929"/>
      <c r="K8" s="1929"/>
      <c r="L8" s="1929"/>
      <c r="M8" s="1929"/>
      <c r="N8" s="1929"/>
      <c r="O8" s="1929"/>
      <c r="P8" s="1929"/>
      <c r="Q8" s="1929"/>
      <c r="R8" s="1929"/>
      <c r="S8" s="1929"/>
      <c r="T8" s="1929"/>
      <c r="U8" s="1917"/>
      <c r="V8" s="1917"/>
      <c r="W8" s="1917"/>
      <c r="X8" s="1917"/>
      <c r="Y8" s="49" t="s">
        <v>258</v>
      </c>
      <c r="Z8" s="1917"/>
      <c r="AA8" s="1917"/>
      <c r="AB8" s="1917"/>
      <c r="AC8" s="1917"/>
      <c r="AD8" s="49" t="s">
        <v>258</v>
      </c>
      <c r="AE8" s="1917"/>
      <c r="AF8" s="1917"/>
      <c r="AG8" s="1917"/>
      <c r="AH8" s="1917"/>
      <c r="AI8" s="50" t="s">
        <v>216</v>
      </c>
    </row>
    <row r="9" spans="1:35">
      <c r="A9" s="1879" t="s">
        <v>217</v>
      </c>
      <c r="B9" s="1880"/>
      <c r="C9" s="1880"/>
      <c r="D9" s="1918"/>
      <c r="E9" s="1839"/>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1"/>
    </row>
    <row r="10" spans="1:35">
      <c r="A10" s="1919"/>
      <c r="B10" s="1880"/>
      <c r="C10" s="1880"/>
      <c r="D10" s="1918"/>
      <c r="E10" s="1920"/>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2"/>
    </row>
    <row r="11" spans="1:35">
      <c r="A11" s="1919"/>
      <c r="B11" s="1880"/>
      <c r="C11" s="1880"/>
      <c r="D11" s="1918"/>
      <c r="E11" s="1923"/>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24"/>
    </row>
    <row r="12" spans="1:35" ht="20.100000000000001" customHeight="1">
      <c r="A12" s="1788" t="s">
        <v>152</v>
      </c>
      <c r="B12" s="1764"/>
      <c r="C12" s="1764"/>
      <c r="D12" s="1789"/>
      <c r="E12" s="37" t="s">
        <v>153</v>
      </c>
      <c r="F12" s="1768" t="s">
        <v>146</v>
      </c>
      <c r="G12" s="1768"/>
      <c r="H12" s="1768"/>
      <c r="I12" s="1768"/>
      <c r="J12" s="1768"/>
      <c r="K12" s="1768"/>
      <c r="L12" s="1768"/>
      <c r="M12" s="1768"/>
      <c r="N12" s="1768"/>
      <c r="O12" s="1768"/>
      <c r="P12" s="1768"/>
      <c r="Q12" s="1793"/>
      <c r="R12" s="1794" t="s">
        <v>154</v>
      </c>
      <c r="S12" s="1795"/>
      <c r="T12" s="1795"/>
      <c r="U12" s="1795"/>
      <c r="V12" s="1796"/>
      <c r="W12" s="1767" t="s">
        <v>155</v>
      </c>
      <c r="X12" s="1768"/>
      <c r="Y12" s="1768"/>
      <c r="Z12" s="1768"/>
      <c r="AA12" s="1768"/>
      <c r="AB12" s="1768"/>
      <c r="AC12" s="1768"/>
      <c r="AD12" s="1768"/>
      <c r="AE12" s="1768"/>
      <c r="AF12" s="1768"/>
      <c r="AG12" s="1768"/>
      <c r="AH12" s="1768"/>
      <c r="AI12" s="1769"/>
    </row>
    <row r="13" spans="1:35" ht="20.100000000000001" customHeight="1">
      <c r="A13" s="1790"/>
      <c r="B13" s="1791"/>
      <c r="C13" s="1791"/>
      <c r="D13" s="1792"/>
      <c r="E13" s="38" t="s">
        <v>156</v>
      </c>
      <c r="F13" s="1801" t="s">
        <v>146</v>
      </c>
      <c r="G13" s="1801"/>
      <c r="H13" s="1801"/>
      <c r="I13" s="1801"/>
      <c r="J13" s="1801"/>
      <c r="K13" s="1801"/>
      <c r="L13" s="1801"/>
      <c r="M13" s="1801"/>
      <c r="N13" s="1801"/>
      <c r="O13" s="1801"/>
      <c r="P13" s="1801"/>
      <c r="Q13" s="1803"/>
      <c r="R13" s="1797"/>
      <c r="S13" s="1798"/>
      <c r="T13" s="1798"/>
      <c r="U13" s="1798"/>
      <c r="V13" s="1799"/>
      <c r="W13" s="1800"/>
      <c r="X13" s="1801"/>
      <c r="Y13" s="1801"/>
      <c r="Z13" s="1801"/>
      <c r="AA13" s="1801"/>
      <c r="AB13" s="1801"/>
      <c r="AC13" s="1801"/>
      <c r="AD13" s="1801"/>
      <c r="AE13" s="1801"/>
      <c r="AF13" s="1801"/>
      <c r="AG13" s="1801"/>
      <c r="AH13" s="1801"/>
      <c r="AI13" s="1802"/>
    </row>
    <row r="15" spans="1:35" ht="13.5" customHeight="1">
      <c r="A15" s="1828" t="s">
        <v>139</v>
      </c>
      <c r="B15" s="1829"/>
      <c r="C15" s="1829"/>
      <c r="D15" s="1830"/>
      <c r="E15" s="1933" t="s">
        <v>218</v>
      </c>
      <c r="F15" s="1933"/>
      <c r="G15" s="1933"/>
      <c r="H15" s="1933"/>
      <c r="I15" s="1933"/>
      <c r="J15" s="1933"/>
      <c r="K15" s="1933"/>
      <c r="L15" s="1934"/>
      <c r="M15" s="1837" t="s">
        <v>141</v>
      </c>
      <c r="N15" s="1837"/>
      <c r="O15" s="1837"/>
      <c r="P15" s="1837"/>
      <c r="Q15" s="1837"/>
      <c r="R15" s="1837"/>
      <c r="S15" s="1837"/>
      <c r="T15" s="1837"/>
      <c r="U15" s="1837"/>
      <c r="V15" s="1837"/>
      <c r="W15" s="1837"/>
      <c r="X15" s="1837"/>
      <c r="Y15" s="1837"/>
      <c r="Z15" s="1837" t="s">
        <v>142</v>
      </c>
      <c r="AA15" s="1837"/>
      <c r="AB15" s="1837"/>
      <c r="AC15" s="1837"/>
      <c r="AD15" s="1837"/>
      <c r="AE15" s="1837"/>
      <c r="AF15" s="1837"/>
      <c r="AG15" s="1837"/>
      <c r="AH15" s="1837"/>
      <c r="AI15" s="1846"/>
    </row>
    <row r="16" spans="1:35" ht="18" customHeight="1">
      <c r="A16" s="1824"/>
      <c r="B16" s="1825"/>
      <c r="C16" s="1825"/>
      <c r="D16" s="1831"/>
      <c r="E16" s="1821"/>
      <c r="F16" s="1822"/>
      <c r="G16" s="1822"/>
      <c r="H16" s="1822"/>
      <c r="I16" s="1822"/>
      <c r="J16" s="1822"/>
      <c r="K16" s="1822"/>
      <c r="L16" s="1823"/>
      <c r="M16" s="1762" t="s">
        <v>143</v>
      </c>
      <c r="N16" s="1763"/>
      <c r="O16" s="1763"/>
      <c r="P16" s="1763"/>
      <c r="Q16" s="1763"/>
      <c r="R16" s="1763"/>
      <c r="S16" s="1764" t="s">
        <v>144</v>
      </c>
      <c r="T16" s="1765"/>
      <c r="U16" s="1765"/>
      <c r="V16" s="1765"/>
      <c r="W16" s="1765"/>
      <c r="X16" s="1765"/>
      <c r="Y16" s="1766" t="s">
        <v>145</v>
      </c>
      <c r="Z16" s="1767" t="s">
        <v>146</v>
      </c>
      <c r="AA16" s="1768"/>
      <c r="AB16" s="1768"/>
      <c r="AC16" s="1768"/>
      <c r="AD16" s="1768"/>
      <c r="AE16" s="1768"/>
      <c r="AF16" s="1768"/>
      <c r="AG16" s="1768"/>
      <c r="AH16" s="1768"/>
      <c r="AI16" s="1769"/>
    </row>
    <row r="17" spans="1:35" ht="4.5" customHeight="1">
      <c r="A17" s="1824"/>
      <c r="B17" s="1825"/>
      <c r="C17" s="1825"/>
      <c r="D17" s="1831"/>
      <c r="E17" s="1824"/>
      <c r="F17" s="1825"/>
      <c r="G17" s="1825"/>
      <c r="H17" s="1825"/>
      <c r="I17" s="1825"/>
      <c r="J17" s="1825"/>
      <c r="K17" s="1825"/>
      <c r="L17" s="1826"/>
      <c r="M17" s="35"/>
      <c r="N17" s="36"/>
      <c r="O17" s="36"/>
      <c r="P17" s="36"/>
      <c r="Q17" s="36"/>
      <c r="R17" s="36"/>
      <c r="S17" s="1764"/>
      <c r="T17" s="1765"/>
      <c r="U17" s="1765"/>
      <c r="V17" s="1765"/>
      <c r="W17" s="1765"/>
      <c r="X17" s="1765"/>
      <c r="Y17" s="1766"/>
      <c r="Z17" s="1770"/>
      <c r="AA17" s="1771"/>
      <c r="AB17" s="1771"/>
      <c r="AC17" s="1771"/>
      <c r="AD17" s="1771"/>
      <c r="AE17" s="1771"/>
      <c r="AF17" s="1771"/>
      <c r="AG17" s="1771"/>
      <c r="AH17" s="1771"/>
      <c r="AI17" s="1772"/>
    </row>
    <row r="18" spans="1:35" ht="18" customHeight="1">
      <c r="A18" s="1824"/>
      <c r="B18" s="1825"/>
      <c r="C18" s="1825"/>
      <c r="D18" s="1831"/>
      <c r="E18" s="1781" t="s">
        <v>147</v>
      </c>
      <c r="F18" s="1781"/>
      <c r="G18" s="1781"/>
      <c r="H18" s="1781"/>
      <c r="I18" s="1781"/>
      <c r="J18" s="1781"/>
      <c r="K18" s="1781"/>
      <c r="L18" s="1782"/>
      <c r="M18" s="1783" t="s">
        <v>148</v>
      </c>
      <c r="N18" s="1784"/>
      <c r="O18" s="1784"/>
      <c r="P18" s="1784"/>
      <c r="Q18" s="1784"/>
      <c r="R18" s="1784"/>
      <c r="S18" s="1764"/>
      <c r="T18" s="1765"/>
      <c r="U18" s="1765"/>
      <c r="V18" s="1765"/>
      <c r="W18" s="1765"/>
      <c r="X18" s="1765"/>
      <c r="Y18" s="1766"/>
      <c r="Z18" s="1773"/>
      <c r="AA18" s="1774"/>
      <c r="AB18" s="1774"/>
      <c r="AC18" s="1774"/>
      <c r="AD18" s="1774"/>
      <c r="AE18" s="1774"/>
      <c r="AF18" s="1774"/>
      <c r="AG18" s="1774"/>
      <c r="AH18" s="1774"/>
      <c r="AI18" s="1775"/>
    </row>
    <row r="19" spans="1:35" ht="18" customHeight="1">
      <c r="A19" s="1824"/>
      <c r="B19" s="1825"/>
      <c r="C19" s="1825"/>
      <c r="D19" s="1831"/>
      <c r="E19" s="1821"/>
      <c r="F19" s="1822"/>
      <c r="G19" s="1822"/>
      <c r="H19" s="1822"/>
      <c r="I19" s="1822"/>
      <c r="J19" s="1822"/>
      <c r="K19" s="1822"/>
      <c r="L19" s="1823"/>
      <c r="M19" s="1762" t="s">
        <v>143</v>
      </c>
      <c r="N19" s="1763"/>
      <c r="O19" s="1763"/>
      <c r="P19" s="1763"/>
      <c r="Q19" s="1763"/>
      <c r="R19" s="1763"/>
      <c r="S19" s="1764" t="s">
        <v>144</v>
      </c>
      <c r="T19" s="1765"/>
      <c r="U19" s="1765"/>
      <c r="V19" s="1765"/>
      <c r="W19" s="1765"/>
      <c r="X19" s="1765"/>
      <c r="Y19" s="1766" t="s">
        <v>145</v>
      </c>
      <c r="Z19" s="1767" t="s">
        <v>146</v>
      </c>
      <c r="AA19" s="1768"/>
      <c r="AB19" s="1768"/>
      <c r="AC19" s="1768"/>
      <c r="AD19" s="1768"/>
      <c r="AE19" s="1768"/>
      <c r="AF19" s="1768"/>
      <c r="AG19" s="1768"/>
      <c r="AH19" s="1768"/>
      <c r="AI19" s="1769"/>
    </row>
    <row r="20" spans="1:35" ht="4.5" customHeight="1">
      <c r="A20" s="1824"/>
      <c r="B20" s="1825"/>
      <c r="C20" s="1825"/>
      <c r="D20" s="1831"/>
      <c r="E20" s="1824"/>
      <c r="F20" s="1825"/>
      <c r="G20" s="1825"/>
      <c r="H20" s="1825"/>
      <c r="I20" s="1825"/>
      <c r="J20" s="1825"/>
      <c r="K20" s="1825"/>
      <c r="L20" s="1826"/>
      <c r="M20" s="35"/>
      <c r="N20" s="36"/>
      <c r="O20" s="36"/>
      <c r="P20" s="36"/>
      <c r="Q20" s="36"/>
      <c r="R20" s="36"/>
      <c r="S20" s="1764"/>
      <c r="T20" s="1765"/>
      <c r="U20" s="1765"/>
      <c r="V20" s="1765"/>
      <c r="W20" s="1765"/>
      <c r="X20" s="1765"/>
      <c r="Y20" s="1766"/>
      <c r="Z20" s="1770"/>
      <c r="AA20" s="1771"/>
      <c r="AB20" s="1771"/>
      <c r="AC20" s="1771"/>
      <c r="AD20" s="1771"/>
      <c r="AE20" s="1771"/>
      <c r="AF20" s="1771"/>
      <c r="AG20" s="1771"/>
      <c r="AH20" s="1771"/>
      <c r="AI20" s="1772"/>
    </row>
    <row r="21" spans="1:35" ht="18" customHeight="1">
      <c r="A21" s="1832"/>
      <c r="B21" s="1833"/>
      <c r="C21" s="1833"/>
      <c r="D21" s="1834"/>
      <c r="E21" s="1805" t="s">
        <v>147</v>
      </c>
      <c r="F21" s="1805"/>
      <c r="G21" s="1805"/>
      <c r="H21" s="1805"/>
      <c r="I21" s="1805"/>
      <c r="J21" s="1805"/>
      <c r="K21" s="1805"/>
      <c r="L21" s="1806"/>
      <c r="M21" s="1807" t="s">
        <v>148</v>
      </c>
      <c r="N21" s="1808"/>
      <c r="O21" s="1808"/>
      <c r="P21" s="1808"/>
      <c r="Q21" s="1808"/>
      <c r="R21" s="1808"/>
      <c r="S21" s="1791"/>
      <c r="T21" s="1827"/>
      <c r="U21" s="1827"/>
      <c r="V21" s="1827"/>
      <c r="W21" s="1827"/>
      <c r="X21" s="1827"/>
      <c r="Y21" s="1804"/>
      <c r="Z21" s="1800"/>
      <c r="AA21" s="1801"/>
      <c r="AB21" s="1801"/>
      <c r="AC21" s="1801"/>
      <c r="AD21" s="1801"/>
      <c r="AE21" s="1801"/>
      <c r="AF21" s="1801"/>
      <c r="AG21" s="1801"/>
      <c r="AH21" s="1801"/>
      <c r="AI21" s="1802"/>
    </row>
    <row r="23" spans="1:35" ht="13.5" customHeight="1">
      <c r="A23" s="1930" t="s">
        <v>163</v>
      </c>
      <c r="B23" s="1837"/>
      <c r="C23" s="1837"/>
      <c r="D23" s="1837"/>
      <c r="E23" s="1889" t="s">
        <v>164</v>
      </c>
      <c r="F23" s="1889"/>
      <c r="G23" s="1889"/>
      <c r="H23" s="1889"/>
      <c r="I23" s="1931"/>
      <c r="J23" s="1932" t="s">
        <v>165</v>
      </c>
      <c r="K23" s="1854"/>
      <c r="L23" s="1854"/>
      <c r="M23" s="1854"/>
      <c r="N23" s="1854"/>
      <c r="O23" s="1854"/>
      <c r="P23" s="1854"/>
      <c r="Q23" s="1854"/>
      <c r="R23" s="1854"/>
      <c r="S23" s="1854" t="s">
        <v>166</v>
      </c>
      <c r="T23" s="1854"/>
      <c r="U23" s="1854"/>
      <c r="V23" s="1854"/>
      <c r="W23" s="1854"/>
      <c r="X23" s="1854"/>
      <c r="Y23" s="1854"/>
      <c r="Z23" s="1854"/>
      <c r="AA23" s="1854"/>
      <c r="AB23" s="1854" t="s">
        <v>167</v>
      </c>
      <c r="AC23" s="1854"/>
      <c r="AD23" s="1854"/>
      <c r="AE23" s="1854"/>
      <c r="AF23" s="1854"/>
      <c r="AG23" s="1854"/>
      <c r="AH23" s="1854"/>
      <c r="AI23" s="1891"/>
    </row>
    <row r="24" spans="1:35" ht="30" customHeight="1">
      <c r="A24" s="1861"/>
      <c r="B24" s="1862"/>
      <c r="C24" s="1862"/>
      <c r="D24" s="1862"/>
      <c r="E24" s="1889"/>
      <c r="F24" s="1889"/>
      <c r="G24" s="1889"/>
      <c r="H24" s="1889"/>
      <c r="I24" s="1931"/>
      <c r="J24" s="1892" t="s">
        <v>168</v>
      </c>
      <c r="K24" s="1885"/>
      <c r="L24" s="1885"/>
      <c r="M24" s="1885"/>
      <c r="N24" s="1885"/>
      <c r="O24" s="1885"/>
      <c r="P24" s="1885"/>
      <c r="Q24" s="1885"/>
      <c r="R24" s="1885"/>
      <c r="S24" s="1847" t="s">
        <v>168</v>
      </c>
      <c r="T24" s="1885"/>
      <c r="U24" s="1885"/>
      <c r="V24" s="1885"/>
      <c r="W24" s="1885"/>
      <c r="X24" s="1885"/>
      <c r="Y24" s="1885"/>
      <c r="Z24" s="1885"/>
      <c r="AA24" s="1885"/>
      <c r="AB24" s="1847" t="s">
        <v>168</v>
      </c>
      <c r="AC24" s="1847"/>
      <c r="AD24" s="1847"/>
      <c r="AE24" s="1847"/>
      <c r="AF24" s="1847"/>
      <c r="AG24" s="1847"/>
      <c r="AH24" s="1847"/>
      <c r="AI24" s="1848"/>
    </row>
    <row r="25" spans="1:35" ht="13.5" customHeight="1">
      <c r="A25" s="1861"/>
      <c r="B25" s="1862"/>
      <c r="C25" s="1862"/>
      <c r="D25" s="1862"/>
      <c r="E25" s="1889" t="s">
        <v>219</v>
      </c>
      <c r="F25" s="1889"/>
      <c r="G25" s="1889"/>
      <c r="H25" s="1889"/>
      <c r="I25" s="1931"/>
      <c r="J25" s="1853" t="s">
        <v>171</v>
      </c>
      <c r="K25" s="1854"/>
      <c r="L25" s="1854"/>
      <c r="M25" s="1854"/>
      <c r="N25" s="1854"/>
      <c r="O25" s="1854"/>
      <c r="P25" s="1854" t="s">
        <v>165</v>
      </c>
      <c r="Q25" s="1854"/>
      <c r="R25" s="1854"/>
      <c r="S25" s="1854"/>
      <c r="T25" s="1854"/>
      <c r="U25" s="1854"/>
      <c r="V25" s="1854"/>
      <c r="W25" s="1871" t="s">
        <v>166</v>
      </c>
      <c r="X25" s="1871"/>
      <c r="Y25" s="1871"/>
      <c r="Z25" s="1871"/>
      <c r="AA25" s="1871"/>
      <c r="AB25" s="1871"/>
      <c r="AC25" s="1871"/>
      <c r="AD25" s="1871" t="s">
        <v>167</v>
      </c>
      <c r="AE25" s="1871"/>
      <c r="AF25" s="1871"/>
      <c r="AG25" s="1871"/>
      <c r="AH25" s="1871"/>
      <c r="AI25" s="1872"/>
    </row>
    <row r="26" spans="1:35">
      <c r="A26" s="1866"/>
      <c r="B26" s="1867"/>
      <c r="C26" s="1867"/>
      <c r="D26" s="1867"/>
      <c r="E26" s="1889"/>
      <c r="F26" s="1889"/>
      <c r="G26" s="1889"/>
      <c r="H26" s="1889"/>
      <c r="I26" s="1931"/>
      <c r="J26" s="1935"/>
      <c r="K26" s="1885"/>
      <c r="L26" s="1885"/>
      <c r="M26" s="1885"/>
      <c r="N26" s="1885"/>
      <c r="O26" s="1885"/>
      <c r="P26" s="1885"/>
      <c r="Q26" s="1885"/>
      <c r="R26" s="1885"/>
      <c r="S26" s="1885"/>
      <c r="T26" s="1885"/>
      <c r="U26" s="1885"/>
      <c r="V26" s="1885"/>
      <c r="W26" s="1885"/>
      <c r="X26" s="1885"/>
      <c r="Y26" s="1885"/>
      <c r="Z26" s="1885"/>
      <c r="AA26" s="1885"/>
      <c r="AB26" s="1885"/>
      <c r="AC26" s="1885"/>
      <c r="AD26" s="1847"/>
      <c r="AE26" s="1847"/>
      <c r="AF26" s="1847"/>
      <c r="AG26" s="1847"/>
      <c r="AH26" s="1847"/>
      <c r="AI26" s="1848"/>
    </row>
    <row r="28" spans="1:35" ht="30" customHeight="1">
      <c r="A28" s="1940" t="s">
        <v>220</v>
      </c>
      <c r="B28" s="1837"/>
      <c r="C28" s="1837"/>
      <c r="D28" s="1837"/>
      <c r="E28" s="1837"/>
      <c r="F28" s="1837"/>
      <c r="G28" s="1837"/>
      <c r="H28" s="1837"/>
      <c r="I28" s="1941"/>
      <c r="J28" s="1941"/>
      <c r="K28" s="1941"/>
      <c r="L28" s="1941"/>
      <c r="M28" s="1941"/>
      <c r="N28" s="1941"/>
      <c r="O28" s="1941"/>
      <c r="P28" s="1942"/>
      <c r="R28" s="1860" t="s">
        <v>221</v>
      </c>
      <c r="S28" s="1837"/>
      <c r="T28" s="1837"/>
      <c r="U28" s="1837"/>
      <c r="V28" s="1837"/>
      <c r="W28" s="1837"/>
      <c r="X28" s="1837"/>
      <c r="Y28" s="1837"/>
      <c r="Z28" s="1941"/>
      <c r="AA28" s="1941"/>
      <c r="AB28" s="1941"/>
      <c r="AC28" s="1941"/>
      <c r="AD28" s="1941"/>
      <c r="AE28" s="1941"/>
      <c r="AF28" s="1941"/>
      <c r="AG28" s="1941"/>
      <c r="AH28" s="1941"/>
      <c r="AI28" s="1942"/>
    </row>
    <row r="29" spans="1:35" ht="30" customHeight="1">
      <c r="A29" s="51"/>
      <c r="B29" s="1943" t="s">
        <v>222</v>
      </c>
      <c r="C29" s="1862"/>
      <c r="D29" s="1862"/>
      <c r="E29" s="1862"/>
      <c r="F29" s="1862"/>
      <c r="G29" s="1862"/>
      <c r="H29" s="1862"/>
      <c r="I29" s="1863"/>
      <c r="J29" s="1863"/>
      <c r="K29" s="1863"/>
      <c r="L29" s="1863"/>
      <c r="M29" s="1863"/>
      <c r="N29" s="1863"/>
      <c r="O29" s="1863"/>
      <c r="P29" s="1939"/>
      <c r="R29" s="1861" t="s">
        <v>223</v>
      </c>
      <c r="S29" s="1862"/>
      <c r="T29" s="1862"/>
      <c r="U29" s="1862"/>
      <c r="V29" s="1862"/>
      <c r="W29" s="1862"/>
      <c r="X29" s="1862"/>
      <c r="Y29" s="1862"/>
      <c r="Z29" s="1863"/>
      <c r="AA29" s="1863"/>
      <c r="AB29" s="1863"/>
      <c r="AC29" s="1863"/>
      <c r="AD29" s="1863"/>
      <c r="AE29" s="1863"/>
      <c r="AF29" s="1863"/>
      <c r="AG29" s="1863"/>
      <c r="AH29" s="1863"/>
      <c r="AI29" s="1939"/>
    </row>
    <row r="30" spans="1:35" ht="30" customHeight="1">
      <c r="A30" s="1938" t="s">
        <v>224</v>
      </c>
      <c r="B30" s="1862"/>
      <c r="C30" s="1862"/>
      <c r="D30" s="1862"/>
      <c r="E30" s="1862"/>
      <c r="F30" s="1862"/>
      <c r="G30" s="1862"/>
      <c r="H30" s="1862"/>
      <c r="I30" s="1944" t="s">
        <v>225</v>
      </c>
      <c r="J30" s="1945"/>
      <c r="K30" s="1945"/>
      <c r="L30" s="1946"/>
      <c r="M30" s="1946"/>
      <c r="N30" s="1946"/>
      <c r="O30" s="1946"/>
      <c r="P30" s="1947"/>
      <c r="R30" s="1861" t="s">
        <v>226</v>
      </c>
      <c r="S30" s="1862"/>
      <c r="T30" s="1862"/>
      <c r="U30" s="1862"/>
      <c r="V30" s="1862"/>
      <c r="W30" s="1862"/>
      <c r="X30" s="1862"/>
      <c r="Y30" s="1862"/>
      <c r="Z30" s="1863"/>
      <c r="AA30" s="1863"/>
      <c r="AB30" s="1863"/>
      <c r="AC30" s="1863"/>
      <c r="AD30" s="1863"/>
      <c r="AE30" s="1863"/>
      <c r="AF30" s="1863"/>
      <c r="AG30" s="1863"/>
      <c r="AH30" s="1863"/>
      <c r="AI30" s="1939"/>
    </row>
    <row r="31" spans="1:35" ht="30" customHeight="1">
      <c r="A31" s="41"/>
      <c r="B31" s="1867" t="s">
        <v>227</v>
      </c>
      <c r="C31" s="1867"/>
      <c r="D31" s="1867"/>
      <c r="E31" s="1867"/>
      <c r="F31" s="1867"/>
      <c r="G31" s="1867"/>
      <c r="H31" s="1867"/>
      <c r="I31" s="1936"/>
      <c r="J31" s="1936"/>
      <c r="K31" s="1936"/>
      <c r="L31" s="1936"/>
      <c r="M31" s="1936"/>
      <c r="N31" s="1936"/>
      <c r="O31" s="1936"/>
      <c r="P31" s="1937"/>
      <c r="R31" s="1938" t="s">
        <v>228</v>
      </c>
      <c r="S31" s="1862"/>
      <c r="T31" s="1862"/>
      <c r="U31" s="1862"/>
      <c r="V31" s="1862"/>
      <c r="W31" s="1862"/>
      <c r="X31" s="1862"/>
      <c r="Y31" s="1862"/>
      <c r="Z31" s="1863"/>
      <c r="AA31" s="1863"/>
      <c r="AB31" s="1863"/>
      <c r="AC31" s="1863"/>
      <c r="AD31" s="1863"/>
      <c r="AE31" s="1863"/>
      <c r="AF31" s="1863"/>
      <c r="AG31" s="1863"/>
      <c r="AH31" s="1863"/>
      <c r="AI31" s="1939"/>
    </row>
    <row r="32" spans="1:35" ht="30" customHeight="1">
      <c r="A32" s="52"/>
      <c r="B32" s="52"/>
      <c r="C32" s="52"/>
      <c r="D32" s="52"/>
      <c r="E32" s="52"/>
      <c r="F32" s="52"/>
      <c r="G32" s="52"/>
      <c r="H32" s="52"/>
      <c r="I32" s="52"/>
      <c r="J32" s="52"/>
      <c r="K32" s="52"/>
      <c r="L32" s="52"/>
      <c r="M32" s="52"/>
      <c r="N32" s="52"/>
      <c r="O32" s="52"/>
      <c r="P32" s="52"/>
      <c r="R32" s="39"/>
      <c r="S32" s="1862" t="s">
        <v>227</v>
      </c>
      <c r="T32" s="1862"/>
      <c r="U32" s="1862"/>
      <c r="V32" s="1862"/>
      <c r="W32" s="1862"/>
      <c r="X32" s="1862"/>
      <c r="Y32" s="1862"/>
      <c r="Z32" s="1948"/>
      <c r="AA32" s="1948"/>
      <c r="AB32" s="1948"/>
      <c r="AC32" s="1948"/>
      <c r="AD32" s="1948"/>
      <c r="AE32" s="1948"/>
      <c r="AF32" s="1948"/>
      <c r="AG32" s="1948"/>
      <c r="AH32" s="1948"/>
      <c r="AI32" s="1949"/>
    </row>
    <row r="33" spans="1:35" ht="30" customHeight="1">
      <c r="A33" s="53"/>
      <c r="B33" s="53"/>
      <c r="C33" s="53"/>
      <c r="D33" s="53"/>
      <c r="E33" s="53"/>
      <c r="F33" s="53"/>
      <c r="G33" s="53"/>
      <c r="H33" s="53"/>
      <c r="I33" s="53"/>
      <c r="J33" s="53"/>
      <c r="K33" s="53"/>
      <c r="L33" s="53"/>
      <c r="M33" s="53"/>
      <c r="N33" s="53"/>
      <c r="O33" s="53"/>
      <c r="P33" s="53"/>
      <c r="R33" s="41"/>
      <c r="S33" s="1867" t="s">
        <v>229</v>
      </c>
      <c r="T33" s="1867"/>
      <c r="U33" s="1867"/>
      <c r="V33" s="1867"/>
      <c r="W33" s="1867"/>
      <c r="X33" s="1867"/>
      <c r="Y33" s="1867"/>
      <c r="Z33" s="1936"/>
      <c r="AA33" s="1936"/>
      <c r="AB33" s="1936"/>
      <c r="AC33" s="1936"/>
      <c r="AD33" s="1936"/>
      <c r="AE33" s="1936"/>
      <c r="AF33" s="1936"/>
      <c r="AG33" s="1936"/>
      <c r="AH33" s="1936"/>
      <c r="AI33" s="1937"/>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905" t="s">
        <v>185</v>
      </c>
      <c r="B35" s="1906"/>
      <c r="C35" s="1906"/>
      <c r="D35" s="1906"/>
      <c r="E35" s="1906"/>
      <c r="F35" s="1906"/>
      <c r="G35" s="1907"/>
      <c r="H35" s="1908" t="s">
        <v>186</v>
      </c>
      <c r="I35" s="1909"/>
      <c r="J35" s="1909"/>
      <c r="K35" s="1909"/>
      <c r="L35" s="1910"/>
      <c r="M35" s="1911" t="s">
        <v>250</v>
      </c>
      <c r="N35" s="1906"/>
      <c r="O35" s="1906"/>
      <c r="P35" s="1906"/>
      <c r="Q35" s="1906"/>
      <c r="R35" s="1907"/>
      <c r="S35" s="1908" t="s">
        <v>186</v>
      </c>
      <c r="T35" s="1909"/>
      <c r="U35" s="1909"/>
      <c r="V35" s="1909"/>
      <c r="W35" s="1910"/>
      <c r="X35" s="1911" t="s">
        <v>188</v>
      </c>
      <c r="Y35" s="1906"/>
      <c r="Z35" s="1906"/>
      <c r="AA35" s="1906"/>
      <c r="AB35" s="1906"/>
      <c r="AC35" s="1906"/>
      <c r="AD35" s="1907"/>
      <c r="AE35" s="1908" t="s">
        <v>186</v>
      </c>
      <c r="AF35" s="1909"/>
      <c r="AG35" s="1909"/>
      <c r="AH35" s="1909"/>
      <c r="AI35" s="1910"/>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725" t="s">
        <v>230</v>
      </c>
      <c r="B37" s="1725"/>
      <c r="C37" s="1725"/>
      <c r="D37" s="1725"/>
      <c r="E37" s="1725"/>
      <c r="F37" s="1725"/>
      <c r="G37" s="1725"/>
      <c r="H37" s="1725"/>
      <c r="I37" s="1725"/>
      <c r="J37" s="1725"/>
      <c r="K37" s="1725"/>
      <c r="L37" s="1725"/>
      <c r="M37" s="1725"/>
      <c r="N37" s="1725"/>
      <c r="O37" s="1725"/>
      <c r="P37" s="1725"/>
      <c r="Q37" s="1725"/>
    </row>
    <row r="38" spans="1:35" ht="13.5" customHeight="1">
      <c r="A38" s="1725"/>
      <c r="B38" s="1725"/>
      <c r="C38" s="1725"/>
      <c r="D38" s="1725"/>
      <c r="E38" s="1725"/>
      <c r="F38" s="1725"/>
      <c r="G38" s="1725"/>
      <c r="H38" s="1725"/>
      <c r="I38" s="1725"/>
      <c r="J38" s="1725"/>
      <c r="K38" s="1725"/>
      <c r="L38" s="1725"/>
      <c r="M38" s="1725"/>
      <c r="N38" s="1725"/>
      <c r="O38" s="1725"/>
      <c r="P38" s="1725"/>
      <c r="Q38" s="1725"/>
      <c r="R38" s="1725" t="s">
        <v>231</v>
      </c>
      <c r="S38" s="1725"/>
      <c r="T38" s="1725"/>
      <c r="U38" s="1725"/>
      <c r="V38" s="1725"/>
      <c r="W38" s="1725"/>
      <c r="X38" s="1725"/>
      <c r="Y38" s="1725"/>
      <c r="Z38" s="1725"/>
      <c r="AA38" s="1725"/>
      <c r="AB38" s="1725"/>
      <c r="AC38" s="1725"/>
      <c r="AD38" s="1725"/>
      <c r="AE38" s="1725"/>
      <c r="AF38" s="1725"/>
      <c r="AG38" s="1725"/>
      <c r="AH38" s="1725"/>
      <c r="AI38" s="1725"/>
    </row>
    <row r="39" spans="1:35">
      <c r="A39" s="1725"/>
      <c r="B39" s="1725"/>
      <c r="C39" s="1725"/>
      <c r="D39" s="1725"/>
      <c r="E39" s="1725"/>
      <c r="F39" s="1725"/>
      <c r="G39" s="1725"/>
      <c r="H39" s="1725"/>
      <c r="I39" s="1725"/>
      <c r="J39" s="1725"/>
      <c r="K39" s="1725"/>
      <c r="L39" s="1725"/>
      <c r="M39" s="1725"/>
      <c r="N39" s="1725"/>
      <c r="O39" s="1725"/>
      <c r="P39" s="1725"/>
      <c r="Q39" s="1725"/>
      <c r="R39" s="1725"/>
      <c r="S39" s="1725"/>
      <c r="T39" s="1725"/>
      <c r="U39" s="1725"/>
      <c r="V39" s="1725"/>
      <c r="W39" s="1725"/>
      <c r="X39" s="1725"/>
      <c r="Y39" s="1725"/>
      <c r="Z39" s="1725"/>
      <c r="AA39" s="1725"/>
      <c r="AB39" s="1725"/>
      <c r="AC39" s="1725"/>
      <c r="AD39" s="1725"/>
      <c r="AE39" s="1725"/>
      <c r="AF39" s="1725"/>
      <c r="AG39" s="1725"/>
      <c r="AH39" s="1725"/>
      <c r="AI39" s="1725"/>
    </row>
    <row r="40" spans="1:35">
      <c r="A40" s="1725"/>
      <c r="B40" s="1725"/>
      <c r="C40" s="1725"/>
      <c r="D40" s="1725"/>
      <c r="E40" s="1725"/>
      <c r="F40" s="1725"/>
      <c r="G40" s="1725"/>
      <c r="H40" s="1725"/>
      <c r="I40" s="1725"/>
      <c r="J40" s="1725"/>
      <c r="K40" s="1725"/>
      <c r="L40" s="1725"/>
      <c r="M40" s="1725"/>
      <c r="N40" s="1725"/>
      <c r="O40" s="1725"/>
      <c r="P40" s="1725"/>
      <c r="Q40" s="1725"/>
      <c r="R40" s="1725"/>
      <c r="S40" s="1725"/>
      <c r="T40" s="1725"/>
      <c r="U40" s="1725"/>
      <c r="V40" s="1725"/>
      <c r="W40" s="1725"/>
      <c r="X40" s="1725"/>
      <c r="Y40" s="1725"/>
      <c r="Z40" s="1725"/>
      <c r="AA40" s="1725"/>
      <c r="AB40" s="1725"/>
      <c r="AC40" s="1725"/>
      <c r="AD40" s="1725"/>
      <c r="AE40" s="1725"/>
      <c r="AF40" s="1725"/>
      <c r="AG40" s="1725"/>
      <c r="AH40" s="1725"/>
      <c r="AI40" s="1725"/>
    </row>
    <row r="41" spans="1:35">
      <c r="A41" s="1725"/>
      <c r="B41" s="1725"/>
      <c r="C41" s="1725"/>
      <c r="D41" s="1725"/>
      <c r="E41" s="1725"/>
      <c r="F41" s="1725"/>
      <c r="G41" s="1725"/>
      <c r="H41" s="1725"/>
      <c r="I41" s="1725"/>
      <c r="J41" s="1725"/>
      <c r="K41" s="1725"/>
      <c r="L41" s="1725"/>
      <c r="M41" s="1725"/>
      <c r="N41" s="1725"/>
      <c r="O41" s="1725"/>
      <c r="P41" s="1725"/>
      <c r="Q41" s="1725"/>
      <c r="R41" s="1725"/>
      <c r="S41" s="1725"/>
      <c r="T41" s="1725"/>
      <c r="U41" s="1725"/>
      <c r="V41" s="1725"/>
      <c r="W41" s="1725"/>
      <c r="X41" s="1725"/>
      <c r="Y41" s="1725"/>
      <c r="Z41" s="1725"/>
      <c r="AA41" s="1725"/>
      <c r="AB41" s="1725"/>
      <c r="AC41" s="1725"/>
      <c r="AD41" s="1725"/>
      <c r="AE41" s="1725"/>
      <c r="AF41" s="1725"/>
      <c r="AG41" s="1725"/>
      <c r="AH41" s="1725"/>
      <c r="AI41" s="1725"/>
    </row>
    <row r="42" spans="1:35">
      <c r="A42" s="1725"/>
      <c r="B42" s="1725"/>
      <c r="C42" s="1725"/>
      <c r="D42" s="1725"/>
      <c r="E42" s="1725"/>
      <c r="F42" s="1725"/>
      <c r="G42" s="1725"/>
      <c r="H42" s="1725"/>
      <c r="I42" s="1725"/>
      <c r="J42" s="1725"/>
      <c r="K42" s="1725"/>
      <c r="L42" s="1725"/>
      <c r="M42" s="1725"/>
      <c r="N42" s="1725"/>
      <c r="O42" s="1725"/>
      <c r="P42" s="1725"/>
      <c r="Q42" s="1725"/>
      <c r="R42" s="1725"/>
      <c r="S42" s="1725"/>
      <c r="T42" s="1725"/>
      <c r="U42" s="1725"/>
      <c r="V42" s="1725"/>
      <c r="W42" s="1725"/>
      <c r="X42" s="1725"/>
      <c r="Y42" s="1725"/>
      <c r="Z42" s="1725"/>
      <c r="AA42" s="1725"/>
      <c r="AB42" s="1725"/>
      <c r="AC42" s="1725"/>
      <c r="AD42" s="1725"/>
      <c r="AE42" s="1725"/>
      <c r="AF42" s="1725"/>
      <c r="AG42" s="1725"/>
      <c r="AH42" s="1725"/>
      <c r="AI42" s="1725"/>
    </row>
    <row r="43" spans="1:35">
      <c r="A43" s="1725"/>
      <c r="B43" s="1725"/>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D43" s="1725"/>
      <c r="AE43" s="1725"/>
      <c r="AF43" s="1725"/>
      <c r="AG43" s="1725"/>
      <c r="AH43" s="1725"/>
      <c r="AI43" s="1725"/>
    </row>
    <row r="44" spans="1:35">
      <c r="A44" s="1725"/>
      <c r="B44" s="1725"/>
      <c r="C44" s="1725"/>
      <c r="D44" s="1725"/>
      <c r="E44" s="1725"/>
      <c r="F44" s="1725"/>
      <c r="G44" s="1725"/>
      <c r="H44" s="1725"/>
      <c r="I44" s="1725"/>
      <c r="J44" s="1725"/>
      <c r="K44" s="1725"/>
      <c r="L44" s="1725"/>
      <c r="M44" s="1725"/>
      <c r="N44" s="1725"/>
      <c r="O44" s="1725"/>
      <c r="P44" s="1725"/>
      <c r="Q44" s="1725"/>
      <c r="R44" s="1725"/>
      <c r="S44" s="1725"/>
      <c r="T44" s="1725"/>
      <c r="U44" s="1725"/>
      <c r="V44" s="1725"/>
      <c r="W44" s="1725"/>
      <c r="X44" s="1725"/>
      <c r="Y44" s="1725"/>
      <c r="Z44" s="1725"/>
      <c r="AA44" s="1725"/>
      <c r="AB44" s="1725"/>
      <c r="AC44" s="1725"/>
      <c r="AD44" s="1725"/>
      <c r="AE44" s="1725"/>
      <c r="AF44" s="1725"/>
      <c r="AG44" s="1725"/>
      <c r="AH44" s="1725"/>
      <c r="AI44" s="1725"/>
    </row>
    <row r="45" spans="1:35">
      <c r="A45" s="1725"/>
      <c r="B45" s="1725"/>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row>
    <row r="46" spans="1:35">
      <c r="A46" s="1725"/>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row>
    <row r="47" spans="1:35">
      <c r="A47" s="1725"/>
      <c r="B47" s="1725"/>
      <c r="C47" s="1725"/>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row>
    <row r="48" spans="1:35">
      <c r="A48" s="1725"/>
      <c r="B48" s="1725"/>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row>
    <row r="49" spans="1:35">
      <c r="A49" s="1725"/>
      <c r="B49" s="1725"/>
      <c r="C49" s="1725"/>
      <c r="D49" s="1725"/>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725"/>
      <c r="AA49" s="1725"/>
      <c r="AB49" s="1725"/>
      <c r="AC49" s="1725"/>
      <c r="AD49" s="1725"/>
      <c r="AE49" s="1725"/>
      <c r="AF49" s="1725"/>
      <c r="AG49" s="1725"/>
      <c r="AH49" s="1725"/>
      <c r="AI49" s="1725"/>
    </row>
    <row r="50" spans="1:35">
      <c r="A50" s="1725"/>
      <c r="B50" s="1725"/>
      <c r="C50" s="1725"/>
      <c r="D50" s="1725"/>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725"/>
      <c r="AA50" s="1725"/>
      <c r="AB50" s="1725"/>
      <c r="AC50" s="1725"/>
      <c r="AD50" s="1725"/>
      <c r="AE50" s="1725"/>
      <c r="AF50" s="1725"/>
      <c r="AG50" s="1725"/>
      <c r="AH50" s="1725"/>
      <c r="AI50" s="172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259</v>
      </c>
    </row>
    <row r="53" spans="1:35" s="54" customFormat="1" ht="27" customHeight="1">
      <c r="A53" s="55">
        <v>1</v>
      </c>
      <c r="B53" s="1725" t="s">
        <v>233</v>
      </c>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row>
    <row r="54" spans="1:35" s="54" customFormat="1" ht="51.75" customHeight="1">
      <c r="A54" s="55">
        <v>2</v>
      </c>
      <c r="B54" s="1725" t="s">
        <v>234</v>
      </c>
      <c r="C54" s="1725"/>
      <c r="D54" s="1725"/>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row>
    <row r="55" spans="1:35" s="54" customFormat="1" ht="39" customHeight="1">
      <c r="A55" s="55">
        <v>3</v>
      </c>
      <c r="B55" s="1725" t="s">
        <v>199</v>
      </c>
      <c r="C55" s="1725"/>
      <c r="D55" s="1725"/>
      <c r="E55" s="1725"/>
      <c r="F55" s="1725"/>
      <c r="G55" s="1725"/>
      <c r="H55" s="1725"/>
      <c r="I55" s="1725"/>
      <c r="J55" s="1725"/>
      <c r="K55" s="1725"/>
      <c r="L55" s="1725"/>
      <c r="M55" s="1725"/>
      <c r="N55" s="1725"/>
      <c r="O55" s="1725"/>
      <c r="P55" s="1725"/>
      <c r="Q55" s="1725"/>
      <c r="R55" s="1725"/>
      <c r="S55" s="1725"/>
      <c r="T55" s="1725"/>
      <c r="U55" s="1725"/>
      <c r="V55" s="1725"/>
      <c r="W55" s="1725"/>
      <c r="X55" s="1725"/>
      <c r="Y55" s="1725"/>
      <c r="Z55" s="1725"/>
      <c r="AA55" s="1725"/>
      <c r="AB55" s="1725"/>
      <c r="AC55" s="1725"/>
      <c r="AD55" s="1725"/>
      <c r="AE55" s="1725"/>
      <c r="AF55" s="1725"/>
      <c r="AG55" s="1725"/>
      <c r="AH55" s="1725"/>
    </row>
    <row r="56" spans="1:35" s="54" customFormat="1" ht="27" customHeight="1">
      <c r="A56" s="55">
        <v>4</v>
      </c>
      <c r="B56" s="1725" t="s">
        <v>201</v>
      </c>
      <c r="C56" s="1725"/>
      <c r="D56" s="1725"/>
      <c r="E56" s="1725"/>
      <c r="F56" s="1725"/>
      <c r="G56" s="1725"/>
      <c r="H56" s="1725"/>
      <c r="I56" s="1725"/>
      <c r="J56" s="1725"/>
      <c r="K56" s="1725"/>
      <c r="L56" s="1725"/>
      <c r="M56" s="1725"/>
      <c r="N56" s="1725"/>
      <c r="O56" s="1725"/>
      <c r="P56" s="1725"/>
      <c r="Q56" s="1725"/>
      <c r="R56" s="1725"/>
      <c r="S56" s="1725"/>
      <c r="T56" s="1725"/>
      <c r="U56" s="1725"/>
      <c r="V56" s="1725"/>
      <c r="W56" s="1725"/>
      <c r="X56" s="1725"/>
      <c r="Y56" s="1725"/>
      <c r="Z56" s="1725"/>
      <c r="AA56" s="1725"/>
      <c r="AB56" s="1725"/>
      <c r="AC56" s="1725"/>
      <c r="AD56" s="1725"/>
      <c r="AE56" s="1725"/>
      <c r="AF56" s="1725"/>
      <c r="AG56" s="1725"/>
      <c r="AH56" s="1725"/>
    </row>
    <row r="57" spans="1:35" s="54" customFormat="1" ht="26.25" customHeight="1">
      <c r="A57" s="55">
        <v>5</v>
      </c>
      <c r="B57" s="1725" t="s">
        <v>203</v>
      </c>
      <c r="C57" s="1725"/>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c r="B60" s="54"/>
      <c r="C60" s="54"/>
      <c r="D60" s="54"/>
      <c r="E60" s="54"/>
      <c r="F60" s="54"/>
      <c r="G60" s="54"/>
      <c r="H60" s="54"/>
      <c r="I60" s="54"/>
      <c r="J60" s="54"/>
      <c r="K60" s="54"/>
      <c r="L60" s="54"/>
      <c r="M60" s="54"/>
    </row>
    <row r="61" spans="1:35" ht="35.25" customHeight="1">
      <c r="B61" s="1725" t="s">
        <v>260</v>
      </c>
      <c r="C61" s="1950"/>
      <c r="D61" s="1950"/>
      <c r="E61" s="1950"/>
      <c r="F61" s="1950"/>
      <c r="G61" s="1950"/>
      <c r="H61" s="1950"/>
      <c r="I61" s="1950"/>
      <c r="J61" s="1950"/>
      <c r="K61" s="1950"/>
      <c r="L61" s="1950"/>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row>
    <row r="63" spans="1:35">
      <c r="A63" s="54" t="s">
        <v>236</v>
      </c>
      <c r="B63" s="54"/>
      <c r="C63" s="54"/>
      <c r="D63" s="54"/>
      <c r="E63" s="54"/>
      <c r="F63" s="54"/>
      <c r="G63" s="54"/>
      <c r="H63" s="54"/>
      <c r="I63" s="54"/>
      <c r="J63" s="54"/>
      <c r="K63" s="54"/>
      <c r="L63" s="54"/>
      <c r="M63" s="54"/>
    </row>
    <row r="64" spans="1:35" ht="33.75" customHeight="1">
      <c r="B64" s="1728" t="s">
        <v>253</v>
      </c>
      <c r="C64" s="1951"/>
      <c r="D64" s="1951"/>
      <c r="E64" s="1951"/>
      <c r="F64" s="1951"/>
      <c r="G64" s="1951"/>
      <c r="H64" s="1951"/>
      <c r="I64" s="1951"/>
      <c r="J64" s="1951"/>
      <c r="K64" s="1951"/>
      <c r="L64" s="1951"/>
      <c r="M64" s="1951"/>
      <c r="N64" s="1951"/>
      <c r="O64" s="1951"/>
      <c r="P64" s="1951"/>
      <c r="Q64" s="1951"/>
      <c r="R64" s="1951"/>
      <c r="S64" s="1951"/>
      <c r="T64" s="1951"/>
      <c r="U64" s="1951"/>
      <c r="V64" s="1951"/>
      <c r="W64" s="1951"/>
      <c r="X64" s="1951"/>
      <c r="Y64" s="1951"/>
      <c r="Z64" s="1951"/>
      <c r="AA64" s="1951"/>
      <c r="AB64" s="1951"/>
      <c r="AC64" s="1951"/>
      <c r="AD64" s="1951"/>
      <c r="AE64" s="1951"/>
      <c r="AF64" s="1951"/>
      <c r="AG64" s="1951"/>
      <c r="AH64" s="1951"/>
    </row>
    <row r="65" spans="1:34" ht="13.5" customHeight="1"/>
    <row r="66" spans="1:34">
      <c r="A66" s="54" t="s">
        <v>238</v>
      </c>
    </row>
    <row r="67" spans="1:34" ht="35.25" customHeight="1">
      <c r="B67" s="1728" t="s">
        <v>254</v>
      </c>
      <c r="C67" s="1912"/>
      <c r="D67" s="1912"/>
      <c r="E67" s="1912"/>
      <c r="F67" s="1912"/>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row>
  </sheetData>
  <mergeCells count="9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 ref="R30:Y30"/>
    <mergeCell ref="Z30:AI30"/>
    <mergeCell ref="S32:Y32"/>
    <mergeCell ref="Z32:AI32"/>
    <mergeCell ref="S33:Y33"/>
    <mergeCell ref="Z33:AI33"/>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S24:AA24"/>
    <mergeCell ref="AB24:AI24"/>
    <mergeCell ref="E25:I26"/>
    <mergeCell ref="J25:O25"/>
    <mergeCell ref="P25:V25"/>
    <mergeCell ref="W25:AC25"/>
    <mergeCell ref="AD25:AI25"/>
    <mergeCell ref="J26:O26"/>
    <mergeCell ref="P26:V26"/>
    <mergeCell ref="W26:AC26"/>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E18:L18"/>
    <mergeCell ref="M18:R18"/>
    <mergeCell ref="E19:L20"/>
    <mergeCell ref="M19:R19"/>
    <mergeCell ref="S19:S21"/>
    <mergeCell ref="M16:R16"/>
    <mergeCell ref="S16:S18"/>
    <mergeCell ref="T16:X18"/>
    <mergeCell ref="Y16:Y18"/>
    <mergeCell ref="Z16:AI18"/>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A2:J2"/>
    <mergeCell ref="A5:D5"/>
    <mergeCell ref="E5:Q5"/>
    <mergeCell ref="R5:U5"/>
    <mergeCell ref="V5:AI5"/>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AG50"/>
  <sheetViews>
    <sheetView showGridLines="0" view="pageBreakPreview" zoomScale="70" zoomScaleNormal="55" zoomScaleSheetLayoutView="70" workbookViewId="0"/>
  </sheetViews>
  <sheetFormatPr defaultRowHeight="10.5"/>
  <cols>
    <col min="1" max="1" width="3.25" style="284" customWidth="1"/>
    <col min="2" max="2" width="19.25" style="284" customWidth="1"/>
    <col min="3" max="3" width="28.75" style="284" customWidth="1"/>
    <col min="4" max="4" width="4.875" style="284" customWidth="1"/>
    <col min="5" max="5" width="28" style="284" customWidth="1"/>
    <col min="6" max="8" width="4.625" style="284" customWidth="1"/>
    <col min="9" max="10" width="5.75" style="284" customWidth="1"/>
    <col min="11" max="11" width="5.625" style="284" customWidth="1"/>
    <col min="12" max="12" width="28.75" style="284" customWidth="1"/>
    <col min="13" max="14" width="4.625" style="284" customWidth="1"/>
    <col min="15" max="15" width="4.375" style="284" customWidth="1"/>
    <col min="16" max="18" width="5.625" style="284" customWidth="1"/>
    <col min="19" max="19" width="28.75" style="284" customWidth="1"/>
    <col min="20" max="20" width="4.625" style="284" customWidth="1"/>
    <col min="21" max="21" width="3.875" style="284" customWidth="1"/>
    <col min="22" max="22" width="4.625" style="284" customWidth="1"/>
    <col min="23" max="25" width="5.625" style="284" customWidth="1"/>
    <col min="26" max="26" width="28.75" style="284" customWidth="1"/>
    <col min="27" max="27" width="4.625" style="284" customWidth="1"/>
    <col min="28" max="28" width="3.875" style="284" customWidth="1"/>
    <col min="29" max="29" width="4.5" style="284" customWidth="1"/>
    <col min="30" max="32" width="5.625" style="284" customWidth="1"/>
    <col min="33" max="33" width="28.75" style="284" customWidth="1"/>
    <col min="34" max="256" width="9" style="284"/>
    <col min="257" max="257" width="3.25" style="284" customWidth="1"/>
    <col min="258" max="258" width="19.25" style="284" customWidth="1"/>
    <col min="259" max="259" width="26.5" style="284" customWidth="1"/>
    <col min="260" max="260" width="4.875" style="284" customWidth="1"/>
    <col min="261" max="261" width="28" style="284" customWidth="1"/>
    <col min="262" max="264" width="4.625" style="284" customWidth="1"/>
    <col min="265" max="265" width="3.875" style="284" customWidth="1"/>
    <col min="266" max="266" width="4.625" style="284" customWidth="1"/>
    <col min="267" max="267" width="5.625" style="284" customWidth="1"/>
    <col min="268" max="268" width="20.625" style="284" customWidth="1"/>
    <col min="269" max="270" width="4.625" style="284" customWidth="1"/>
    <col min="271" max="271" width="4.375" style="284" customWidth="1"/>
    <col min="272" max="274" width="5.625" style="284" customWidth="1"/>
    <col min="275" max="275" width="20.75" style="284" customWidth="1"/>
    <col min="276" max="276" width="4.625" style="284" customWidth="1"/>
    <col min="277" max="277" width="3.875" style="284" customWidth="1"/>
    <col min="278" max="278" width="4.625" style="284" customWidth="1"/>
    <col min="279" max="281" width="5.625" style="284" customWidth="1"/>
    <col min="282" max="282" width="20.75" style="284" customWidth="1"/>
    <col min="283" max="283" width="4.625" style="284" customWidth="1"/>
    <col min="284" max="284" width="3.875" style="284" customWidth="1"/>
    <col min="285" max="285" width="4.5" style="284" customWidth="1"/>
    <col min="286" max="288" width="5.625" style="284" customWidth="1"/>
    <col min="289" max="289" width="20.625" style="284" customWidth="1"/>
    <col min="290" max="512" width="9" style="284"/>
    <col min="513" max="513" width="3.25" style="284" customWidth="1"/>
    <col min="514" max="514" width="19.25" style="284" customWidth="1"/>
    <col min="515" max="515" width="26.5" style="284" customWidth="1"/>
    <col min="516" max="516" width="4.875" style="284" customWidth="1"/>
    <col min="517" max="517" width="28" style="284" customWidth="1"/>
    <col min="518" max="520" width="4.625" style="284" customWidth="1"/>
    <col min="521" max="521" width="3.875" style="284" customWidth="1"/>
    <col min="522" max="522" width="4.625" style="284" customWidth="1"/>
    <col min="523" max="523" width="5.625" style="284" customWidth="1"/>
    <col min="524" max="524" width="20.625" style="284" customWidth="1"/>
    <col min="525" max="526" width="4.625" style="284" customWidth="1"/>
    <col min="527" max="527" width="4.375" style="284" customWidth="1"/>
    <col min="528" max="530" width="5.625" style="284" customWidth="1"/>
    <col min="531" max="531" width="20.75" style="284" customWidth="1"/>
    <col min="532" max="532" width="4.625" style="284" customWidth="1"/>
    <col min="533" max="533" width="3.875" style="284" customWidth="1"/>
    <col min="534" max="534" width="4.625" style="284" customWidth="1"/>
    <col min="535" max="537" width="5.625" style="284" customWidth="1"/>
    <col min="538" max="538" width="20.75" style="284" customWidth="1"/>
    <col min="539" max="539" width="4.625" style="284" customWidth="1"/>
    <col min="540" max="540" width="3.875" style="284" customWidth="1"/>
    <col min="541" max="541" width="4.5" style="284" customWidth="1"/>
    <col min="542" max="544" width="5.625" style="284" customWidth="1"/>
    <col min="545" max="545" width="20.625" style="284" customWidth="1"/>
    <col min="546" max="768" width="9" style="284"/>
    <col min="769" max="769" width="3.25" style="284" customWidth="1"/>
    <col min="770" max="770" width="19.25" style="284" customWidth="1"/>
    <col min="771" max="771" width="26.5" style="284" customWidth="1"/>
    <col min="772" max="772" width="4.875" style="284" customWidth="1"/>
    <col min="773" max="773" width="28" style="284" customWidth="1"/>
    <col min="774" max="776" width="4.625" style="284" customWidth="1"/>
    <col min="777" max="777" width="3.875" style="284" customWidth="1"/>
    <col min="778" max="778" width="4.625" style="284" customWidth="1"/>
    <col min="779" max="779" width="5.625" style="284" customWidth="1"/>
    <col min="780" max="780" width="20.625" style="284" customWidth="1"/>
    <col min="781" max="782" width="4.625" style="284" customWidth="1"/>
    <col min="783" max="783" width="4.375" style="284" customWidth="1"/>
    <col min="784" max="786" width="5.625" style="284" customWidth="1"/>
    <col min="787" max="787" width="20.75" style="284" customWidth="1"/>
    <col min="788" max="788" width="4.625" style="284" customWidth="1"/>
    <col min="789" max="789" width="3.875" style="284" customWidth="1"/>
    <col min="790" max="790" width="4.625" style="284" customWidth="1"/>
    <col min="791" max="793" width="5.625" style="284" customWidth="1"/>
    <col min="794" max="794" width="20.75" style="284" customWidth="1"/>
    <col min="795" max="795" width="4.625" style="284" customWidth="1"/>
    <col min="796" max="796" width="3.875" style="284" customWidth="1"/>
    <col min="797" max="797" width="4.5" style="284" customWidth="1"/>
    <col min="798" max="800" width="5.625" style="284" customWidth="1"/>
    <col min="801" max="801" width="20.625" style="284" customWidth="1"/>
    <col min="802" max="1024" width="9" style="284"/>
    <col min="1025" max="1025" width="3.25" style="284" customWidth="1"/>
    <col min="1026" max="1026" width="19.25" style="284" customWidth="1"/>
    <col min="1027" max="1027" width="26.5" style="284" customWidth="1"/>
    <col min="1028" max="1028" width="4.875" style="284" customWidth="1"/>
    <col min="1029" max="1029" width="28" style="284" customWidth="1"/>
    <col min="1030" max="1032" width="4.625" style="284" customWidth="1"/>
    <col min="1033" max="1033" width="3.875" style="284" customWidth="1"/>
    <col min="1034" max="1034" width="4.625" style="284" customWidth="1"/>
    <col min="1035" max="1035" width="5.625" style="284" customWidth="1"/>
    <col min="1036" max="1036" width="20.625" style="284" customWidth="1"/>
    <col min="1037" max="1038" width="4.625" style="284" customWidth="1"/>
    <col min="1039" max="1039" width="4.375" style="284" customWidth="1"/>
    <col min="1040" max="1042" width="5.625" style="284" customWidth="1"/>
    <col min="1043" max="1043" width="20.75" style="284" customWidth="1"/>
    <col min="1044" max="1044" width="4.625" style="284" customWidth="1"/>
    <col min="1045" max="1045" width="3.875" style="284" customWidth="1"/>
    <col min="1046" max="1046" width="4.625" style="284" customWidth="1"/>
    <col min="1047" max="1049" width="5.625" style="284" customWidth="1"/>
    <col min="1050" max="1050" width="20.75" style="284" customWidth="1"/>
    <col min="1051" max="1051" width="4.625" style="284" customWidth="1"/>
    <col min="1052" max="1052" width="3.875" style="284" customWidth="1"/>
    <col min="1053" max="1053" width="4.5" style="284" customWidth="1"/>
    <col min="1054" max="1056" width="5.625" style="284" customWidth="1"/>
    <col min="1057" max="1057" width="20.625" style="284" customWidth="1"/>
    <col min="1058" max="1280" width="9" style="284"/>
    <col min="1281" max="1281" width="3.25" style="284" customWidth="1"/>
    <col min="1282" max="1282" width="19.25" style="284" customWidth="1"/>
    <col min="1283" max="1283" width="26.5" style="284" customWidth="1"/>
    <col min="1284" max="1284" width="4.875" style="284" customWidth="1"/>
    <col min="1285" max="1285" width="28" style="284" customWidth="1"/>
    <col min="1286" max="1288" width="4.625" style="284" customWidth="1"/>
    <col min="1289" max="1289" width="3.875" style="284" customWidth="1"/>
    <col min="1290" max="1290" width="4.625" style="284" customWidth="1"/>
    <col min="1291" max="1291" width="5.625" style="284" customWidth="1"/>
    <col min="1292" max="1292" width="20.625" style="284" customWidth="1"/>
    <col min="1293" max="1294" width="4.625" style="284" customWidth="1"/>
    <col min="1295" max="1295" width="4.375" style="284" customWidth="1"/>
    <col min="1296" max="1298" width="5.625" style="284" customWidth="1"/>
    <col min="1299" max="1299" width="20.75" style="284" customWidth="1"/>
    <col min="1300" max="1300" width="4.625" style="284" customWidth="1"/>
    <col min="1301" max="1301" width="3.875" style="284" customWidth="1"/>
    <col min="1302" max="1302" width="4.625" style="284" customWidth="1"/>
    <col min="1303" max="1305" width="5.625" style="284" customWidth="1"/>
    <col min="1306" max="1306" width="20.75" style="284" customWidth="1"/>
    <col min="1307" max="1307" width="4.625" style="284" customWidth="1"/>
    <col min="1308" max="1308" width="3.875" style="284" customWidth="1"/>
    <col min="1309" max="1309" width="4.5" style="284" customWidth="1"/>
    <col min="1310" max="1312" width="5.625" style="284" customWidth="1"/>
    <col min="1313" max="1313" width="20.625" style="284" customWidth="1"/>
    <col min="1314" max="1536" width="9" style="284"/>
    <col min="1537" max="1537" width="3.25" style="284" customWidth="1"/>
    <col min="1538" max="1538" width="19.25" style="284" customWidth="1"/>
    <col min="1539" max="1539" width="26.5" style="284" customWidth="1"/>
    <col min="1540" max="1540" width="4.875" style="284" customWidth="1"/>
    <col min="1541" max="1541" width="28" style="284" customWidth="1"/>
    <col min="1542" max="1544" width="4.625" style="284" customWidth="1"/>
    <col min="1545" max="1545" width="3.875" style="284" customWidth="1"/>
    <col min="1546" max="1546" width="4.625" style="284" customWidth="1"/>
    <col min="1547" max="1547" width="5.625" style="284" customWidth="1"/>
    <col min="1548" max="1548" width="20.625" style="284" customWidth="1"/>
    <col min="1549" max="1550" width="4.625" style="284" customWidth="1"/>
    <col min="1551" max="1551" width="4.375" style="284" customWidth="1"/>
    <col min="1552" max="1554" width="5.625" style="284" customWidth="1"/>
    <col min="1555" max="1555" width="20.75" style="284" customWidth="1"/>
    <col min="1556" max="1556" width="4.625" style="284" customWidth="1"/>
    <col min="1557" max="1557" width="3.875" style="284" customWidth="1"/>
    <col min="1558" max="1558" width="4.625" style="284" customWidth="1"/>
    <col min="1559" max="1561" width="5.625" style="284" customWidth="1"/>
    <col min="1562" max="1562" width="20.75" style="284" customWidth="1"/>
    <col min="1563" max="1563" width="4.625" style="284" customWidth="1"/>
    <col min="1564" max="1564" width="3.875" style="284" customWidth="1"/>
    <col min="1565" max="1565" width="4.5" style="284" customWidth="1"/>
    <col min="1566" max="1568" width="5.625" style="284" customWidth="1"/>
    <col min="1569" max="1569" width="20.625" style="284" customWidth="1"/>
    <col min="1570" max="1792" width="9" style="284"/>
    <col min="1793" max="1793" width="3.25" style="284" customWidth="1"/>
    <col min="1794" max="1794" width="19.25" style="284" customWidth="1"/>
    <col min="1795" max="1795" width="26.5" style="284" customWidth="1"/>
    <col min="1796" max="1796" width="4.875" style="284" customWidth="1"/>
    <col min="1797" max="1797" width="28" style="284" customWidth="1"/>
    <col min="1798" max="1800" width="4.625" style="284" customWidth="1"/>
    <col min="1801" max="1801" width="3.875" style="284" customWidth="1"/>
    <col min="1802" max="1802" width="4.625" style="284" customWidth="1"/>
    <col min="1803" max="1803" width="5.625" style="284" customWidth="1"/>
    <col min="1804" max="1804" width="20.625" style="284" customWidth="1"/>
    <col min="1805" max="1806" width="4.625" style="284" customWidth="1"/>
    <col min="1807" max="1807" width="4.375" style="284" customWidth="1"/>
    <col min="1808" max="1810" width="5.625" style="284" customWidth="1"/>
    <col min="1811" max="1811" width="20.75" style="284" customWidth="1"/>
    <col min="1812" max="1812" width="4.625" style="284" customWidth="1"/>
    <col min="1813" max="1813" width="3.875" style="284" customWidth="1"/>
    <col min="1814" max="1814" width="4.625" style="284" customWidth="1"/>
    <col min="1815" max="1817" width="5.625" style="284" customWidth="1"/>
    <col min="1818" max="1818" width="20.75" style="284" customWidth="1"/>
    <col min="1819" max="1819" width="4.625" style="284" customWidth="1"/>
    <col min="1820" max="1820" width="3.875" style="284" customWidth="1"/>
    <col min="1821" max="1821" width="4.5" style="284" customWidth="1"/>
    <col min="1822" max="1824" width="5.625" style="284" customWidth="1"/>
    <col min="1825" max="1825" width="20.625" style="284" customWidth="1"/>
    <col min="1826" max="2048" width="9" style="284"/>
    <col min="2049" max="2049" width="3.25" style="284" customWidth="1"/>
    <col min="2050" max="2050" width="19.25" style="284" customWidth="1"/>
    <col min="2051" max="2051" width="26.5" style="284" customWidth="1"/>
    <col min="2052" max="2052" width="4.875" style="284" customWidth="1"/>
    <col min="2053" max="2053" width="28" style="284" customWidth="1"/>
    <col min="2054" max="2056" width="4.625" style="284" customWidth="1"/>
    <col min="2057" max="2057" width="3.875" style="284" customWidth="1"/>
    <col min="2058" max="2058" width="4.625" style="284" customWidth="1"/>
    <col min="2059" max="2059" width="5.625" style="284" customWidth="1"/>
    <col min="2060" max="2060" width="20.625" style="284" customWidth="1"/>
    <col min="2061" max="2062" width="4.625" style="284" customWidth="1"/>
    <col min="2063" max="2063" width="4.375" style="284" customWidth="1"/>
    <col min="2064" max="2066" width="5.625" style="284" customWidth="1"/>
    <col min="2067" max="2067" width="20.75" style="284" customWidth="1"/>
    <col min="2068" max="2068" width="4.625" style="284" customWidth="1"/>
    <col min="2069" max="2069" width="3.875" style="284" customWidth="1"/>
    <col min="2070" max="2070" width="4.625" style="284" customWidth="1"/>
    <col min="2071" max="2073" width="5.625" style="284" customWidth="1"/>
    <col min="2074" max="2074" width="20.75" style="284" customWidth="1"/>
    <col min="2075" max="2075" width="4.625" style="284" customWidth="1"/>
    <col min="2076" max="2076" width="3.875" style="284" customWidth="1"/>
    <col min="2077" max="2077" width="4.5" style="284" customWidth="1"/>
    <col min="2078" max="2080" width="5.625" style="284" customWidth="1"/>
    <col min="2081" max="2081" width="20.625" style="284" customWidth="1"/>
    <col min="2082" max="2304" width="9" style="284"/>
    <col min="2305" max="2305" width="3.25" style="284" customWidth="1"/>
    <col min="2306" max="2306" width="19.25" style="284" customWidth="1"/>
    <col min="2307" max="2307" width="26.5" style="284" customWidth="1"/>
    <col min="2308" max="2308" width="4.875" style="284" customWidth="1"/>
    <col min="2309" max="2309" width="28" style="284" customWidth="1"/>
    <col min="2310" max="2312" width="4.625" style="284" customWidth="1"/>
    <col min="2313" max="2313" width="3.875" style="284" customWidth="1"/>
    <col min="2314" max="2314" width="4.625" style="284" customWidth="1"/>
    <col min="2315" max="2315" width="5.625" style="284" customWidth="1"/>
    <col min="2316" max="2316" width="20.625" style="284" customWidth="1"/>
    <col min="2317" max="2318" width="4.625" style="284" customWidth="1"/>
    <col min="2319" max="2319" width="4.375" style="284" customWidth="1"/>
    <col min="2320" max="2322" width="5.625" style="284" customWidth="1"/>
    <col min="2323" max="2323" width="20.75" style="284" customWidth="1"/>
    <col min="2324" max="2324" width="4.625" style="284" customWidth="1"/>
    <col min="2325" max="2325" width="3.875" style="284" customWidth="1"/>
    <col min="2326" max="2326" width="4.625" style="284" customWidth="1"/>
    <col min="2327" max="2329" width="5.625" style="284" customWidth="1"/>
    <col min="2330" max="2330" width="20.75" style="284" customWidth="1"/>
    <col min="2331" max="2331" width="4.625" style="284" customWidth="1"/>
    <col min="2332" max="2332" width="3.875" style="284" customWidth="1"/>
    <col min="2333" max="2333" width="4.5" style="284" customWidth="1"/>
    <col min="2334" max="2336" width="5.625" style="284" customWidth="1"/>
    <col min="2337" max="2337" width="20.625" style="284" customWidth="1"/>
    <col min="2338" max="2560" width="9" style="284"/>
    <col min="2561" max="2561" width="3.25" style="284" customWidth="1"/>
    <col min="2562" max="2562" width="19.25" style="284" customWidth="1"/>
    <col min="2563" max="2563" width="26.5" style="284" customWidth="1"/>
    <col min="2564" max="2564" width="4.875" style="284" customWidth="1"/>
    <col min="2565" max="2565" width="28" style="284" customWidth="1"/>
    <col min="2566" max="2568" width="4.625" style="284" customWidth="1"/>
    <col min="2569" max="2569" width="3.875" style="284" customWidth="1"/>
    <col min="2570" max="2570" width="4.625" style="284" customWidth="1"/>
    <col min="2571" max="2571" width="5.625" style="284" customWidth="1"/>
    <col min="2572" max="2572" width="20.625" style="284" customWidth="1"/>
    <col min="2573" max="2574" width="4.625" style="284" customWidth="1"/>
    <col min="2575" max="2575" width="4.375" style="284" customWidth="1"/>
    <col min="2576" max="2578" width="5.625" style="284" customWidth="1"/>
    <col min="2579" max="2579" width="20.75" style="284" customWidth="1"/>
    <col min="2580" max="2580" width="4.625" style="284" customWidth="1"/>
    <col min="2581" max="2581" width="3.875" style="284" customWidth="1"/>
    <col min="2582" max="2582" width="4.625" style="284" customWidth="1"/>
    <col min="2583" max="2585" width="5.625" style="284" customWidth="1"/>
    <col min="2586" max="2586" width="20.75" style="284" customWidth="1"/>
    <col min="2587" max="2587" width="4.625" style="284" customWidth="1"/>
    <col min="2588" max="2588" width="3.875" style="284" customWidth="1"/>
    <col min="2589" max="2589" width="4.5" style="284" customWidth="1"/>
    <col min="2590" max="2592" width="5.625" style="284" customWidth="1"/>
    <col min="2593" max="2593" width="20.625" style="284" customWidth="1"/>
    <col min="2594" max="2816" width="9" style="284"/>
    <col min="2817" max="2817" width="3.25" style="284" customWidth="1"/>
    <col min="2818" max="2818" width="19.25" style="284" customWidth="1"/>
    <col min="2819" max="2819" width="26.5" style="284" customWidth="1"/>
    <col min="2820" max="2820" width="4.875" style="284" customWidth="1"/>
    <col min="2821" max="2821" width="28" style="284" customWidth="1"/>
    <col min="2822" max="2824" width="4.625" style="284" customWidth="1"/>
    <col min="2825" max="2825" width="3.875" style="284" customWidth="1"/>
    <col min="2826" max="2826" width="4.625" style="284" customWidth="1"/>
    <col min="2827" max="2827" width="5.625" style="284" customWidth="1"/>
    <col min="2828" max="2828" width="20.625" style="284" customWidth="1"/>
    <col min="2829" max="2830" width="4.625" style="284" customWidth="1"/>
    <col min="2831" max="2831" width="4.375" style="284" customWidth="1"/>
    <col min="2832" max="2834" width="5.625" style="284" customWidth="1"/>
    <col min="2835" max="2835" width="20.75" style="284" customWidth="1"/>
    <col min="2836" max="2836" width="4.625" style="284" customWidth="1"/>
    <col min="2837" max="2837" width="3.875" style="284" customWidth="1"/>
    <col min="2838" max="2838" width="4.625" style="284" customWidth="1"/>
    <col min="2839" max="2841" width="5.625" style="284" customWidth="1"/>
    <col min="2842" max="2842" width="20.75" style="284" customWidth="1"/>
    <col min="2843" max="2843" width="4.625" style="284" customWidth="1"/>
    <col min="2844" max="2844" width="3.875" style="284" customWidth="1"/>
    <col min="2845" max="2845" width="4.5" style="284" customWidth="1"/>
    <col min="2846" max="2848" width="5.625" style="284" customWidth="1"/>
    <col min="2849" max="2849" width="20.625" style="284" customWidth="1"/>
    <col min="2850" max="3072" width="9" style="284"/>
    <col min="3073" max="3073" width="3.25" style="284" customWidth="1"/>
    <col min="3074" max="3074" width="19.25" style="284" customWidth="1"/>
    <col min="3075" max="3075" width="26.5" style="284" customWidth="1"/>
    <col min="3076" max="3076" width="4.875" style="284" customWidth="1"/>
    <col min="3077" max="3077" width="28" style="284" customWidth="1"/>
    <col min="3078" max="3080" width="4.625" style="284" customWidth="1"/>
    <col min="3081" max="3081" width="3.875" style="284" customWidth="1"/>
    <col min="3082" max="3082" width="4.625" style="284" customWidth="1"/>
    <col min="3083" max="3083" width="5.625" style="284" customWidth="1"/>
    <col min="3084" max="3084" width="20.625" style="284" customWidth="1"/>
    <col min="3085" max="3086" width="4.625" style="284" customWidth="1"/>
    <col min="3087" max="3087" width="4.375" style="284" customWidth="1"/>
    <col min="3088" max="3090" width="5.625" style="284" customWidth="1"/>
    <col min="3091" max="3091" width="20.75" style="284" customWidth="1"/>
    <col min="3092" max="3092" width="4.625" style="284" customWidth="1"/>
    <col min="3093" max="3093" width="3.875" style="284" customWidth="1"/>
    <col min="3094" max="3094" width="4.625" style="284" customWidth="1"/>
    <col min="3095" max="3097" width="5.625" style="284" customWidth="1"/>
    <col min="3098" max="3098" width="20.75" style="284" customWidth="1"/>
    <col min="3099" max="3099" width="4.625" style="284" customWidth="1"/>
    <col min="3100" max="3100" width="3.875" style="284" customWidth="1"/>
    <col min="3101" max="3101" width="4.5" style="284" customWidth="1"/>
    <col min="3102" max="3104" width="5.625" style="284" customWidth="1"/>
    <col min="3105" max="3105" width="20.625" style="284" customWidth="1"/>
    <col min="3106" max="3328" width="9" style="284"/>
    <col min="3329" max="3329" width="3.25" style="284" customWidth="1"/>
    <col min="3330" max="3330" width="19.25" style="284" customWidth="1"/>
    <col min="3331" max="3331" width="26.5" style="284" customWidth="1"/>
    <col min="3332" max="3332" width="4.875" style="284" customWidth="1"/>
    <col min="3333" max="3333" width="28" style="284" customWidth="1"/>
    <col min="3334" max="3336" width="4.625" style="284" customWidth="1"/>
    <col min="3337" max="3337" width="3.875" style="284" customWidth="1"/>
    <col min="3338" max="3338" width="4.625" style="284" customWidth="1"/>
    <col min="3339" max="3339" width="5.625" style="284" customWidth="1"/>
    <col min="3340" max="3340" width="20.625" style="284" customWidth="1"/>
    <col min="3341" max="3342" width="4.625" style="284" customWidth="1"/>
    <col min="3343" max="3343" width="4.375" style="284" customWidth="1"/>
    <col min="3344" max="3346" width="5.625" style="284" customWidth="1"/>
    <col min="3347" max="3347" width="20.75" style="284" customWidth="1"/>
    <col min="3348" max="3348" width="4.625" style="284" customWidth="1"/>
    <col min="3349" max="3349" width="3.875" style="284" customWidth="1"/>
    <col min="3350" max="3350" width="4.625" style="284" customWidth="1"/>
    <col min="3351" max="3353" width="5.625" style="284" customWidth="1"/>
    <col min="3354" max="3354" width="20.75" style="284" customWidth="1"/>
    <col min="3355" max="3355" width="4.625" style="284" customWidth="1"/>
    <col min="3356" max="3356" width="3.875" style="284" customWidth="1"/>
    <col min="3357" max="3357" width="4.5" style="284" customWidth="1"/>
    <col min="3358" max="3360" width="5.625" style="284" customWidth="1"/>
    <col min="3361" max="3361" width="20.625" style="284" customWidth="1"/>
    <col min="3362" max="3584" width="9" style="284"/>
    <col min="3585" max="3585" width="3.25" style="284" customWidth="1"/>
    <col min="3586" max="3586" width="19.25" style="284" customWidth="1"/>
    <col min="3587" max="3587" width="26.5" style="284" customWidth="1"/>
    <col min="3588" max="3588" width="4.875" style="284" customWidth="1"/>
    <col min="3589" max="3589" width="28" style="284" customWidth="1"/>
    <col min="3590" max="3592" width="4.625" style="284" customWidth="1"/>
    <col min="3593" max="3593" width="3.875" style="284" customWidth="1"/>
    <col min="3594" max="3594" width="4.625" style="284" customWidth="1"/>
    <col min="3595" max="3595" width="5.625" style="284" customWidth="1"/>
    <col min="3596" max="3596" width="20.625" style="284" customWidth="1"/>
    <col min="3597" max="3598" width="4.625" style="284" customWidth="1"/>
    <col min="3599" max="3599" width="4.375" style="284" customWidth="1"/>
    <col min="3600" max="3602" width="5.625" style="284" customWidth="1"/>
    <col min="3603" max="3603" width="20.75" style="284" customWidth="1"/>
    <col min="3604" max="3604" width="4.625" style="284" customWidth="1"/>
    <col min="3605" max="3605" width="3.875" style="284" customWidth="1"/>
    <col min="3606" max="3606" width="4.625" style="284" customWidth="1"/>
    <col min="3607" max="3609" width="5.625" style="284" customWidth="1"/>
    <col min="3610" max="3610" width="20.75" style="284" customWidth="1"/>
    <col min="3611" max="3611" width="4.625" style="284" customWidth="1"/>
    <col min="3612" max="3612" width="3.875" style="284" customWidth="1"/>
    <col min="3613" max="3613" width="4.5" style="284" customWidth="1"/>
    <col min="3614" max="3616" width="5.625" style="284" customWidth="1"/>
    <col min="3617" max="3617" width="20.625" style="284" customWidth="1"/>
    <col min="3618" max="3840" width="9" style="284"/>
    <col min="3841" max="3841" width="3.25" style="284" customWidth="1"/>
    <col min="3842" max="3842" width="19.25" style="284" customWidth="1"/>
    <col min="3843" max="3843" width="26.5" style="284" customWidth="1"/>
    <col min="3844" max="3844" width="4.875" style="284" customWidth="1"/>
    <col min="3845" max="3845" width="28" style="284" customWidth="1"/>
    <col min="3846" max="3848" width="4.625" style="284" customWidth="1"/>
    <col min="3849" max="3849" width="3.875" style="284" customWidth="1"/>
    <col min="3850" max="3850" width="4.625" style="284" customWidth="1"/>
    <col min="3851" max="3851" width="5.625" style="284" customWidth="1"/>
    <col min="3852" max="3852" width="20.625" style="284" customWidth="1"/>
    <col min="3853" max="3854" width="4.625" style="284" customWidth="1"/>
    <col min="3855" max="3855" width="4.375" style="284" customWidth="1"/>
    <col min="3856" max="3858" width="5.625" style="284" customWidth="1"/>
    <col min="3859" max="3859" width="20.75" style="284" customWidth="1"/>
    <col min="3860" max="3860" width="4.625" style="284" customWidth="1"/>
    <col min="3861" max="3861" width="3.875" style="284" customWidth="1"/>
    <col min="3862" max="3862" width="4.625" style="284" customWidth="1"/>
    <col min="3863" max="3865" width="5.625" style="284" customWidth="1"/>
    <col min="3866" max="3866" width="20.75" style="284" customWidth="1"/>
    <col min="3867" max="3867" width="4.625" style="284" customWidth="1"/>
    <col min="3868" max="3868" width="3.875" style="284" customWidth="1"/>
    <col min="3869" max="3869" width="4.5" style="284" customWidth="1"/>
    <col min="3870" max="3872" width="5.625" style="284" customWidth="1"/>
    <col min="3873" max="3873" width="20.625" style="284" customWidth="1"/>
    <col min="3874" max="4096" width="9" style="284"/>
    <col min="4097" max="4097" width="3.25" style="284" customWidth="1"/>
    <col min="4098" max="4098" width="19.25" style="284" customWidth="1"/>
    <col min="4099" max="4099" width="26.5" style="284" customWidth="1"/>
    <col min="4100" max="4100" width="4.875" style="284" customWidth="1"/>
    <col min="4101" max="4101" width="28" style="284" customWidth="1"/>
    <col min="4102" max="4104" width="4.625" style="284" customWidth="1"/>
    <col min="4105" max="4105" width="3.875" style="284" customWidth="1"/>
    <col min="4106" max="4106" width="4.625" style="284" customWidth="1"/>
    <col min="4107" max="4107" width="5.625" style="284" customWidth="1"/>
    <col min="4108" max="4108" width="20.625" style="284" customWidth="1"/>
    <col min="4109" max="4110" width="4.625" style="284" customWidth="1"/>
    <col min="4111" max="4111" width="4.375" style="284" customWidth="1"/>
    <col min="4112" max="4114" width="5.625" style="284" customWidth="1"/>
    <col min="4115" max="4115" width="20.75" style="284" customWidth="1"/>
    <col min="4116" max="4116" width="4.625" style="284" customWidth="1"/>
    <col min="4117" max="4117" width="3.875" style="284" customWidth="1"/>
    <col min="4118" max="4118" width="4.625" style="284" customWidth="1"/>
    <col min="4119" max="4121" width="5.625" style="284" customWidth="1"/>
    <col min="4122" max="4122" width="20.75" style="284" customWidth="1"/>
    <col min="4123" max="4123" width="4.625" style="284" customWidth="1"/>
    <col min="4124" max="4124" width="3.875" style="284" customWidth="1"/>
    <col min="4125" max="4125" width="4.5" style="284" customWidth="1"/>
    <col min="4126" max="4128" width="5.625" style="284" customWidth="1"/>
    <col min="4129" max="4129" width="20.625" style="284" customWidth="1"/>
    <col min="4130" max="4352" width="9" style="284"/>
    <col min="4353" max="4353" width="3.25" style="284" customWidth="1"/>
    <col min="4354" max="4354" width="19.25" style="284" customWidth="1"/>
    <col min="4355" max="4355" width="26.5" style="284" customWidth="1"/>
    <col min="4356" max="4356" width="4.875" style="284" customWidth="1"/>
    <col min="4357" max="4357" width="28" style="284" customWidth="1"/>
    <col min="4358" max="4360" width="4.625" style="284" customWidth="1"/>
    <col min="4361" max="4361" width="3.875" style="284" customWidth="1"/>
    <col min="4362" max="4362" width="4.625" style="284" customWidth="1"/>
    <col min="4363" max="4363" width="5.625" style="284" customWidth="1"/>
    <col min="4364" max="4364" width="20.625" style="284" customWidth="1"/>
    <col min="4365" max="4366" width="4.625" style="284" customWidth="1"/>
    <col min="4367" max="4367" width="4.375" style="284" customWidth="1"/>
    <col min="4368" max="4370" width="5.625" style="284" customWidth="1"/>
    <col min="4371" max="4371" width="20.75" style="284" customWidth="1"/>
    <col min="4372" max="4372" width="4.625" style="284" customWidth="1"/>
    <col min="4373" max="4373" width="3.875" style="284" customWidth="1"/>
    <col min="4374" max="4374" width="4.625" style="284" customWidth="1"/>
    <col min="4375" max="4377" width="5.625" style="284" customWidth="1"/>
    <col min="4378" max="4378" width="20.75" style="284" customWidth="1"/>
    <col min="4379" max="4379" width="4.625" style="284" customWidth="1"/>
    <col min="4380" max="4380" width="3.875" style="284" customWidth="1"/>
    <col min="4381" max="4381" width="4.5" style="284" customWidth="1"/>
    <col min="4382" max="4384" width="5.625" style="284" customWidth="1"/>
    <col min="4385" max="4385" width="20.625" style="284" customWidth="1"/>
    <col min="4386" max="4608" width="9" style="284"/>
    <col min="4609" max="4609" width="3.25" style="284" customWidth="1"/>
    <col min="4610" max="4610" width="19.25" style="284" customWidth="1"/>
    <col min="4611" max="4611" width="26.5" style="284" customWidth="1"/>
    <col min="4612" max="4612" width="4.875" style="284" customWidth="1"/>
    <col min="4613" max="4613" width="28" style="284" customWidth="1"/>
    <col min="4614" max="4616" width="4.625" style="284" customWidth="1"/>
    <col min="4617" max="4617" width="3.875" style="284" customWidth="1"/>
    <col min="4618" max="4618" width="4.625" style="284" customWidth="1"/>
    <col min="4619" max="4619" width="5.625" style="284" customWidth="1"/>
    <col min="4620" max="4620" width="20.625" style="284" customWidth="1"/>
    <col min="4621" max="4622" width="4.625" style="284" customWidth="1"/>
    <col min="4623" max="4623" width="4.375" style="284" customWidth="1"/>
    <col min="4624" max="4626" width="5.625" style="284" customWidth="1"/>
    <col min="4627" max="4627" width="20.75" style="284" customWidth="1"/>
    <col min="4628" max="4628" width="4.625" style="284" customWidth="1"/>
    <col min="4629" max="4629" width="3.875" style="284" customWidth="1"/>
    <col min="4630" max="4630" width="4.625" style="284" customWidth="1"/>
    <col min="4631" max="4633" width="5.625" style="284" customWidth="1"/>
    <col min="4634" max="4634" width="20.75" style="284" customWidth="1"/>
    <col min="4635" max="4635" width="4.625" style="284" customWidth="1"/>
    <col min="4636" max="4636" width="3.875" style="284" customWidth="1"/>
    <col min="4637" max="4637" width="4.5" style="284" customWidth="1"/>
    <col min="4638" max="4640" width="5.625" style="284" customWidth="1"/>
    <col min="4641" max="4641" width="20.625" style="284" customWidth="1"/>
    <col min="4642" max="4864" width="9" style="284"/>
    <col min="4865" max="4865" width="3.25" style="284" customWidth="1"/>
    <col min="4866" max="4866" width="19.25" style="284" customWidth="1"/>
    <col min="4867" max="4867" width="26.5" style="284" customWidth="1"/>
    <col min="4868" max="4868" width="4.875" style="284" customWidth="1"/>
    <col min="4869" max="4869" width="28" style="284" customWidth="1"/>
    <col min="4870" max="4872" width="4.625" style="284" customWidth="1"/>
    <col min="4873" max="4873" width="3.875" style="284" customWidth="1"/>
    <col min="4874" max="4874" width="4.625" style="284" customWidth="1"/>
    <col min="4875" max="4875" width="5.625" style="284" customWidth="1"/>
    <col min="4876" max="4876" width="20.625" style="284" customWidth="1"/>
    <col min="4877" max="4878" width="4.625" style="284" customWidth="1"/>
    <col min="4879" max="4879" width="4.375" style="284" customWidth="1"/>
    <col min="4880" max="4882" width="5.625" style="284" customWidth="1"/>
    <col min="4883" max="4883" width="20.75" style="284" customWidth="1"/>
    <col min="4884" max="4884" width="4.625" style="284" customWidth="1"/>
    <col min="4885" max="4885" width="3.875" style="284" customWidth="1"/>
    <col min="4886" max="4886" width="4.625" style="284" customWidth="1"/>
    <col min="4887" max="4889" width="5.625" style="284" customWidth="1"/>
    <col min="4890" max="4890" width="20.75" style="284" customWidth="1"/>
    <col min="4891" max="4891" width="4.625" style="284" customWidth="1"/>
    <col min="4892" max="4892" width="3.875" style="284" customWidth="1"/>
    <col min="4893" max="4893" width="4.5" style="284" customWidth="1"/>
    <col min="4894" max="4896" width="5.625" style="284" customWidth="1"/>
    <col min="4897" max="4897" width="20.625" style="284" customWidth="1"/>
    <col min="4898" max="5120" width="9" style="284"/>
    <col min="5121" max="5121" width="3.25" style="284" customWidth="1"/>
    <col min="5122" max="5122" width="19.25" style="284" customWidth="1"/>
    <col min="5123" max="5123" width="26.5" style="284" customWidth="1"/>
    <col min="5124" max="5124" width="4.875" style="284" customWidth="1"/>
    <col min="5125" max="5125" width="28" style="284" customWidth="1"/>
    <col min="5126" max="5128" width="4.625" style="284" customWidth="1"/>
    <col min="5129" max="5129" width="3.875" style="284" customWidth="1"/>
    <col min="5130" max="5130" width="4.625" style="284" customWidth="1"/>
    <col min="5131" max="5131" width="5.625" style="284" customWidth="1"/>
    <col min="5132" max="5132" width="20.625" style="284" customWidth="1"/>
    <col min="5133" max="5134" width="4.625" style="284" customWidth="1"/>
    <col min="5135" max="5135" width="4.375" style="284" customWidth="1"/>
    <col min="5136" max="5138" width="5.625" style="284" customWidth="1"/>
    <col min="5139" max="5139" width="20.75" style="284" customWidth="1"/>
    <col min="5140" max="5140" width="4.625" style="284" customWidth="1"/>
    <col min="5141" max="5141" width="3.875" style="284" customWidth="1"/>
    <col min="5142" max="5142" width="4.625" style="284" customWidth="1"/>
    <col min="5143" max="5145" width="5.625" style="284" customWidth="1"/>
    <col min="5146" max="5146" width="20.75" style="284" customWidth="1"/>
    <col min="5147" max="5147" width="4.625" style="284" customWidth="1"/>
    <col min="5148" max="5148" width="3.875" style="284" customWidth="1"/>
    <col min="5149" max="5149" width="4.5" style="284" customWidth="1"/>
    <col min="5150" max="5152" width="5.625" style="284" customWidth="1"/>
    <col min="5153" max="5153" width="20.625" style="284" customWidth="1"/>
    <col min="5154" max="5376" width="9" style="284"/>
    <col min="5377" max="5377" width="3.25" style="284" customWidth="1"/>
    <col min="5378" max="5378" width="19.25" style="284" customWidth="1"/>
    <col min="5379" max="5379" width="26.5" style="284" customWidth="1"/>
    <col min="5380" max="5380" width="4.875" style="284" customWidth="1"/>
    <col min="5381" max="5381" width="28" style="284" customWidth="1"/>
    <col min="5382" max="5384" width="4.625" style="284" customWidth="1"/>
    <col min="5385" max="5385" width="3.875" style="284" customWidth="1"/>
    <col min="5386" max="5386" width="4.625" style="284" customWidth="1"/>
    <col min="5387" max="5387" width="5.625" style="284" customWidth="1"/>
    <col min="5388" max="5388" width="20.625" style="284" customWidth="1"/>
    <col min="5389" max="5390" width="4.625" style="284" customWidth="1"/>
    <col min="5391" max="5391" width="4.375" style="284" customWidth="1"/>
    <col min="5392" max="5394" width="5.625" style="284" customWidth="1"/>
    <col min="5395" max="5395" width="20.75" style="284" customWidth="1"/>
    <col min="5396" max="5396" width="4.625" style="284" customWidth="1"/>
    <col min="5397" max="5397" width="3.875" style="284" customWidth="1"/>
    <col min="5398" max="5398" width="4.625" style="284" customWidth="1"/>
    <col min="5399" max="5401" width="5.625" style="284" customWidth="1"/>
    <col min="5402" max="5402" width="20.75" style="284" customWidth="1"/>
    <col min="5403" max="5403" width="4.625" style="284" customWidth="1"/>
    <col min="5404" max="5404" width="3.875" style="284" customWidth="1"/>
    <col min="5405" max="5405" width="4.5" style="284" customWidth="1"/>
    <col min="5406" max="5408" width="5.625" style="284" customWidth="1"/>
    <col min="5409" max="5409" width="20.625" style="284" customWidth="1"/>
    <col min="5410" max="5632" width="9" style="284"/>
    <col min="5633" max="5633" width="3.25" style="284" customWidth="1"/>
    <col min="5634" max="5634" width="19.25" style="284" customWidth="1"/>
    <col min="5635" max="5635" width="26.5" style="284" customWidth="1"/>
    <col min="5636" max="5636" width="4.875" style="284" customWidth="1"/>
    <col min="5637" max="5637" width="28" style="284" customWidth="1"/>
    <col min="5638" max="5640" width="4.625" style="284" customWidth="1"/>
    <col min="5641" max="5641" width="3.875" style="284" customWidth="1"/>
    <col min="5642" max="5642" width="4.625" style="284" customWidth="1"/>
    <col min="5643" max="5643" width="5.625" style="284" customWidth="1"/>
    <col min="5644" max="5644" width="20.625" style="284" customWidth="1"/>
    <col min="5645" max="5646" width="4.625" style="284" customWidth="1"/>
    <col min="5647" max="5647" width="4.375" style="284" customWidth="1"/>
    <col min="5648" max="5650" width="5.625" style="284" customWidth="1"/>
    <col min="5651" max="5651" width="20.75" style="284" customWidth="1"/>
    <col min="5652" max="5652" width="4.625" style="284" customWidth="1"/>
    <col min="5653" max="5653" width="3.875" style="284" customWidth="1"/>
    <col min="5654" max="5654" width="4.625" style="284" customWidth="1"/>
    <col min="5655" max="5657" width="5.625" style="284" customWidth="1"/>
    <col min="5658" max="5658" width="20.75" style="284" customWidth="1"/>
    <col min="5659" max="5659" width="4.625" style="284" customWidth="1"/>
    <col min="5660" max="5660" width="3.875" style="284" customWidth="1"/>
    <col min="5661" max="5661" width="4.5" style="284" customWidth="1"/>
    <col min="5662" max="5664" width="5.625" style="284" customWidth="1"/>
    <col min="5665" max="5665" width="20.625" style="284" customWidth="1"/>
    <col min="5666" max="5888" width="9" style="284"/>
    <col min="5889" max="5889" width="3.25" style="284" customWidth="1"/>
    <col min="5890" max="5890" width="19.25" style="284" customWidth="1"/>
    <col min="5891" max="5891" width="26.5" style="284" customWidth="1"/>
    <col min="5892" max="5892" width="4.875" style="284" customWidth="1"/>
    <col min="5893" max="5893" width="28" style="284" customWidth="1"/>
    <col min="5894" max="5896" width="4.625" style="284" customWidth="1"/>
    <col min="5897" max="5897" width="3.875" style="284" customWidth="1"/>
    <col min="5898" max="5898" width="4.625" style="284" customWidth="1"/>
    <col min="5899" max="5899" width="5.625" style="284" customWidth="1"/>
    <col min="5900" max="5900" width="20.625" style="284" customWidth="1"/>
    <col min="5901" max="5902" width="4.625" style="284" customWidth="1"/>
    <col min="5903" max="5903" width="4.375" style="284" customWidth="1"/>
    <col min="5904" max="5906" width="5.625" style="284" customWidth="1"/>
    <col min="5907" max="5907" width="20.75" style="284" customWidth="1"/>
    <col min="5908" max="5908" width="4.625" style="284" customWidth="1"/>
    <col min="5909" max="5909" width="3.875" style="284" customWidth="1"/>
    <col min="5910" max="5910" width="4.625" style="284" customWidth="1"/>
    <col min="5911" max="5913" width="5.625" style="284" customWidth="1"/>
    <col min="5914" max="5914" width="20.75" style="284" customWidth="1"/>
    <col min="5915" max="5915" width="4.625" style="284" customWidth="1"/>
    <col min="5916" max="5916" width="3.875" style="284" customWidth="1"/>
    <col min="5917" max="5917" width="4.5" style="284" customWidth="1"/>
    <col min="5918" max="5920" width="5.625" style="284" customWidth="1"/>
    <col min="5921" max="5921" width="20.625" style="284" customWidth="1"/>
    <col min="5922" max="6144" width="9" style="284"/>
    <col min="6145" max="6145" width="3.25" style="284" customWidth="1"/>
    <col min="6146" max="6146" width="19.25" style="284" customWidth="1"/>
    <col min="6147" max="6147" width="26.5" style="284" customWidth="1"/>
    <col min="6148" max="6148" width="4.875" style="284" customWidth="1"/>
    <col min="6149" max="6149" width="28" style="284" customWidth="1"/>
    <col min="6150" max="6152" width="4.625" style="284" customWidth="1"/>
    <col min="6153" max="6153" width="3.875" style="284" customWidth="1"/>
    <col min="6154" max="6154" width="4.625" style="284" customWidth="1"/>
    <col min="6155" max="6155" width="5.625" style="284" customWidth="1"/>
    <col min="6156" max="6156" width="20.625" style="284" customWidth="1"/>
    <col min="6157" max="6158" width="4.625" style="284" customWidth="1"/>
    <col min="6159" max="6159" width="4.375" style="284" customWidth="1"/>
    <col min="6160" max="6162" width="5.625" style="284" customWidth="1"/>
    <col min="6163" max="6163" width="20.75" style="284" customWidth="1"/>
    <col min="6164" max="6164" width="4.625" style="284" customWidth="1"/>
    <col min="6165" max="6165" width="3.875" style="284" customWidth="1"/>
    <col min="6166" max="6166" width="4.625" style="284" customWidth="1"/>
    <col min="6167" max="6169" width="5.625" style="284" customWidth="1"/>
    <col min="6170" max="6170" width="20.75" style="284" customWidth="1"/>
    <col min="6171" max="6171" width="4.625" style="284" customWidth="1"/>
    <col min="6172" max="6172" width="3.875" style="284" customWidth="1"/>
    <col min="6173" max="6173" width="4.5" style="284" customWidth="1"/>
    <col min="6174" max="6176" width="5.625" style="284" customWidth="1"/>
    <col min="6177" max="6177" width="20.625" style="284" customWidth="1"/>
    <col min="6178" max="6400" width="9" style="284"/>
    <col min="6401" max="6401" width="3.25" style="284" customWidth="1"/>
    <col min="6402" max="6402" width="19.25" style="284" customWidth="1"/>
    <col min="6403" max="6403" width="26.5" style="284" customWidth="1"/>
    <col min="6404" max="6404" width="4.875" style="284" customWidth="1"/>
    <col min="6405" max="6405" width="28" style="284" customWidth="1"/>
    <col min="6406" max="6408" width="4.625" style="284" customWidth="1"/>
    <col min="6409" max="6409" width="3.875" style="284" customWidth="1"/>
    <col min="6410" max="6410" width="4.625" style="284" customWidth="1"/>
    <col min="6411" max="6411" width="5.625" style="284" customWidth="1"/>
    <col min="6412" max="6412" width="20.625" style="284" customWidth="1"/>
    <col min="6413" max="6414" width="4.625" style="284" customWidth="1"/>
    <col min="6415" max="6415" width="4.375" style="284" customWidth="1"/>
    <col min="6416" max="6418" width="5.625" style="284" customWidth="1"/>
    <col min="6419" max="6419" width="20.75" style="284" customWidth="1"/>
    <col min="6420" max="6420" width="4.625" style="284" customWidth="1"/>
    <col min="6421" max="6421" width="3.875" style="284" customWidth="1"/>
    <col min="6422" max="6422" width="4.625" style="284" customWidth="1"/>
    <col min="6423" max="6425" width="5.625" style="284" customWidth="1"/>
    <col min="6426" max="6426" width="20.75" style="284" customWidth="1"/>
    <col min="6427" max="6427" width="4.625" style="284" customWidth="1"/>
    <col min="6428" max="6428" width="3.875" style="284" customWidth="1"/>
    <col min="6429" max="6429" width="4.5" style="284" customWidth="1"/>
    <col min="6430" max="6432" width="5.625" style="284" customWidth="1"/>
    <col min="6433" max="6433" width="20.625" style="284" customWidth="1"/>
    <col min="6434" max="6656" width="9" style="284"/>
    <col min="6657" max="6657" width="3.25" style="284" customWidth="1"/>
    <col min="6658" max="6658" width="19.25" style="284" customWidth="1"/>
    <col min="6659" max="6659" width="26.5" style="284" customWidth="1"/>
    <col min="6660" max="6660" width="4.875" style="284" customWidth="1"/>
    <col min="6661" max="6661" width="28" style="284" customWidth="1"/>
    <col min="6662" max="6664" width="4.625" style="284" customWidth="1"/>
    <col min="6665" max="6665" width="3.875" style="284" customWidth="1"/>
    <col min="6666" max="6666" width="4.625" style="284" customWidth="1"/>
    <col min="6667" max="6667" width="5.625" style="284" customWidth="1"/>
    <col min="6668" max="6668" width="20.625" style="284" customWidth="1"/>
    <col min="6669" max="6670" width="4.625" style="284" customWidth="1"/>
    <col min="6671" max="6671" width="4.375" style="284" customWidth="1"/>
    <col min="6672" max="6674" width="5.625" style="284" customWidth="1"/>
    <col min="6675" max="6675" width="20.75" style="284" customWidth="1"/>
    <col min="6676" max="6676" width="4.625" style="284" customWidth="1"/>
    <col min="6677" max="6677" width="3.875" style="284" customWidth="1"/>
    <col min="6678" max="6678" width="4.625" style="284" customWidth="1"/>
    <col min="6679" max="6681" width="5.625" style="284" customWidth="1"/>
    <col min="6682" max="6682" width="20.75" style="284" customWidth="1"/>
    <col min="6683" max="6683" width="4.625" style="284" customWidth="1"/>
    <col min="6684" max="6684" width="3.875" style="284" customWidth="1"/>
    <col min="6685" max="6685" width="4.5" style="284" customWidth="1"/>
    <col min="6686" max="6688" width="5.625" style="284" customWidth="1"/>
    <col min="6689" max="6689" width="20.625" style="284" customWidth="1"/>
    <col min="6690" max="6912" width="9" style="284"/>
    <col min="6913" max="6913" width="3.25" style="284" customWidth="1"/>
    <col min="6914" max="6914" width="19.25" style="284" customWidth="1"/>
    <col min="6915" max="6915" width="26.5" style="284" customWidth="1"/>
    <col min="6916" max="6916" width="4.875" style="284" customWidth="1"/>
    <col min="6917" max="6917" width="28" style="284" customWidth="1"/>
    <col min="6918" max="6920" width="4.625" style="284" customWidth="1"/>
    <col min="6921" max="6921" width="3.875" style="284" customWidth="1"/>
    <col min="6922" max="6922" width="4.625" style="284" customWidth="1"/>
    <col min="6923" max="6923" width="5.625" style="284" customWidth="1"/>
    <col min="6924" max="6924" width="20.625" style="284" customWidth="1"/>
    <col min="6925" max="6926" width="4.625" style="284" customWidth="1"/>
    <col min="6927" max="6927" width="4.375" style="284" customWidth="1"/>
    <col min="6928" max="6930" width="5.625" style="284" customWidth="1"/>
    <col min="6931" max="6931" width="20.75" style="284" customWidth="1"/>
    <col min="6932" max="6932" width="4.625" style="284" customWidth="1"/>
    <col min="6933" max="6933" width="3.875" style="284" customWidth="1"/>
    <col min="6934" max="6934" width="4.625" style="284" customWidth="1"/>
    <col min="6935" max="6937" width="5.625" style="284" customWidth="1"/>
    <col min="6938" max="6938" width="20.75" style="284" customWidth="1"/>
    <col min="6939" max="6939" width="4.625" style="284" customWidth="1"/>
    <col min="6940" max="6940" width="3.875" style="284" customWidth="1"/>
    <col min="6941" max="6941" width="4.5" style="284" customWidth="1"/>
    <col min="6942" max="6944" width="5.625" style="284" customWidth="1"/>
    <col min="6945" max="6945" width="20.625" style="284" customWidth="1"/>
    <col min="6946" max="7168" width="9" style="284"/>
    <col min="7169" max="7169" width="3.25" style="284" customWidth="1"/>
    <col min="7170" max="7170" width="19.25" style="284" customWidth="1"/>
    <col min="7171" max="7171" width="26.5" style="284" customWidth="1"/>
    <col min="7172" max="7172" width="4.875" style="284" customWidth="1"/>
    <col min="7173" max="7173" width="28" style="284" customWidth="1"/>
    <col min="7174" max="7176" width="4.625" style="284" customWidth="1"/>
    <col min="7177" max="7177" width="3.875" style="284" customWidth="1"/>
    <col min="7178" max="7178" width="4.625" style="284" customWidth="1"/>
    <col min="7179" max="7179" width="5.625" style="284" customWidth="1"/>
    <col min="7180" max="7180" width="20.625" style="284" customWidth="1"/>
    <col min="7181" max="7182" width="4.625" style="284" customWidth="1"/>
    <col min="7183" max="7183" width="4.375" style="284" customWidth="1"/>
    <col min="7184" max="7186" width="5.625" style="284" customWidth="1"/>
    <col min="7187" max="7187" width="20.75" style="284" customWidth="1"/>
    <col min="7188" max="7188" width="4.625" style="284" customWidth="1"/>
    <col min="7189" max="7189" width="3.875" style="284" customWidth="1"/>
    <col min="7190" max="7190" width="4.625" style="284" customWidth="1"/>
    <col min="7191" max="7193" width="5.625" style="284" customWidth="1"/>
    <col min="7194" max="7194" width="20.75" style="284" customWidth="1"/>
    <col min="7195" max="7195" width="4.625" style="284" customWidth="1"/>
    <col min="7196" max="7196" width="3.875" style="284" customWidth="1"/>
    <col min="7197" max="7197" width="4.5" style="284" customWidth="1"/>
    <col min="7198" max="7200" width="5.625" style="284" customWidth="1"/>
    <col min="7201" max="7201" width="20.625" style="284" customWidth="1"/>
    <col min="7202" max="7424" width="9" style="284"/>
    <col min="7425" max="7425" width="3.25" style="284" customWidth="1"/>
    <col min="7426" max="7426" width="19.25" style="284" customWidth="1"/>
    <col min="7427" max="7427" width="26.5" style="284" customWidth="1"/>
    <col min="7428" max="7428" width="4.875" style="284" customWidth="1"/>
    <col min="7429" max="7429" width="28" style="284" customWidth="1"/>
    <col min="7430" max="7432" width="4.625" style="284" customWidth="1"/>
    <col min="7433" max="7433" width="3.875" style="284" customWidth="1"/>
    <col min="7434" max="7434" width="4.625" style="284" customWidth="1"/>
    <col min="7435" max="7435" width="5.625" style="284" customWidth="1"/>
    <col min="7436" max="7436" width="20.625" style="284" customWidth="1"/>
    <col min="7437" max="7438" width="4.625" style="284" customWidth="1"/>
    <col min="7439" max="7439" width="4.375" style="284" customWidth="1"/>
    <col min="7440" max="7442" width="5.625" style="284" customWidth="1"/>
    <col min="7443" max="7443" width="20.75" style="284" customWidth="1"/>
    <col min="7444" max="7444" width="4.625" style="284" customWidth="1"/>
    <col min="7445" max="7445" width="3.875" style="284" customWidth="1"/>
    <col min="7446" max="7446" width="4.625" style="284" customWidth="1"/>
    <col min="7447" max="7449" width="5.625" style="284" customWidth="1"/>
    <col min="7450" max="7450" width="20.75" style="284" customWidth="1"/>
    <col min="7451" max="7451" width="4.625" style="284" customWidth="1"/>
    <col min="7452" max="7452" width="3.875" style="284" customWidth="1"/>
    <col min="7453" max="7453" width="4.5" style="284" customWidth="1"/>
    <col min="7454" max="7456" width="5.625" style="284" customWidth="1"/>
    <col min="7457" max="7457" width="20.625" style="284" customWidth="1"/>
    <col min="7458" max="7680" width="9" style="284"/>
    <col min="7681" max="7681" width="3.25" style="284" customWidth="1"/>
    <col min="7682" max="7682" width="19.25" style="284" customWidth="1"/>
    <col min="7683" max="7683" width="26.5" style="284" customWidth="1"/>
    <col min="7684" max="7684" width="4.875" style="284" customWidth="1"/>
    <col min="7685" max="7685" width="28" style="284" customWidth="1"/>
    <col min="7686" max="7688" width="4.625" style="284" customWidth="1"/>
    <col min="7689" max="7689" width="3.875" style="284" customWidth="1"/>
    <col min="7690" max="7690" width="4.625" style="284" customWidth="1"/>
    <col min="7691" max="7691" width="5.625" style="284" customWidth="1"/>
    <col min="7692" max="7692" width="20.625" style="284" customWidth="1"/>
    <col min="7693" max="7694" width="4.625" style="284" customWidth="1"/>
    <col min="7695" max="7695" width="4.375" style="284" customWidth="1"/>
    <col min="7696" max="7698" width="5.625" style="284" customWidth="1"/>
    <col min="7699" max="7699" width="20.75" style="284" customWidth="1"/>
    <col min="7700" max="7700" width="4.625" style="284" customWidth="1"/>
    <col min="7701" max="7701" width="3.875" style="284" customWidth="1"/>
    <col min="7702" max="7702" width="4.625" style="284" customWidth="1"/>
    <col min="7703" max="7705" width="5.625" style="284" customWidth="1"/>
    <col min="7706" max="7706" width="20.75" style="284" customWidth="1"/>
    <col min="7707" max="7707" width="4.625" style="284" customWidth="1"/>
    <col min="7708" max="7708" width="3.875" style="284" customWidth="1"/>
    <col min="7709" max="7709" width="4.5" style="284" customWidth="1"/>
    <col min="7710" max="7712" width="5.625" style="284" customWidth="1"/>
    <col min="7713" max="7713" width="20.625" style="284" customWidth="1"/>
    <col min="7714" max="7936" width="9" style="284"/>
    <col min="7937" max="7937" width="3.25" style="284" customWidth="1"/>
    <col min="7938" max="7938" width="19.25" style="284" customWidth="1"/>
    <col min="7939" max="7939" width="26.5" style="284" customWidth="1"/>
    <col min="7940" max="7940" width="4.875" style="284" customWidth="1"/>
    <col min="7941" max="7941" width="28" style="284" customWidth="1"/>
    <col min="7942" max="7944" width="4.625" style="284" customWidth="1"/>
    <col min="7945" max="7945" width="3.875" style="284" customWidth="1"/>
    <col min="7946" max="7946" width="4.625" style="284" customWidth="1"/>
    <col min="7947" max="7947" width="5.625" style="284" customWidth="1"/>
    <col min="7948" max="7948" width="20.625" style="284" customWidth="1"/>
    <col min="7949" max="7950" width="4.625" style="284" customWidth="1"/>
    <col min="7951" max="7951" width="4.375" style="284" customWidth="1"/>
    <col min="7952" max="7954" width="5.625" style="284" customWidth="1"/>
    <col min="7955" max="7955" width="20.75" style="284" customWidth="1"/>
    <col min="7956" max="7956" width="4.625" style="284" customWidth="1"/>
    <col min="7957" max="7957" width="3.875" style="284" customWidth="1"/>
    <col min="7958" max="7958" width="4.625" style="284" customWidth="1"/>
    <col min="7959" max="7961" width="5.625" style="284" customWidth="1"/>
    <col min="7962" max="7962" width="20.75" style="284" customWidth="1"/>
    <col min="7963" max="7963" width="4.625" style="284" customWidth="1"/>
    <col min="7964" max="7964" width="3.875" style="284" customWidth="1"/>
    <col min="7965" max="7965" width="4.5" style="284" customWidth="1"/>
    <col min="7966" max="7968" width="5.625" style="284" customWidth="1"/>
    <col min="7969" max="7969" width="20.625" style="284" customWidth="1"/>
    <col min="7970" max="8192" width="9" style="284"/>
    <col min="8193" max="8193" width="3.25" style="284" customWidth="1"/>
    <col min="8194" max="8194" width="19.25" style="284" customWidth="1"/>
    <col min="8195" max="8195" width="26.5" style="284" customWidth="1"/>
    <col min="8196" max="8196" width="4.875" style="284" customWidth="1"/>
    <col min="8197" max="8197" width="28" style="284" customWidth="1"/>
    <col min="8198" max="8200" width="4.625" style="284" customWidth="1"/>
    <col min="8201" max="8201" width="3.875" style="284" customWidth="1"/>
    <col min="8202" max="8202" width="4.625" style="284" customWidth="1"/>
    <col min="8203" max="8203" width="5.625" style="284" customWidth="1"/>
    <col min="8204" max="8204" width="20.625" style="284" customWidth="1"/>
    <col min="8205" max="8206" width="4.625" style="284" customWidth="1"/>
    <col min="8207" max="8207" width="4.375" style="284" customWidth="1"/>
    <col min="8208" max="8210" width="5.625" style="284" customWidth="1"/>
    <col min="8211" max="8211" width="20.75" style="284" customWidth="1"/>
    <col min="8212" max="8212" width="4.625" style="284" customWidth="1"/>
    <col min="8213" max="8213" width="3.875" style="284" customWidth="1"/>
    <col min="8214" max="8214" width="4.625" style="284" customWidth="1"/>
    <col min="8215" max="8217" width="5.625" style="284" customWidth="1"/>
    <col min="8218" max="8218" width="20.75" style="284" customWidth="1"/>
    <col min="8219" max="8219" width="4.625" style="284" customWidth="1"/>
    <col min="8220" max="8220" width="3.875" style="284" customWidth="1"/>
    <col min="8221" max="8221" width="4.5" style="284" customWidth="1"/>
    <col min="8222" max="8224" width="5.625" style="284" customWidth="1"/>
    <col min="8225" max="8225" width="20.625" style="284" customWidth="1"/>
    <col min="8226" max="8448" width="9" style="284"/>
    <col min="8449" max="8449" width="3.25" style="284" customWidth="1"/>
    <col min="8450" max="8450" width="19.25" style="284" customWidth="1"/>
    <col min="8451" max="8451" width="26.5" style="284" customWidth="1"/>
    <col min="8452" max="8452" width="4.875" style="284" customWidth="1"/>
    <col min="8453" max="8453" width="28" style="284" customWidth="1"/>
    <col min="8454" max="8456" width="4.625" style="284" customWidth="1"/>
    <col min="8457" max="8457" width="3.875" style="284" customWidth="1"/>
    <col min="8458" max="8458" width="4.625" style="284" customWidth="1"/>
    <col min="8459" max="8459" width="5.625" style="284" customWidth="1"/>
    <col min="8460" max="8460" width="20.625" style="284" customWidth="1"/>
    <col min="8461" max="8462" width="4.625" style="284" customWidth="1"/>
    <col min="8463" max="8463" width="4.375" style="284" customWidth="1"/>
    <col min="8464" max="8466" width="5.625" style="284" customWidth="1"/>
    <col min="8467" max="8467" width="20.75" style="284" customWidth="1"/>
    <col min="8468" max="8468" width="4.625" style="284" customWidth="1"/>
    <col min="8469" max="8469" width="3.875" style="284" customWidth="1"/>
    <col min="8470" max="8470" width="4.625" style="284" customWidth="1"/>
    <col min="8471" max="8473" width="5.625" style="284" customWidth="1"/>
    <col min="8474" max="8474" width="20.75" style="284" customWidth="1"/>
    <col min="8475" max="8475" width="4.625" style="284" customWidth="1"/>
    <col min="8476" max="8476" width="3.875" style="284" customWidth="1"/>
    <col min="8477" max="8477" width="4.5" style="284" customWidth="1"/>
    <col min="8478" max="8480" width="5.625" style="284" customWidth="1"/>
    <col min="8481" max="8481" width="20.625" style="284" customWidth="1"/>
    <col min="8482" max="8704" width="9" style="284"/>
    <col min="8705" max="8705" width="3.25" style="284" customWidth="1"/>
    <col min="8706" max="8706" width="19.25" style="284" customWidth="1"/>
    <col min="8707" max="8707" width="26.5" style="284" customWidth="1"/>
    <col min="8708" max="8708" width="4.875" style="284" customWidth="1"/>
    <col min="8709" max="8709" width="28" style="284" customWidth="1"/>
    <col min="8710" max="8712" width="4.625" style="284" customWidth="1"/>
    <col min="8713" max="8713" width="3.875" style="284" customWidth="1"/>
    <col min="8714" max="8714" width="4.625" style="284" customWidth="1"/>
    <col min="8715" max="8715" width="5.625" style="284" customWidth="1"/>
    <col min="8716" max="8716" width="20.625" style="284" customWidth="1"/>
    <col min="8717" max="8718" width="4.625" style="284" customWidth="1"/>
    <col min="8719" max="8719" width="4.375" style="284" customWidth="1"/>
    <col min="8720" max="8722" width="5.625" style="284" customWidth="1"/>
    <col min="8723" max="8723" width="20.75" style="284" customWidth="1"/>
    <col min="8724" max="8724" width="4.625" style="284" customWidth="1"/>
    <col min="8725" max="8725" width="3.875" style="284" customWidth="1"/>
    <col min="8726" max="8726" width="4.625" style="284" customWidth="1"/>
    <col min="8727" max="8729" width="5.625" style="284" customWidth="1"/>
    <col min="8730" max="8730" width="20.75" style="284" customWidth="1"/>
    <col min="8731" max="8731" width="4.625" style="284" customWidth="1"/>
    <col min="8732" max="8732" width="3.875" style="284" customWidth="1"/>
    <col min="8733" max="8733" width="4.5" style="284" customWidth="1"/>
    <col min="8734" max="8736" width="5.625" style="284" customWidth="1"/>
    <col min="8737" max="8737" width="20.625" style="284" customWidth="1"/>
    <col min="8738" max="8960" width="9" style="284"/>
    <col min="8961" max="8961" width="3.25" style="284" customWidth="1"/>
    <col min="8962" max="8962" width="19.25" style="284" customWidth="1"/>
    <col min="8963" max="8963" width="26.5" style="284" customWidth="1"/>
    <col min="8964" max="8964" width="4.875" style="284" customWidth="1"/>
    <col min="8965" max="8965" width="28" style="284" customWidth="1"/>
    <col min="8966" max="8968" width="4.625" style="284" customWidth="1"/>
    <col min="8969" max="8969" width="3.875" style="284" customWidth="1"/>
    <col min="8970" max="8970" width="4.625" style="284" customWidth="1"/>
    <col min="8971" max="8971" width="5.625" style="284" customWidth="1"/>
    <col min="8972" max="8972" width="20.625" style="284" customWidth="1"/>
    <col min="8973" max="8974" width="4.625" style="284" customWidth="1"/>
    <col min="8975" max="8975" width="4.375" style="284" customWidth="1"/>
    <col min="8976" max="8978" width="5.625" style="284" customWidth="1"/>
    <col min="8979" max="8979" width="20.75" style="284" customWidth="1"/>
    <col min="8980" max="8980" width="4.625" style="284" customWidth="1"/>
    <col min="8981" max="8981" width="3.875" style="284" customWidth="1"/>
    <col min="8982" max="8982" width="4.625" style="284" customWidth="1"/>
    <col min="8983" max="8985" width="5.625" style="284" customWidth="1"/>
    <col min="8986" max="8986" width="20.75" style="284" customWidth="1"/>
    <col min="8987" max="8987" width="4.625" style="284" customWidth="1"/>
    <col min="8988" max="8988" width="3.875" style="284" customWidth="1"/>
    <col min="8989" max="8989" width="4.5" style="284" customWidth="1"/>
    <col min="8990" max="8992" width="5.625" style="284" customWidth="1"/>
    <col min="8993" max="8993" width="20.625" style="284" customWidth="1"/>
    <col min="8994" max="9216" width="9" style="284"/>
    <col min="9217" max="9217" width="3.25" style="284" customWidth="1"/>
    <col min="9218" max="9218" width="19.25" style="284" customWidth="1"/>
    <col min="9219" max="9219" width="26.5" style="284" customWidth="1"/>
    <col min="9220" max="9220" width="4.875" style="284" customWidth="1"/>
    <col min="9221" max="9221" width="28" style="284" customWidth="1"/>
    <col min="9222" max="9224" width="4.625" style="284" customWidth="1"/>
    <col min="9225" max="9225" width="3.875" style="284" customWidth="1"/>
    <col min="9226" max="9226" width="4.625" style="284" customWidth="1"/>
    <col min="9227" max="9227" width="5.625" style="284" customWidth="1"/>
    <col min="9228" max="9228" width="20.625" style="284" customWidth="1"/>
    <col min="9229" max="9230" width="4.625" style="284" customWidth="1"/>
    <col min="9231" max="9231" width="4.375" style="284" customWidth="1"/>
    <col min="9232" max="9234" width="5.625" style="284" customWidth="1"/>
    <col min="9235" max="9235" width="20.75" style="284" customWidth="1"/>
    <col min="9236" max="9236" width="4.625" style="284" customWidth="1"/>
    <col min="9237" max="9237" width="3.875" style="284" customWidth="1"/>
    <col min="9238" max="9238" width="4.625" style="284" customWidth="1"/>
    <col min="9239" max="9241" width="5.625" style="284" customWidth="1"/>
    <col min="9242" max="9242" width="20.75" style="284" customWidth="1"/>
    <col min="9243" max="9243" width="4.625" style="284" customWidth="1"/>
    <col min="9244" max="9244" width="3.875" style="284" customWidth="1"/>
    <col min="9245" max="9245" width="4.5" style="284" customWidth="1"/>
    <col min="9246" max="9248" width="5.625" style="284" customWidth="1"/>
    <col min="9249" max="9249" width="20.625" style="284" customWidth="1"/>
    <col min="9250" max="9472" width="9" style="284"/>
    <col min="9473" max="9473" width="3.25" style="284" customWidth="1"/>
    <col min="9474" max="9474" width="19.25" style="284" customWidth="1"/>
    <col min="9475" max="9475" width="26.5" style="284" customWidth="1"/>
    <col min="9476" max="9476" width="4.875" style="284" customWidth="1"/>
    <col min="9477" max="9477" width="28" style="284" customWidth="1"/>
    <col min="9478" max="9480" width="4.625" style="284" customWidth="1"/>
    <col min="9481" max="9481" width="3.875" style="284" customWidth="1"/>
    <col min="9482" max="9482" width="4.625" style="284" customWidth="1"/>
    <col min="9483" max="9483" width="5.625" style="284" customWidth="1"/>
    <col min="9484" max="9484" width="20.625" style="284" customWidth="1"/>
    <col min="9485" max="9486" width="4.625" style="284" customWidth="1"/>
    <col min="9487" max="9487" width="4.375" style="284" customWidth="1"/>
    <col min="9488" max="9490" width="5.625" style="284" customWidth="1"/>
    <col min="9491" max="9491" width="20.75" style="284" customWidth="1"/>
    <col min="9492" max="9492" width="4.625" style="284" customWidth="1"/>
    <col min="9493" max="9493" width="3.875" style="284" customWidth="1"/>
    <col min="9494" max="9494" width="4.625" style="284" customWidth="1"/>
    <col min="9495" max="9497" width="5.625" style="284" customWidth="1"/>
    <col min="9498" max="9498" width="20.75" style="284" customWidth="1"/>
    <col min="9499" max="9499" width="4.625" style="284" customWidth="1"/>
    <col min="9500" max="9500" width="3.875" style="284" customWidth="1"/>
    <col min="9501" max="9501" width="4.5" style="284" customWidth="1"/>
    <col min="9502" max="9504" width="5.625" style="284" customWidth="1"/>
    <col min="9505" max="9505" width="20.625" style="284" customWidth="1"/>
    <col min="9506" max="9728" width="9" style="284"/>
    <col min="9729" max="9729" width="3.25" style="284" customWidth="1"/>
    <col min="9730" max="9730" width="19.25" style="284" customWidth="1"/>
    <col min="9731" max="9731" width="26.5" style="284" customWidth="1"/>
    <col min="9732" max="9732" width="4.875" style="284" customWidth="1"/>
    <col min="9733" max="9733" width="28" style="284" customWidth="1"/>
    <col min="9734" max="9736" width="4.625" style="284" customWidth="1"/>
    <col min="9737" max="9737" width="3.875" style="284" customWidth="1"/>
    <col min="9738" max="9738" width="4.625" style="284" customWidth="1"/>
    <col min="9739" max="9739" width="5.625" style="284" customWidth="1"/>
    <col min="9740" max="9740" width="20.625" style="284" customWidth="1"/>
    <col min="9741" max="9742" width="4.625" style="284" customWidth="1"/>
    <col min="9743" max="9743" width="4.375" style="284" customWidth="1"/>
    <col min="9744" max="9746" width="5.625" style="284" customWidth="1"/>
    <col min="9747" max="9747" width="20.75" style="284" customWidth="1"/>
    <col min="9748" max="9748" width="4.625" style="284" customWidth="1"/>
    <col min="9749" max="9749" width="3.875" style="284" customWidth="1"/>
    <col min="9750" max="9750" width="4.625" style="284" customWidth="1"/>
    <col min="9751" max="9753" width="5.625" style="284" customWidth="1"/>
    <col min="9754" max="9754" width="20.75" style="284" customWidth="1"/>
    <col min="9755" max="9755" width="4.625" style="284" customWidth="1"/>
    <col min="9756" max="9756" width="3.875" style="284" customWidth="1"/>
    <col min="9757" max="9757" width="4.5" style="284" customWidth="1"/>
    <col min="9758" max="9760" width="5.625" style="284" customWidth="1"/>
    <col min="9761" max="9761" width="20.625" style="284" customWidth="1"/>
    <col min="9762" max="9984" width="9" style="284"/>
    <col min="9985" max="9985" width="3.25" style="284" customWidth="1"/>
    <col min="9986" max="9986" width="19.25" style="284" customWidth="1"/>
    <col min="9987" max="9987" width="26.5" style="284" customWidth="1"/>
    <col min="9988" max="9988" width="4.875" style="284" customWidth="1"/>
    <col min="9989" max="9989" width="28" style="284" customWidth="1"/>
    <col min="9990" max="9992" width="4.625" style="284" customWidth="1"/>
    <col min="9993" max="9993" width="3.875" style="284" customWidth="1"/>
    <col min="9994" max="9994" width="4.625" style="284" customWidth="1"/>
    <col min="9995" max="9995" width="5.625" style="284" customWidth="1"/>
    <col min="9996" max="9996" width="20.625" style="284" customWidth="1"/>
    <col min="9997" max="9998" width="4.625" style="284" customWidth="1"/>
    <col min="9999" max="9999" width="4.375" style="284" customWidth="1"/>
    <col min="10000" max="10002" width="5.625" style="284" customWidth="1"/>
    <col min="10003" max="10003" width="20.75" style="284" customWidth="1"/>
    <col min="10004" max="10004" width="4.625" style="284" customWidth="1"/>
    <col min="10005" max="10005" width="3.875" style="284" customWidth="1"/>
    <col min="10006" max="10006" width="4.625" style="284" customWidth="1"/>
    <col min="10007" max="10009" width="5.625" style="284" customWidth="1"/>
    <col min="10010" max="10010" width="20.75" style="284" customWidth="1"/>
    <col min="10011" max="10011" width="4.625" style="284" customWidth="1"/>
    <col min="10012" max="10012" width="3.875" style="284" customWidth="1"/>
    <col min="10013" max="10013" width="4.5" style="284" customWidth="1"/>
    <col min="10014" max="10016" width="5.625" style="284" customWidth="1"/>
    <col min="10017" max="10017" width="20.625" style="284" customWidth="1"/>
    <col min="10018" max="10240" width="9" style="284"/>
    <col min="10241" max="10241" width="3.25" style="284" customWidth="1"/>
    <col min="10242" max="10242" width="19.25" style="284" customWidth="1"/>
    <col min="10243" max="10243" width="26.5" style="284" customWidth="1"/>
    <col min="10244" max="10244" width="4.875" style="284" customWidth="1"/>
    <col min="10245" max="10245" width="28" style="284" customWidth="1"/>
    <col min="10246" max="10248" width="4.625" style="284" customWidth="1"/>
    <col min="10249" max="10249" width="3.875" style="284" customWidth="1"/>
    <col min="10250" max="10250" width="4.625" style="284" customWidth="1"/>
    <col min="10251" max="10251" width="5.625" style="284" customWidth="1"/>
    <col min="10252" max="10252" width="20.625" style="284" customWidth="1"/>
    <col min="10253" max="10254" width="4.625" style="284" customWidth="1"/>
    <col min="10255" max="10255" width="4.375" style="284" customWidth="1"/>
    <col min="10256" max="10258" width="5.625" style="284" customWidth="1"/>
    <col min="10259" max="10259" width="20.75" style="284" customWidth="1"/>
    <col min="10260" max="10260" width="4.625" style="284" customWidth="1"/>
    <col min="10261" max="10261" width="3.875" style="284" customWidth="1"/>
    <col min="10262" max="10262" width="4.625" style="284" customWidth="1"/>
    <col min="10263" max="10265" width="5.625" style="284" customWidth="1"/>
    <col min="10266" max="10266" width="20.75" style="284" customWidth="1"/>
    <col min="10267" max="10267" width="4.625" style="284" customWidth="1"/>
    <col min="10268" max="10268" width="3.875" style="284" customWidth="1"/>
    <col min="10269" max="10269" width="4.5" style="284" customWidth="1"/>
    <col min="10270" max="10272" width="5.625" style="284" customWidth="1"/>
    <col min="10273" max="10273" width="20.625" style="284" customWidth="1"/>
    <col min="10274" max="10496" width="9" style="284"/>
    <col min="10497" max="10497" width="3.25" style="284" customWidth="1"/>
    <col min="10498" max="10498" width="19.25" style="284" customWidth="1"/>
    <col min="10499" max="10499" width="26.5" style="284" customWidth="1"/>
    <col min="10500" max="10500" width="4.875" style="284" customWidth="1"/>
    <col min="10501" max="10501" width="28" style="284" customWidth="1"/>
    <col min="10502" max="10504" width="4.625" style="284" customWidth="1"/>
    <col min="10505" max="10505" width="3.875" style="284" customWidth="1"/>
    <col min="10506" max="10506" width="4.625" style="284" customWidth="1"/>
    <col min="10507" max="10507" width="5.625" style="284" customWidth="1"/>
    <col min="10508" max="10508" width="20.625" style="284" customWidth="1"/>
    <col min="10509" max="10510" width="4.625" style="284" customWidth="1"/>
    <col min="10511" max="10511" width="4.375" style="284" customWidth="1"/>
    <col min="10512" max="10514" width="5.625" style="284" customWidth="1"/>
    <col min="10515" max="10515" width="20.75" style="284" customWidth="1"/>
    <col min="10516" max="10516" width="4.625" style="284" customWidth="1"/>
    <col min="10517" max="10517" width="3.875" style="284" customWidth="1"/>
    <col min="10518" max="10518" width="4.625" style="284" customWidth="1"/>
    <col min="10519" max="10521" width="5.625" style="284" customWidth="1"/>
    <col min="10522" max="10522" width="20.75" style="284" customWidth="1"/>
    <col min="10523" max="10523" width="4.625" style="284" customWidth="1"/>
    <col min="10524" max="10524" width="3.875" style="284" customWidth="1"/>
    <col min="10525" max="10525" width="4.5" style="284" customWidth="1"/>
    <col min="10526" max="10528" width="5.625" style="284" customWidth="1"/>
    <col min="10529" max="10529" width="20.625" style="284" customWidth="1"/>
    <col min="10530" max="10752" width="9" style="284"/>
    <col min="10753" max="10753" width="3.25" style="284" customWidth="1"/>
    <col min="10754" max="10754" width="19.25" style="284" customWidth="1"/>
    <col min="10755" max="10755" width="26.5" style="284" customWidth="1"/>
    <col min="10756" max="10756" width="4.875" style="284" customWidth="1"/>
    <col min="10757" max="10757" width="28" style="284" customWidth="1"/>
    <col min="10758" max="10760" width="4.625" style="284" customWidth="1"/>
    <col min="10761" max="10761" width="3.875" style="284" customWidth="1"/>
    <col min="10762" max="10762" width="4.625" style="284" customWidth="1"/>
    <col min="10763" max="10763" width="5.625" style="284" customWidth="1"/>
    <col min="10764" max="10764" width="20.625" style="284" customWidth="1"/>
    <col min="10765" max="10766" width="4.625" style="284" customWidth="1"/>
    <col min="10767" max="10767" width="4.375" style="284" customWidth="1"/>
    <col min="10768" max="10770" width="5.625" style="284" customWidth="1"/>
    <col min="10771" max="10771" width="20.75" style="284" customWidth="1"/>
    <col min="10772" max="10772" width="4.625" style="284" customWidth="1"/>
    <col min="10773" max="10773" width="3.875" style="284" customWidth="1"/>
    <col min="10774" max="10774" width="4.625" style="284" customWidth="1"/>
    <col min="10775" max="10777" width="5.625" style="284" customWidth="1"/>
    <col min="10778" max="10778" width="20.75" style="284" customWidth="1"/>
    <col min="10779" max="10779" width="4.625" style="284" customWidth="1"/>
    <col min="10780" max="10780" width="3.875" style="284" customWidth="1"/>
    <col min="10781" max="10781" width="4.5" style="284" customWidth="1"/>
    <col min="10782" max="10784" width="5.625" style="284" customWidth="1"/>
    <col min="10785" max="10785" width="20.625" style="284" customWidth="1"/>
    <col min="10786" max="11008" width="9" style="284"/>
    <col min="11009" max="11009" width="3.25" style="284" customWidth="1"/>
    <col min="11010" max="11010" width="19.25" style="284" customWidth="1"/>
    <col min="11011" max="11011" width="26.5" style="284" customWidth="1"/>
    <col min="11012" max="11012" width="4.875" style="284" customWidth="1"/>
    <col min="11013" max="11013" width="28" style="284" customWidth="1"/>
    <col min="11014" max="11016" width="4.625" style="284" customWidth="1"/>
    <col min="11017" max="11017" width="3.875" style="284" customWidth="1"/>
    <col min="11018" max="11018" width="4.625" style="284" customWidth="1"/>
    <col min="11019" max="11019" width="5.625" style="284" customWidth="1"/>
    <col min="11020" max="11020" width="20.625" style="284" customWidth="1"/>
    <col min="11021" max="11022" width="4.625" style="284" customWidth="1"/>
    <col min="11023" max="11023" width="4.375" style="284" customWidth="1"/>
    <col min="11024" max="11026" width="5.625" style="284" customWidth="1"/>
    <col min="11027" max="11027" width="20.75" style="284" customWidth="1"/>
    <col min="11028" max="11028" width="4.625" style="284" customWidth="1"/>
    <col min="11029" max="11029" width="3.875" style="284" customWidth="1"/>
    <col min="11030" max="11030" width="4.625" style="284" customWidth="1"/>
    <col min="11031" max="11033" width="5.625" style="284" customWidth="1"/>
    <col min="11034" max="11034" width="20.75" style="284" customWidth="1"/>
    <col min="11035" max="11035" width="4.625" style="284" customWidth="1"/>
    <col min="11036" max="11036" width="3.875" style="284" customWidth="1"/>
    <col min="11037" max="11037" width="4.5" style="284" customWidth="1"/>
    <col min="11038" max="11040" width="5.625" style="284" customWidth="1"/>
    <col min="11041" max="11041" width="20.625" style="284" customWidth="1"/>
    <col min="11042" max="11264" width="9" style="284"/>
    <col min="11265" max="11265" width="3.25" style="284" customWidth="1"/>
    <col min="11266" max="11266" width="19.25" style="284" customWidth="1"/>
    <col min="11267" max="11267" width="26.5" style="284" customWidth="1"/>
    <col min="11268" max="11268" width="4.875" style="284" customWidth="1"/>
    <col min="11269" max="11269" width="28" style="284" customWidth="1"/>
    <col min="11270" max="11272" width="4.625" style="284" customWidth="1"/>
    <col min="11273" max="11273" width="3.875" style="284" customWidth="1"/>
    <col min="11274" max="11274" width="4.625" style="284" customWidth="1"/>
    <col min="11275" max="11275" width="5.625" style="284" customWidth="1"/>
    <col min="11276" max="11276" width="20.625" style="284" customWidth="1"/>
    <col min="11277" max="11278" width="4.625" style="284" customWidth="1"/>
    <col min="11279" max="11279" width="4.375" style="284" customWidth="1"/>
    <col min="11280" max="11282" width="5.625" style="284" customWidth="1"/>
    <col min="11283" max="11283" width="20.75" style="284" customWidth="1"/>
    <col min="11284" max="11284" width="4.625" style="284" customWidth="1"/>
    <col min="11285" max="11285" width="3.875" style="284" customWidth="1"/>
    <col min="11286" max="11286" width="4.625" style="284" customWidth="1"/>
    <col min="11287" max="11289" width="5.625" style="284" customWidth="1"/>
    <col min="11290" max="11290" width="20.75" style="284" customWidth="1"/>
    <col min="11291" max="11291" width="4.625" style="284" customWidth="1"/>
    <col min="11292" max="11292" width="3.875" style="284" customWidth="1"/>
    <col min="11293" max="11293" width="4.5" style="284" customWidth="1"/>
    <col min="11294" max="11296" width="5.625" style="284" customWidth="1"/>
    <col min="11297" max="11297" width="20.625" style="284" customWidth="1"/>
    <col min="11298" max="11520" width="9" style="284"/>
    <col min="11521" max="11521" width="3.25" style="284" customWidth="1"/>
    <col min="11522" max="11522" width="19.25" style="284" customWidth="1"/>
    <col min="11523" max="11523" width="26.5" style="284" customWidth="1"/>
    <col min="11524" max="11524" width="4.875" style="284" customWidth="1"/>
    <col min="11525" max="11525" width="28" style="284" customWidth="1"/>
    <col min="11526" max="11528" width="4.625" style="284" customWidth="1"/>
    <col min="11529" max="11529" width="3.875" style="284" customWidth="1"/>
    <col min="11530" max="11530" width="4.625" style="284" customWidth="1"/>
    <col min="11531" max="11531" width="5.625" style="284" customWidth="1"/>
    <col min="11532" max="11532" width="20.625" style="284" customWidth="1"/>
    <col min="11533" max="11534" width="4.625" style="284" customWidth="1"/>
    <col min="11535" max="11535" width="4.375" style="284" customWidth="1"/>
    <col min="11536" max="11538" width="5.625" style="284" customWidth="1"/>
    <col min="11539" max="11539" width="20.75" style="284" customWidth="1"/>
    <col min="11540" max="11540" width="4.625" style="284" customWidth="1"/>
    <col min="11541" max="11541" width="3.875" style="284" customWidth="1"/>
    <col min="11542" max="11542" width="4.625" style="284" customWidth="1"/>
    <col min="11543" max="11545" width="5.625" style="284" customWidth="1"/>
    <col min="11546" max="11546" width="20.75" style="284" customWidth="1"/>
    <col min="11547" max="11547" width="4.625" style="284" customWidth="1"/>
    <col min="11548" max="11548" width="3.875" style="284" customWidth="1"/>
    <col min="11549" max="11549" width="4.5" style="284" customWidth="1"/>
    <col min="11550" max="11552" width="5.625" style="284" customWidth="1"/>
    <col min="11553" max="11553" width="20.625" style="284" customWidth="1"/>
    <col min="11554" max="11776" width="9" style="284"/>
    <col min="11777" max="11777" width="3.25" style="284" customWidth="1"/>
    <col min="11778" max="11778" width="19.25" style="284" customWidth="1"/>
    <col min="11779" max="11779" width="26.5" style="284" customWidth="1"/>
    <col min="11780" max="11780" width="4.875" style="284" customWidth="1"/>
    <col min="11781" max="11781" width="28" style="284" customWidth="1"/>
    <col min="11782" max="11784" width="4.625" style="284" customWidth="1"/>
    <col min="11785" max="11785" width="3.875" style="284" customWidth="1"/>
    <col min="11786" max="11786" width="4.625" style="284" customWidth="1"/>
    <col min="11787" max="11787" width="5.625" style="284" customWidth="1"/>
    <col min="11788" max="11788" width="20.625" style="284" customWidth="1"/>
    <col min="11789" max="11790" width="4.625" style="284" customWidth="1"/>
    <col min="11791" max="11791" width="4.375" style="284" customWidth="1"/>
    <col min="11792" max="11794" width="5.625" style="284" customWidth="1"/>
    <col min="11795" max="11795" width="20.75" style="284" customWidth="1"/>
    <col min="11796" max="11796" width="4.625" style="284" customWidth="1"/>
    <col min="11797" max="11797" width="3.875" style="284" customWidth="1"/>
    <col min="11798" max="11798" width="4.625" style="284" customWidth="1"/>
    <col min="11799" max="11801" width="5.625" style="284" customWidth="1"/>
    <col min="11802" max="11802" width="20.75" style="284" customWidth="1"/>
    <col min="11803" max="11803" width="4.625" style="284" customWidth="1"/>
    <col min="11804" max="11804" width="3.875" style="284" customWidth="1"/>
    <col min="11805" max="11805" width="4.5" style="284" customWidth="1"/>
    <col min="11806" max="11808" width="5.625" style="284" customWidth="1"/>
    <col min="11809" max="11809" width="20.625" style="284" customWidth="1"/>
    <col min="11810" max="12032" width="9" style="284"/>
    <col min="12033" max="12033" width="3.25" style="284" customWidth="1"/>
    <col min="12034" max="12034" width="19.25" style="284" customWidth="1"/>
    <col min="12035" max="12035" width="26.5" style="284" customWidth="1"/>
    <col min="12036" max="12036" width="4.875" style="284" customWidth="1"/>
    <col min="12037" max="12037" width="28" style="284" customWidth="1"/>
    <col min="12038" max="12040" width="4.625" style="284" customWidth="1"/>
    <col min="12041" max="12041" width="3.875" style="284" customWidth="1"/>
    <col min="12042" max="12042" width="4.625" style="284" customWidth="1"/>
    <col min="12043" max="12043" width="5.625" style="284" customWidth="1"/>
    <col min="12044" max="12044" width="20.625" style="284" customWidth="1"/>
    <col min="12045" max="12046" width="4.625" style="284" customWidth="1"/>
    <col min="12047" max="12047" width="4.375" style="284" customWidth="1"/>
    <col min="12048" max="12050" width="5.625" style="284" customWidth="1"/>
    <col min="12051" max="12051" width="20.75" style="284" customWidth="1"/>
    <col min="12052" max="12052" width="4.625" style="284" customWidth="1"/>
    <col min="12053" max="12053" width="3.875" style="284" customWidth="1"/>
    <col min="12054" max="12054" width="4.625" style="284" customWidth="1"/>
    <col min="12055" max="12057" width="5.625" style="284" customWidth="1"/>
    <col min="12058" max="12058" width="20.75" style="284" customWidth="1"/>
    <col min="12059" max="12059" width="4.625" style="284" customWidth="1"/>
    <col min="12060" max="12060" width="3.875" style="284" customWidth="1"/>
    <col min="12061" max="12061" width="4.5" style="284" customWidth="1"/>
    <col min="12062" max="12064" width="5.625" style="284" customWidth="1"/>
    <col min="12065" max="12065" width="20.625" style="284" customWidth="1"/>
    <col min="12066" max="12288" width="9" style="284"/>
    <col min="12289" max="12289" width="3.25" style="284" customWidth="1"/>
    <col min="12290" max="12290" width="19.25" style="284" customWidth="1"/>
    <col min="12291" max="12291" width="26.5" style="284" customWidth="1"/>
    <col min="12292" max="12292" width="4.875" style="284" customWidth="1"/>
    <col min="12293" max="12293" width="28" style="284" customWidth="1"/>
    <col min="12294" max="12296" width="4.625" style="284" customWidth="1"/>
    <col min="12297" max="12297" width="3.875" style="284" customWidth="1"/>
    <col min="12298" max="12298" width="4.625" style="284" customWidth="1"/>
    <col min="12299" max="12299" width="5.625" style="284" customWidth="1"/>
    <col min="12300" max="12300" width="20.625" style="284" customWidth="1"/>
    <col min="12301" max="12302" width="4.625" style="284" customWidth="1"/>
    <col min="12303" max="12303" width="4.375" style="284" customWidth="1"/>
    <col min="12304" max="12306" width="5.625" style="284" customWidth="1"/>
    <col min="12307" max="12307" width="20.75" style="284" customWidth="1"/>
    <col min="12308" max="12308" width="4.625" style="284" customWidth="1"/>
    <col min="12309" max="12309" width="3.875" style="284" customWidth="1"/>
    <col min="12310" max="12310" width="4.625" style="284" customWidth="1"/>
    <col min="12311" max="12313" width="5.625" style="284" customWidth="1"/>
    <col min="12314" max="12314" width="20.75" style="284" customWidth="1"/>
    <col min="12315" max="12315" width="4.625" style="284" customWidth="1"/>
    <col min="12316" max="12316" width="3.875" style="284" customWidth="1"/>
    <col min="12317" max="12317" width="4.5" style="284" customWidth="1"/>
    <col min="12318" max="12320" width="5.625" style="284" customWidth="1"/>
    <col min="12321" max="12321" width="20.625" style="284" customWidth="1"/>
    <col min="12322" max="12544" width="9" style="284"/>
    <col min="12545" max="12545" width="3.25" style="284" customWidth="1"/>
    <col min="12546" max="12546" width="19.25" style="284" customWidth="1"/>
    <col min="12547" max="12547" width="26.5" style="284" customWidth="1"/>
    <col min="12548" max="12548" width="4.875" style="284" customWidth="1"/>
    <col min="12549" max="12549" width="28" style="284" customWidth="1"/>
    <col min="12550" max="12552" width="4.625" style="284" customWidth="1"/>
    <col min="12553" max="12553" width="3.875" style="284" customWidth="1"/>
    <col min="12554" max="12554" width="4.625" style="284" customWidth="1"/>
    <col min="12555" max="12555" width="5.625" style="284" customWidth="1"/>
    <col min="12556" max="12556" width="20.625" style="284" customWidth="1"/>
    <col min="12557" max="12558" width="4.625" style="284" customWidth="1"/>
    <col min="12559" max="12559" width="4.375" style="284" customWidth="1"/>
    <col min="12560" max="12562" width="5.625" style="284" customWidth="1"/>
    <col min="12563" max="12563" width="20.75" style="284" customWidth="1"/>
    <col min="12564" max="12564" width="4.625" style="284" customWidth="1"/>
    <col min="12565" max="12565" width="3.875" style="284" customWidth="1"/>
    <col min="12566" max="12566" width="4.625" style="284" customWidth="1"/>
    <col min="12567" max="12569" width="5.625" style="284" customWidth="1"/>
    <col min="12570" max="12570" width="20.75" style="284" customWidth="1"/>
    <col min="12571" max="12571" width="4.625" style="284" customWidth="1"/>
    <col min="12572" max="12572" width="3.875" style="284" customWidth="1"/>
    <col min="12573" max="12573" width="4.5" style="284" customWidth="1"/>
    <col min="12574" max="12576" width="5.625" style="284" customWidth="1"/>
    <col min="12577" max="12577" width="20.625" style="284" customWidth="1"/>
    <col min="12578" max="12800" width="9" style="284"/>
    <col min="12801" max="12801" width="3.25" style="284" customWidth="1"/>
    <col min="12802" max="12802" width="19.25" style="284" customWidth="1"/>
    <col min="12803" max="12803" width="26.5" style="284" customWidth="1"/>
    <col min="12804" max="12804" width="4.875" style="284" customWidth="1"/>
    <col min="12805" max="12805" width="28" style="284" customWidth="1"/>
    <col min="12806" max="12808" width="4.625" style="284" customWidth="1"/>
    <col min="12809" max="12809" width="3.875" style="284" customWidth="1"/>
    <col min="12810" max="12810" width="4.625" style="284" customWidth="1"/>
    <col min="12811" max="12811" width="5.625" style="284" customWidth="1"/>
    <col min="12812" max="12812" width="20.625" style="284" customWidth="1"/>
    <col min="12813" max="12814" width="4.625" style="284" customWidth="1"/>
    <col min="12815" max="12815" width="4.375" style="284" customWidth="1"/>
    <col min="12816" max="12818" width="5.625" style="284" customWidth="1"/>
    <col min="12819" max="12819" width="20.75" style="284" customWidth="1"/>
    <col min="12820" max="12820" width="4.625" style="284" customWidth="1"/>
    <col min="12821" max="12821" width="3.875" style="284" customWidth="1"/>
    <col min="12822" max="12822" width="4.625" style="284" customWidth="1"/>
    <col min="12823" max="12825" width="5.625" style="284" customWidth="1"/>
    <col min="12826" max="12826" width="20.75" style="284" customWidth="1"/>
    <col min="12827" max="12827" width="4.625" style="284" customWidth="1"/>
    <col min="12828" max="12828" width="3.875" style="284" customWidth="1"/>
    <col min="12829" max="12829" width="4.5" style="284" customWidth="1"/>
    <col min="12830" max="12832" width="5.625" style="284" customWidth="1"/>
    <col min="12833" max="12833" width="20.625" style="284" customWidth="1"/>
    <col min="12834" max="13056" width="9" style="284"/>
    <col min="13057" max="13057" width="3.25" style="284" customWidth="1"/>
    <col min="13058" max="13058" width="19.25" style="284" customWidth="1"/>
    <col min="13059" max="13059" width="26.5" style="284" customWidth="1"/>
    <col min="13060" max="13060" width="4.875" style="284" customWidth="1"/>
    <col min="13061" max="13061" width="28" style="284" customWidth="1"/>
    <col min="13062" max="13064" width="4.625" style="284" customWidth="1"/>
    <col min="13065" max="13065" width="3.875" style="284" customWidth="1"/>
    <col min="13066" max="13066" width="4.625" style="284" customWidth="1"/>
    <col min="13067" max="13067" width="5.625" style="284" customWidth="1"/>
    <col min="13068" max="13068" width="20.625" style="284" customWidth="1"/>
    <col min="13069" max="13070" width="4.625" style="284" customWidth="1"/>
    <col min="13071" max="13071" width="4.375" style="284" customWidth="1"/>
    <col min="13072" max="13074" width="5.625" style="284" customWidth="1"/>
    <col min="13075" max="13075" width="20.75" style="284" customWidth="1"/>
    <col min="13076" max="13076" width="4.625" style="284" customWidth="1"/>
    <col min="13077" max="13077" width="3.875" style="284" customWidth="1"/>
    <col min="13078" max="13078" width="4.625" style="284" customWidth="1"/>
    <col min="13079" max="13081" width="5.625" style="284" customWidth="1"/>
    <col min="13082" max="13082" width="20.75" style="284" customWidth="1"/>
    <col min="13083" max="13083" width="4.625" style="284" customWidth="1"/>
    <col min="13084" max="13084" width="3.875" style="284" customWidth="1"/>
    <col min="13085" max="13085" width="4.5" style="284" customWidth="1"/>
    <col min="13086" max="13088" width="5.625" style="284" customWidth="1"/>
    <col min="13089" max="13089" width="20.625" style="284" customWidth="1"/>
    <col min="13090" max="13312" width="9" style="284"/>
    <col min="13313" max="13313" width="3.25" style="284" customWidth="1"/>
    <col min="13314" max="13314" width="19.25" style="284" customWidth="1"/>
    <col min="13315" max="13315" width="26.5" style="284" customWidth="1"/>
    <col min="13316" max="13316" width="4.875" style="284" customWidth="1"/>
    <col min="13317" max="13317" width="28" style="284" customWidth="1"/>
    <col min="13318" max="13320" width="4.625" style="284" customWidth="1"/>
    <col min="13321" max="13321" width="3.875" style="284" customWidth="1"/>
    <col min="13322" max="13322" width="4.625" style="284" customWidth="1"/>
    <col min="13323" max="13323" width="5.625" style="284" customWidth="1"/>
    <col min="13324" max="13324" width="20.625" style="284" customWidth="1"/>
    <col min="13325" max="13326" width="4.625" style="284" customWidth="1"/>
    <col min="13327" max="13327" width="4.375" style="284" customWidth="1"/>
    <col min="13328" max="13330" width="5.625" style="284" customWidth="1"/>
    <col min="13331" max="13331" width="20.75" style="284" customWidth="1"/>
    <col min="13332" max="13332" width="4.625" style="284" customWidth="1"/>
    <col min="13333" max="13333" width="3.875" style="284" customWidth="1"/>
    <col min="13334" max="13334" width="4.625" style="284" customWidth="1"/>
    <col min="13335" max="13337" width="5.625" style="284" customWidth="1"/>
    <col min="13338" max="13338" width="20.75" style="284" customWidth="1"/>
    <col min="13339" max="13339" width="4.625" style="284" customWidth="1"/>
    <col min="13340" max="13340" width="3.875" style="284" customWidth="1"/>
    <col min="13341" max="13341" width="4.5" style="284" customWidth="1"/>
    <col min="13342" max="13344" width="5.625" style="284" customWidth="1"/>
    <col min="13345" max="13345" width="20.625" style="284" customWidth="1"/>
    <col min="13346" max="13568" width="9" style="284"/>
    <col min="13569" max="13569" width="3.25" style="284" customWidth="1"/>
    <col min="13570" max="13570" width="19.25" style="284" customWidth="1"/>
    <col min="13571" max="13571" width="26.5" style="284" customWidth="1"/>
    <col min="13572" max="13572" width="4.875" style="284" customWidth="1"/>
    <col min="13573" max="13573" width="28" style="284" customWidth="1"/>
    <col min="13574" max="13576" width="4.625" style="284" customWidth="1"/>
    <col min="13577" max="13577" width="3.875" style="284" customWidth="1"/>
    <col min="13578" max="13578" width="4.625" style="284" customWidth="1"/>
    <col min="13579" max="13579" width="5.625" style="284" customWidth="1"/>
    <col min="13580" max="13580" width="20.625" style="284" customWidth="1"/>
    <col min="13581" max="13582" width="4.625" style="284" customWidth="1"/>
    <col min="13583" max="13583" width="4.375" style="284" customWidth="1"/>
    <col min="13584" max="13586" width="5.625" style="284" customWidth="1"/>
    <col min="13587" max="13587" width="20.75" style="284" customWidth="1"/>
    <col min="13588" max="13588" width="4.625" style="284" customWidth="1"/>
    <col min="13589" max="13589" width="3.875" style="284" customWidth="1"/>
    <col min="13590" max="13590" width="4.625" style="284" customWidth="1"/>
    <col min="13591" max="13593" width="5.625" style="284" customWidth="1"/>
    <col min="13594" max="13594" width="20.75" style="284" customWidth="1"/>
    <col min="13595" max="13595" width="4.625" style="284" customWidth="1"/>
    <col min="13596" max="13596" width="3.875" style="284" customWidth="1"/>
    <col min="13597" max="13597" width="4.5" style="284" customWidth="1"/>
    <col min="13598" max="13600" width="5.625" style="284" customWidth="1"/>
    <col min="13601" max="13601" width="20.625" style="284" customWidth="1"/>
    <col min="13602" max="13824" width="9" style="284"/>
    <col min="13825" max="13825" width="3.25" style="284" customWidth="1"/>
    <col min="13826" max="13826" width="19.25" style="284" customWidth="1"/>
    <col min="13827" max="13827" width="26.5" style="284" customWidth="1"/>
    <col min="13828" max="13828" width="4.875" style="284" customWidth="1"/>
    <col min="13829" max="13829" width="28" style="284" customWidth="1"/>
    <col min="13830" max="13832" width="4.625" style="284" customWidth="1"/>
    <col min="13833" max="13833" width="3.875" style="284" customWidth="1"/>
    <col min="13834" max="13834" width="4.625" style="284" customWidth="1"/>
    <col min="13835" max="13835" width="5.625" style="284" customWidth="1"/>
    <col min="13836" max="13836" width="20.625" style="284" customWidth="1"/>
    <col min="13837" max="13838" width="4.625" style="284" customWidth="1"/>
    <col min="13839" max="13839" width="4.375" style="284" customWidth="1"/>
    <col min="13840" max="13842" width="5.625" style="284" customWidth="1"/>
    <col min="13843" max="13843" width="20.75" style="284" customWidth="1"/>
    <col min="13844" max="13844" width="4.625" style="284" customWidth="1"/>
    <col min="13845" max="13845" width="3.875" style="284" customWidth="1"/>
    <col min="13846" max="13846" width="4.625" style="284" customWidth="1"/>
    <col min="13847" max="13849" width="5.625" style="284" customWidth="1"/>
    <col min="13850" max="13850" width="20.75" style="284" customWidth="1"/>
    <col min="13851" max="13851" width="4.625" style="284" customWidth="1"/>
    <col min="13852" max="13852" width="3.875" style="284" customWidth="1"/>
    <col min="13853" max="13853" width="4.5" style="284" customWidth="1"/>
    <col min="13854" max="13856" width="5.625" style="284" customWidth="1"/>
    <col min="13857" max="13857" width="20.625" style="284" customWidth="1"/>
    <col min="13858" max="14080" width="9" style="284"/>
    <col min="14081" max="14081" width="3.25" style="284" customWidth="1"/>
    <col min="14082" max="14082" width="19.25" style="284" customWidth="1"/>
    <col min="14083" max="14083" width="26.5" style="284" customWidth="1"/>
    <col min="14084" max="14084" width="4.875" style="284" customWidth="1"/>
    <col min="14085" max="14085" width="28" style="284" customWidth="1"/>
    <col min="14086" max="14088" width="4.625" style="284" customWidth="1"/>
    <col min="14089" max="14089" width="3.875" style="284" customWidth="1"/>
    <col min="14090" max="14090" width="4.625" style="284" customWidth="1"/>
    <col min="14091" max="14091" width="5.625" style="284" customWidth="1"/>
    <col min="14092" max="14092" width="20.625" style="284" customWidth="1"/>
    <col min="14093" max="14094" width="4.625" style="284" customWidth="1"/>
    <col min="14095" max="14095" width="4.375" style="284" customWidth="1"/>
    <col min="14096" max="14098" width="5.625" style="284" customWidth="1"/>
    <col min="14099" max="14099" width="20.75" style="284" customWidth="1"/>
    <col min="14100" max="14100" width="4.625" style="284" customWidth="1"/>
    <col min="14101" max="14101" width="3.875" style="284" customWidth="1"/>
    <col min="14102" max="14102" width="4.625" style="284" customWidth="1"/>
    <col min="14103" max="14105" width="5.625" style="284" customWidth="1"/>
    <col min="14106" max="14106" width="20.75" style="284" customWidth="1"/>
    <col min="14107" max="14107" width="4.625" style="284" customWidth="1"/>
    <col min="14108" max="14108" width="3.875" style="284" customWidth="1"/>
    <col min="14109" max="14109" width="4.5" style="284" customWidth="1"/>
    <col min="14110" max="14112" width="5.625" style="284" customWidth="1"/>
    <col min="14113" max="14113" width="20.625" style="284" customWidth="1"/>
    <col min="14114" max="14336" width="9" style="284"/>
    <col min="14337" max="14337" width="3.25" style="284" customWidth="1"/>
    <col min="14338" max="14338" width="19.25" style="284" customWidth="1"/>
    <col min="14339" max="14339" width="26.5" style="284" customWidth="1"/>
    <col min="14340" max="14340" width="4.875" style="284" customWidth="1"/>
    <col min="14341" max="14341" width="28" style="284" customWidth="1"/>
    <col min="14342" max="14344" width="4.625" style="284" customWidth="1"/>
    <col min="14345" max="14345" width="3.875" style="284" customWidth="1"/>
    <col min="14346" max="14346" width="4.625" style="284" customWidth="1"/>
    <col min="14347" max="14347" width="5.625" style="284" customWidth="1"/>
    <col min="14348" max="14348" width="20.625" style="284" customWidth="1"/>
    <col min="14349" max="14350" width="4.625" style="284" customWidth="1"/>
    <col min="14351" max="14351" width="4.375" style="284" customWidth="1"/>
    <col min="14352" max="14354" width="5.625" style="284" customWidth="1"/>
    <col min="14355" max="14355" width="20.75" style="284" customWidth="1"/>
    <col min="14356" max="14356" width="4.625" style="284" customWidth="1"/>
    <col min="14357" max="14357" width="3.875" style="284" customWidth="1"/>
    <col min="14358" max="14358" width="4.625" style="284" customWidth="1"/>
    <col min="14359" max="14361" width="5.625" style="284" customWidth="1"/>
    <col min="14362" max="14362" width="20.75" style="284" customWidth="1"/>
    <col min="14363" max="14363" width="4.625" style="284" customWidth="1"/>
    <col min="14364" max="14364" width="3.875" style="284" customWidth="1"/>
    <col min="14365" max="14365" width="4.5" style="284" customWidth="1"/>
    <col min="14366" max="14368" width="5.625" style="284" customWidth="1"/>
    <col min="14369" max="14369" width="20.625" style="284" customWidth="1"/>
    <col min="14370" max="14592" width="9" style="284"/>
    <col min="14593" max="14593" width="3.25" style="284" customWidth="1"/>
    <col min="14594" max="14594" width="19.25" style="284" customWidth="1"/>
    <col min="14595" max="14595" width="26.5" style="284" customWidth="1"/>
    <col min="14596" max="14596" width="4.875" style="284" customWidth="1"/>
    <col min="14597" max="14597" width="28" style="284" customWidth="1"/>
    <col min="14598" max="14600" width="4.625" style="284" customWidth="1"/>
    <col min="14601" max="14601" width="3.875" style="284" customWidth="1"/>
    <col min="14602" max="14602" width="4.625" style="284" customWidth="1"/>
    <col min="14603" max="14603" width="5.625" style="284" customWidth="1"/>
    <col min="14604" max="14604" width="20.625" style="284" customWidth="1"/>
    <col min="14605" max="14606" width="4.625" style="284" customWidth="1"/>
    <col min="14607" max="14607" width="4.375" style="284" customWidth="1"/>
    <col min="14608" max="14610" width="5.625" style="284" customWidth="1"/>
    <col min="14611" max="14611" width="20.75" style="284" customWidth="1"/>
    <col min="14612" max="14612" width="4.625" style="284" customWidth="1"/>
    <col min="14613" max="14613" width="3.875" style="284" customWidth="1"/>
    <col min="14614" max="14614" width="4.625" style="284" customWidth="1"/>
    <col min="14615" max="14617" width="5.625" style="284" customWidth="1"/>
    <col min="14618" max="14618" width="20.75" style="284" customWidth="1"/>
    <col min="14619" max="14619" width="4.625" style="284" customWidth="1"/>
    <col min="14620" max="14620" width="3.875" style="284" customWidth="1"/>
    <col min="14621" max="14621" width="4.5" style="284" customWidth="1"/>
    <col min="14622" max="14624" width="5.625" style="284" customWidth="1"/>
    <col min="14625" max="14625" width="20.625" style="284" customWidth="1"/>
    <col min="14626" max="14848" width="9" style="284"/>
    <col min="14849" max="14849" width="3.25" style="284" customWidth="1"/>
    <col min="14850" max="14850" width="19.25" style="284" customWidth="1"/>
    <col min="14851" max="14851" width="26.5" style="284" customWidth="1"/>
    <col min="14852" max="14852" width="4.875" style="284" customWidth="1"/>
    <col min="14853" max="14853" width="28" style="284" customWidth="1"/>
    <col min="14854" max="14856" width="4.625" style="284" customWidth="1"/>
    <col min="14857" max="14857" width="3.875" style="284" customWidth="1"/>
    <col min="14858" max="14858" width="4.625" style="284" customWidth="1"/>
    <col min="14859" max="14859" width="5.625" style="284" customWidth="1"/>
    <col min="14860" max="14860" width="20.625" style="284" customWidth="1"/>
    <col min="14861" max="14862" width="4.625" style="284" customWidth="1"/>
    <col min="14863" max="14863" width="4.375" style="284" customWidth="1"/>
    <col min="14864" max="14866" width="5.625" style="284" customWidth="1"/>
    <col min="14867" max="14867" width="20.75" style="284" customWidth="1"/>
    <col min="14868" max="14868" width="4.625" style="284" customWidth="1"/>
    <col min="14869" max="14869" width="3.875" style="284" customWidth="1"/>
    <col min="14870" max="14870" width="4.625" style="284" customWidth="1"/>
    <col min="14871" max="14873" width="5.625" style="284" customWidth="1"/>
    <col min="14874" max="14874" width="20.75" style="284" customWidth="1"/>
    <col min="14875" max="14875" width="4.625" style="284" customWidth="1"/>
    <col min="14876" max="14876" width="3.875" style="284" customWidth="1"/>
    <col min="14877" max="14877" width="4.5" style="284" customWidth="1"/>
    <col min="14878" max="14880" width="5.625" style="284" customWidth="1"/>
    <col min="14881" max="14881" width="20.625" style="284" customWidth="1"/>
    <col min="14882" max="15104" width="9" style="284"/>
    <col min="15105" max="15105" width="3.25" style="284" customWidth="1"/>
    <col min="15106" max="15106" width="19.25" style="284" customWidth="1"/>
    <col min="15107" max="15107" width="26.5" style="284" customWidth="1"/>
    <col min="15108" max="15108" width="4.875" style="284" customWidth="1"/>
    <col min="15109" max="15109" width="28" style="284" customWidth="1"/>
    <col min="15110" max="15112" width="4.625" style="284" customWidth="1"/>
    <col min="15113" max="15113" width="3.875" style="284" customWidth="1"/>
    <col min="15114" max="15114" width="4.625" style="284" customWidth="1"/>
    <col min="15115" max="15115" width="5.625" style="284" customWidth="1"/>
    <col min="15116" max="15116" width="20.625" style="284" customWidth="1"/>
    <col min="15117" max="15118" width="4.625" style="284" customWidth="1"/>
    <col min="15119" max="15119" width="4.375" style="284" customWidth="1"/>
    <col min="15120" max="15122" width="5.625" style="284" customWidth="1"/>
    <col min="15123" max="15123" width="20.75" style="284" customWidth="1"/>
    <col min="15124" max="15124" width="4.625" style="284" customWidth="1"/>
    <col min="15125" max="15125" width="3.875" style="284" customWidth="1"/>
    <col min="15126" max="15126" width="4.625" style="284" customWidth="1"/>
    <col min="15127" max="15129" width="5.625" style="284" customWidth="1"/>
    <col min="15130" max="15130" width="20.75" style="284" customWidth="1"/>
    <col min="15131" max="15131" width="4.625" style="284" customWidth="1"/>
    <col min="15132" max="15132" width="3.875" style="284" customWidth="1"/>
    <col min="15133" max="15133" width="4.5" style="284" customWidth="1"/>
    <col min="15134" max="15136" width="5.625" style="284" customWidth="1"/>
    <col min="15137" max="15137" width="20.625" style="284" customWidth="1"/>
    <col min="15138" max="15360" width="9" style="284"/>
    <col min="15361" max="15361" width="3.25" style="284" customWidth="1"/>
    <col min="15362" max="15362" width="19.25" style="284" customWidth="1"/>
    <col min="15363" max="15363" width="26.5" style="284" customWidth="1"/>
    <col min="15364" max="15364" width="4.875" style="284" customWidth="1"/>
    <col min="15365" max="15365" width="28" style="284" customWidth="1"/>
    <col min="15366" max="15368" width="4.625" style="284" customWidth="1"/>
    <col min="15369" max="15369" width="3.875" style="284" customWidth="1"/>
    <col min="15370" max="15370" width="4.625" style="284" customWidth="1"/>
    <col min="15371" max="15371" width="5.625" style="284" customWidth="1"/>
    <col min="15372" max="15372" width="20.625" style="284" customWidth="1"/>
    <col min="15373" max="15374" width="4.625" style="284" customWidth="1"/>
    <col min="15375" max="15375" width="4.375" style="284" customWidth="1"/>
    <col min="15376" max="15378" width="5.625" style="284" customWidth="1"/>
    <col min="15379" max="15379" width="20.75" style="284" customWidth="1"/>
    <col min="15380" max="15380" width="4.625" style="284" customWidth="1"/>
    <col min="15381" max="15381" width="3.875" style="284" customWidth="1"/>
    <col min="15382" max="15382" width="4.625" style="284" customWidth="1"/>
    <col min="15383" max="15385" width="5.625" style="284" customWidth="1"/>
    <col min="15386" max="15386" width="20.75" style="284" customWidth="1"/>
    <col min="15387" max="15387" width="4.625" style="284" customWidth="1"/>
    <col min="15388" max="15388" width="3.875" style="284" customWidth="1"/>
    <col min="15389" max="15389" width="4.5" style="284" customWidth="1"/>
    <col min="15390" max="15392" width="5.625" style="284" customWidth="1"/>
    <col min="15393" max="15393" width="20.625" style="284" customWidth="1"/>
    <col min="15394" max="15616" width="9" style="284"/>
    <col min="15617" max="15617" width="3.25" style="284" customWidth="1"/>
    <col min="15618" max="15618" width="19.25" style="284" customWidth="1"/>
    <col min="15619" max="15619" width="26.5" style="284" customWidth="1"/>
    <col min="15620" max="15620" width="4.875" style="284" customWidth="1"/>
    <col min="15621" max="15621" width="28" style="284" customWidth="1"/>
    <col min="15622" max="15624" width="4.625" style="284" customWidth="1"/>
    <col min="15625" max="15625" width="3.875" style="284" customWidth="1"/>
    <col min="15626" max="15626" width="4.625" style="284" customWidth="1"/>
    <col min="15627" max="15627" width="5.625" style="284" customWidth="1"/>
    <col min="15628" max="15628" width="20.625" style="284" customWidth="1"/>
    <col min="15629" max="15630" width="4.625" style="284" customWidth="1"/>
    <col min="15631" max="15631" width="4.375" style="284" customWidth="1"/>
    <col min="15632" max="15634" width="5.625" style="284" customWidth="1"/>
    <col min="15635" max="15635" width="20.75" style="284" customWidth="1"/>
    <col min="15636" max="15636" width="4.625" style="284" customWidth="1"/>
    <col min="15637" max="15637" width="3.875" style="284" customWidth="1"/>
    <col min="15638" max="15638" width="4.625" style="284" customWidth="1"/>
    <col min="15639" max="15641" width="5.625" style="284" customWidth="1"/>
    <col min="15642" max="15642" width="20.75" style="284" customWidth="1"/>
    <col min="15643" max="15643" width="4.625" style="284" customWidth="1"/>
    <col min="15644" max="15644" width="3.875" style="284" customWidth="1"/>
    <col min="15645" max="15645" width="4.5" style="284" customWidth="1"/>
    <col min="15646" max="15648" width="5.625" style="284" customWidth="1"/>
    <col min="15649" max="15649" width="20.625" style="284" customWidth="1"/>
    <col min="15650" max="15872" width="9" style="284"/>
    <col min="15873" max="15873" width="3.25" style="284" customWidth="1"/>
    <col min="15874" max="15874" width="19.25" style="284" customWidth="1"/>
    <col min="15875" max="15875" width="26.5" style="284" customWidth="1"/>
    <col min="15876" max="15876" width="4.875" style="284" customWidth="1"/>
    <col min="15877" max="15877" width="28" style="284" customWidth="1"/>
    <col min="15878" max="15880" width="4.625" style="284" customWidth="1"/>
    <col min="15881" max="15881" width="3.875" style="284" customWidth="1"/>
    <col min="15882" max="15882" width="4.625" style="284" customWidth="1"/>
    <col min="15883" max="15883" width="5.625" style="284" customWidth="1"/>
    <col min="15884" max="15884" width="20.625" style="284" customWidth="1"/>
    <col min="15885" max="15886" width="4.625" style="284" customWidth="1"/>
    <col min="15887" max="15887" width="4.375" style="284" customWidth="1"/>
    <col min="15888" max="15890" width="5.625" style="284" customWidth="1"/>
    <col min="15891" max="15891" width="20.75" style="284" customWidth="1"/>
    <col min="15892" max="15892" width="4.625" style="284" customWidth="1"/>
    <col min="15893" max="15893" width="3.875" style="284" customWidth="1"/>
    <col min="15894" max="15894" width="4.625" style="284" customWidth="1"/>
    <col min="15895" max="15897" width="5.625" style="284" customWidth="1"/>
    <col min="15898" max="15898" width="20.75" style="284" customWidth="1"/>
    <col min="15899" max="15899" width="4.625" style="284" customWidth="1"/>
    <col min="15900" max="15900" width="3.875" style="284" customWidth="1"/>
    <col min="15901" max="15901" width="4.5" style="284" customWidth="1"/>
    <col min="15902" max="15904" width="5.625" style="284" customWidth="1"/>
    <col min="15905" max="15905" width="20.625" style="284" customWidth="1"/>
    <col min="15906" max="16128" width="9" style="284"/>
    <col min="16129" max="16129" width="3.25" style="284" customWidth="1"/>
    <col min="16130" max="16130" width="19.25" style="284" customWidth="1"/>
    <col min="16131" max="16131" width="26.5" style="284" customWidth="1"/>
    <col min="16132" max="16132" width="4.875" style="284" customWidth="1"/>
    <col min="16133" max="16133" width="28" style="284" customWidth="1"/>
    <col min="16134" max="16136" width="4.625" style="284" customWidth="1"/>
    <col min="16137" max="16137" width="3.875" style="284" customWidth="1"/>
    <col min="16138" max="16138" width="4.625" style="284" customWidth="1"/>
    <col min="16139" max="16139" width="5.625" style="284" customWidth="1"/>
    <col min="16140" max="16140" width="20.625" style="284" customWidth="1"/>
    <col min="16141" max="16142" width="4.625" style="284" customWidth="1"/>
    <col min="16143" max="16143" width="4.375" style="284" customWidth="1"/>
    <col min="16144" max="16146" width="5.625" style="284" customWidth="1"/>
    <col min="16147" max="16147" width="20.75" style="284" customWidth="1"/>
    <col min="16148" max="16148" width="4.625" style="284" customWidth="1"/>
    <col min="16149" max="16149" width="3.875" style="284" customWidth="1"/>
    <col min="16150" max="16150" width="4.625" style="284" customWidth="1"/>
    <col min="16151" max="16153" width="5.625" style="284" customWidth="1"/>
    <col min="16154" max="16154" width="20.75" style="284" customWidth="1"/>
    <col min="16155" max="16155" width="4.625" style="284" customWidth="1"/>
    <col min="16156" max="16156" width="3.875" style="284" customWidth="1"/>
    <col min="16157" max="16157" width="4.5" style="284" customWidth="1"/>
    <col min="16158" max="16160" width="5.625" style="284" customWidth="1"/>
    <col min="16161" max="16161" width="20.625" style="284" customWidth="1"/>
    <col min="16162" max="16384" width="9" style="284"/>
  </cols>
  <sheetData>
    <row r="1" spans="1:33" ht="22.5" customHeight="1">
      <c r="A1" s="33" t="s">
        <v>135</v>
      </c>
      <c r="B1" s="283"/>
      <c r="C1" s="283"/>
      <c r="D1" s="283"/>
      <c r="E1" s="283"/>
      <c r="F1" s="283"/>
    </row>
    <row r="2" spans="1:33" ht="22.5" customHeight="1">
      <c r="A2" s="2022" t="s">
        <v>685</v>
      </c>
      <c r="B2" s="1766"/>
      <c r="C2" s="283"/>
      <c r="D2" s="283"/>
      <c r="E2" s="283"/>
      <c r="F2" s="283"/>
    </row>
    <row r="3" spans="1:33" ht="32.25">
      <c r="A3" s="283"/>
      <c r="B3" s="283"/>
      <c r="C3" s="283"/>
      <c r="D3" s="283"/>
      <c r="E3" s="283"/>
      <c r="F3" s="283"/>
      <c r="G3" s="2034" t="s">
        <v>658</v>
      </c>
      <c r="H3" s="2034"/>
      <c r="I3" s="2034"/>
      <c r="J3" s="2034"/>
      <c r="K3" s="2034"/>
      <c r="L3" s="2034"/>
      <c r="M3" s="2034"/>
      <c r="N3" s="2034"/>
      <c r="O3" s="2034"/>
      <c r="P3" s="2034"/>
      <c r="Q3" s="2034"/>
      <c r="R3" s="2034"/>
      <c r="S3" s="2034"/>
      <c r="T3" s="285"/>
    </row>
    <row r="4" spans="1:33" ht="8.1" customHeight="1">
      <c r="A4" s="283"/>
      <c r="B4" s="283"/>
      <c r="C4" s="283"/>
      <c r="D4" s="283"/>
      <c r="E4" s="283"/>
      <c r="F4" s="283"/>
      <c r="G4" s="285"/>
      <c r="H4" s="285"/>
      <c r="I4" s="285"/>
      <c r="J4" s="285"/>
      <c r="K4" s="285"/>
      <c r="L4" s="285"/>
      <c r="M4" s="285"/>
      <c r="N4" s="285"/>
      <c r="O4" s="285"/>
      <c r="P4" s="285"/>
      <c r="Q4" s="285"/>
      <c r="R4" s="285"/>
      <c r="S4" s="285"/>
      <c r="T4" s="285"/>
      <c r="U4" s="286"/>
      <c r="V4" s="286"/>
      <c r="W4" s="286"/>
      <c r="X4" s="286"/>
      <c r="Y4" s="286"/>
      <c r="Z4" s="286"/>
    </row>
    <row r="5" spans="1:33" ht="33" customHeight="1">
      <c r="A5" s="2035" t="s">
        <v>659</v>
      </c>
      <c r="B5" s="2036"/>
      <c r="C5" s="2037"/>
      <c r="D5" s="2037"/>
      <c r="E5" s="2037"/>
      <c r="F5" s="287"/>
      <c r="G5" s="286"/>
      <c r="H5" s="2038" t="s">
        <v>660</v>
      </c>
      <c r="I5" s="2039"/>
      <c r="J5" s="282" t="s">
        <v>153</v>
      </c>
      <c r="K5" s="2065" t="s">
        <v>146</v>
      </c>
      <c r="L5" s="2065"/>
      <c r="M5" s="2065"/>
      <c r="N5" s="2066"/>
      <c r="O5" s="286"/>
      <c r="P5" s="286"/>
      <c r="Q5" s="286"/>
      <c r="R5" s="286"/>
      <c r="S5" s="286"/>
      <c r="T5" s="286"/>
      <c r="U5" s="286"/>
      <c r="V5" s="286"/>
      <c r="W5" s="286"/>
      <c r="X5" s="286"/>
      <c r="Y5" s="286"/>
      <c r="Z5" s="286"/>
    </row>
    <row r="6" spans="1:33" ht="33" customHeight="1">
      <c r="A6" s="2035" t="s">
        <v>661</v>
      </c>
      <c r="B6" s="2036"/>
      <c r="C6" s="2037"/>
      <c r="D6" s="2037"/>
      <c r="E6" s="2037"/>
      <c r="F6" s="287"/>
      <c r="G6" s="286"/>
      <c r="H6" s="2040"/>
      <c r="I6" s="2041"/>
      <c r="J6" s="281" t="s">
        <v>156</v>
      </c>
      <c r="K6" s="2063" t="s">
        <v>146</v>
      </c>
      <c r="L6" s="2063"/>
      <c r="M6" s="2063"/>
      <c r="N6" s="2064"/>
      <c r="O6" s="286"/>
      <c r="P6" s="286"/>
      <c r="Q6" s="286"/>
      <c r="R6" s="286"/>
      <c r="S6" s="286"/>
      <c r="T6" s="286"/>
      <c r="U6" s="286"/>
      <c r="V6" s="286"/>
      <c r="W6" s="286"/>
      <c r="X6" s="286"/>
      <c r="Y6" s="286"/>
      <c r="Z6" s="286"/>
    </row>
    <row r="7" spans="1:33" ht="33" customHeight="1">
      <c r="A7" s="283"/>
      <c r="B7" s="283"/>
      <c r="C7" s="283"/>
      <c r="D7" s="283"/>
      <c r="E7" s="283"/>
      <c r="F7" s="283"/>
      <c r="G7" s="286"/>
      <c r="H7" s="286"/>
      <c r="I7" s="286"/>
      <c r="J7" s="286"/>
      <c r="K7" s="286"/>
      <c r="L7" s="286"/>
      <c r="M7" s="286"/>
      <c r="N7" s="286"/>
      <c r="O7" s="286"/>
      <c r="P7" s="286"/>
      <c r="Q7" s="286"/>
      <c r="R7" s="286"/>
      <c r="S7" s="286"/>
      <c r="T7" s="286"/>
      <c r="U7" s="286"/>
      <c r="V7" s="286"/>
      <c r="W7" s="286"/>
      <c r="X7" s="286"/>
      <c r="Y7" s="286"/>
      <c r="Z7" s="286"/>
    </row>
    <row r="8" spans="1:33" ht="30" customHeight="1">
      <c r="A8" s="2035" t="s">
        <v>662</v>
      </c>
      <c r="B8" s="2036"/>
      <c r="C8" s="288"/>
      <c r="D8" s="283"/>
      <c r="E8" s="283"/>
      <c r="F8" s="283"/>
      <c r="G8" s="2042" t="s">
        <v>663</v>
      </c>
      <c r="H8" s="2043"/>
      <c r="I8" s="2031" t="s">
        <v>664</v>
      </c>
      <c r="J8" s="2032"/>
      <c r="K8" s="2033"/>
      <c r="L8" s="289"/>
      <c r="M8" s="286"/>
      <c r="N8" s="2042" t="s">
        <v>663</v>
      </c>
      <c r="O8" s="2048"/>
      <c r="P8" s="2031" t="s">
        <v>664</v>
      </c>
      <c r="Q8" s="2032"/>
      <c r="R8" s="2033"/>
      <c r="S8" s="289"/>
      <c r="T8" s="2050"/>
      <c r="U8" s="2042" t="s">
        <v>663</v>
      </c>
      <c r="V8" s="2048"/>
      <c r="W8" s="2031" t="s">
        <v>664</v>
      </c>
      <c r="X8" s="2032"/>
      <c r="Y8" s="2033"/>
      <c r="Z8" s="289"/>
      <c r="AB8" s="2042" t="s">
        <v>663</v>
      </c>
      <c r="AC8" s="2048"/>
      <c r="AD8" s="2031" t="s">
        <v>664</v>
      </c>
      <c r="AE8" s="2032"/>
      <c r="AF8" s="2033"/>
      <c r="AG8" s="289"/>
    </row>
    <row r="9" spans="1:33" ht="30" customHeight="1">
      <c r="A9" s="2035" t="s">
        <v>665</v>
      </c>
      <c r="B9" s="2036"/>
      <c r="C9" s="288"/>
      <c r="D9" s="283"/>
      <c r="E9" s="283"/>
      <c r="F9" s="283"/>
      <c r="G9" s="2044"/>
      <c r="H9" s="2045"/>
      <c r="I9" s="2031" t="s">
        <v>245</v>
      </c>
      <c r="J9" s="2032"/>
      <c r="K9" s="2033"/>
      <c r="L9" s="289"/>
      <c r="M9" s="286"/>
      <c r="N9" s="2044"/>
      <c r="O9" s="2045"/>
      <c r="P9" s="2031" t="s">
        <v>245</v>
      </c>
      <c r="Q9" s="2032"/>
      <c r="R9" s="2033"/>
      <c r="S9" s="289"/>
      <c r="T9" s="2050"/>
      <c r="U9" s="2044"/>
      <c r="V9" s="2045"/>
      <c r="W9" s="2031" t="s">
        <v>245</v>
      </c>
      <c r="X9" s="2032"/>
      <c r="Y9" s="2033"/>
      <c r="Z9" s="289"/>
      <c r="AB9" s="2044"/>
      <c r="AC9" s="2045"/>
      <c r="AD9" s="2031" t="s">
        <v>245</v>
      </c>
      <c r="AE9" s="2032"/>
      <c r="AF9" s="2033"/>
      <c r="AG9" s="289"/>
    </row>
    <row r="10" spans="1:33" ht="30" customHeight="1">
      <c r="A10" s="2059" t="s">
        <v>666</v>
      </c>
      <c r="B10" s="2036"/>
      <c r="C10" s="288"/>
      <c r="D10" s="283"/>
      <c r="E10" s="283"/>
      <c r="F10" s="283"/>
      <c r="G10" s="2044"/>
      <c r="H10" s="2045"/>
      <c r="I10" s="2031" t="s">
        <v>667</v>
      </c>
      <c r="J10" s="2032"/>
      <c r="K10" s="2033"/>
      <c r="L10" s="289"/>
      <c r="M10" s="286"/>
      <c r="N10" s="2044"/>
      <c r="O10" s="2045"/>
      <c r="P10" s="2031" t="s">
        <v>667</v>
      </c>
      <c r="Q10" s="2032"/>
      <c r="R10" s="2033"/>
      <c r="S10" s="289"/>
      <c r="T10" s="2050"/>
      <c r="U10" s="2044"/>
      <c r="V10" s="2045"/>
      <c r="W10" s="2031" t="s">
        <v>667</v>
      </c>
      <c r="X10" s="2032"/>
      <c r="Y10" s="2033"/>
      <c r="Z10" s="289"/>
      <c r="AB10" s="2044"/>
      <c r="AC10" s="2045"/>
      <c r="AD10" s="2031" t="s">
        <v>667</v>
      </c>
      <c r="AE10" s="2032"/>
      <c r="AF10" s="2033"/>
      <c r="AG10" s="289"/>
    </row>
    <row r="11" spans="1:33" ht="30" customHeight="1">
      <c r="A11" s="2035" t="s">
        <v>668</v>
      </c>
      <c r="B11" s="2036"/>
      <c r="C11" s="288"/>
      <c r="D11" s="283"/>
      <c r="E11" s="283"/>
      <c r="F11" s="283"/>
      <c r="G11" s="2044"/>
      <c r="H11" s="2045"/>
      <c r="I11" s="2031" t="s">
        <v>669</v>
      </c>
      <c r="J11" s="2032"/>
      <c r="K11" s="2033"/>
      <c r="L11" s="290" t="s">
        <v>670</v>
      </c>
      <c r="M11" s="286"/>
      <c r="N11" s="2044"/>
      <c r="O11" s="2045"/>
      <c r="P11" s="2031" t="s">
        <v>669</v>
      </c>
      <c r="Q11" s="2032"/>
      <c r="R11" s="2033"/>
      <c r="S11" s="290" t="s">
        <v>670</v>
      </c>
      <c r="T11" s="2050"/>
      <c r="U11" s="2044"/>
      <c r="V11" s="2045"/>
      <c r="W11" s="2031" t="s">
        <v>669</v>
      </c>
      <c r="X11" s="2032"/>
      <c r="Y11" s="2033"/>
      <c r="Z11" s="290" t="s">
        <v>670</v>
      </c>
      <c r="AB11" s="2044"/>
      <c r="AC11" s="2045"/>
      <c r="AD11" s="2031" t="s">
        <v>669</v>
      </c>
      <c r="AE11" s="2032"/>
      <c r="AF11" s="2033"/>
      <c r="AG11" s="290" t="s">
        <v>670</v>
      </c>
    </row>
    <row r="12" spans="1:33" ht="30" customHeight="1">
      <c r="A12" s="2051" t="s">
        <v>671</v>
      </c>
      <c r="B12" s="2052"/>
      <c r="C12" s="288"/>
      <c r="D12" s="283"/>
      <c r="E12" s="283"/>
      <c r="F12" s="283"/>
      <c r="G12" s="2044"/>
      <c r="H12" s="2045"/>
      <c r="I12" s="2031" t="s">
        <v>672</v>
      </c>
      <c r="J12" s="2032"/>
      <c r="K12" s="2033"/>
      <c r="L12" s="289"/>
      <c r="M12" s="286"/>
      <c r="N12" s="2044"/>
      <c r="O12" s="2045"/>
      <c r="P12" s="2031" t="s">
        <v>672</v>
      </c>
      <c r="Q12" s="2032"/>
      <c r="R12" s="2033"/>
      <c r="S12" s="289"/>
      <c r="T12" s="2050"/>
      <c r="U12" s="2044"/>
      <c r="V12" s="2045"/>
      <c r="W12" s="2031" t="s">
        <v>672</v>
      </c>
      <c r="X12" s="2032"/>
      <c r="Y12" s="2033"/>
      <c r="Z12" s="289"/>
      <c r="AB12" s="2044"/>
      <c r="AC12" s="2045"/>
      <c r="AD12" s="2031" t="s">
        <v>672</v>
      </c>
      <c r="AE12" s="2032"/>
      <c r="AF12" s="2033"/>
      <c r="AG12" s="289"/>
    </row>
    <row r="13" spans="1:33" ht="30" customHeight="1">
      <c r="A13" s="291"/>
      <c r="B13" s="292" t="s">
        <v>673</v>
      </c>
      <c r="C13" s="288"/>
      <c r="D13" s="283"/>
      <c r="E13" s="283"/>
      <c r="F13" s="283"/>
      <c r="G13" s="2044"/>
      <c r="H13" s="2045"/>
      <c r="I13" s="2053" t="s">
        <v>674</v>
      </c>
      <c r="J13" s="2054"/>
      <c r="K13" s="2055"/>
      <c r="L13" s="289"/>
      <c r="M13" s="286"/>
      <c r="N13" s="2044"/>
      <c r="O13" s="2045"/>
      <c r="P13" s="2053" t="s">
        <v>674</v>
      </c>
      <c r="Q13" s="2032"/>
      <c r="R13" s="2033"/>
      <c r="S13" s="289"/>
      <c r="T13" s="293"/>
      <c r="U13" s="2044"/>
      <c r="V13" s="2045"/>
      <c r="W13" s="2053" t="s">
        <v>674</v>
      </c>
      <c r="X13" s="2032"/>
      <c r="Y13" s="2033"/>
      <c r="Z13" s="289"/>
      <c r="AB13" s="2044"/>
      <c r="AC13" s="2045"/>
      <c r="AD13" s="2053" t="s">
        <v>674</v>
      </c>
      <c r="AE13" s="2032"/>
      <c r="AF13" s="2033"/>
      <c r="AG13" s="289"/>
    </row>
    <row r="14" spans="1:33" ht="30" customHeight="1">
      <c r="A14" s="2051" t="s">
        <v>671</v>
      </c>
      <c r="B14" s="2052"/>
      <c r="C14" s="288"/>
      <c r="D14" s="283"/>
      <c r="E14" s="292" t="s">
        <v>675</v>
      </c>
      <c r="F14" s="294"/>
      <c r="G14" s="2044"/>
      <c r="H14" s="2045"/>
      <c r="I14" s="295"/>
      <c r="J14" s="2056" t="s">
        <v>676</v>
      </c>
      <c r="K14" s="2057"/>
      <c r="L14" s="290" t="s">
        <v>677</v>
      </c>
      <c r="M14" s="286"/>
      <c r="N14" s="2044"/>
      <c r="O14" s="2045"/>
      <c r="P14" s="295"/>
      <c r="Q14" s="2056" t="s">
        <v>676</v>
      </c>
      <c r="R14" s="2058"/>
      <c r="S14" s="290" t="s">
        <v>677</v>
      </c>
      <c r="T14" s="286"/>
      <c r="U14" s="2044"/>
      <c r="V14" s="2045"/>
      <c r="W14" s="295"/>
      <c r="X14" s="2056" t="s">
        <v>676</v>
      </c>
      <c r="Y14" s="2058"/>
      <c r="Z14" s="290" t="s">
        <v>677</v>
      </c>
      <c r="AB14" s="2044"/>
      <c r="AC14" s="2045"/>
      <c r="AD14" s="295"/>
      <c r="AE14" s="2056" t="s">
        <v>676</v>
      </c>
      <c r="AF14" s="2058"/>
      <c r="AG14" s="290" t="s">
        <v>677</v>
      </c>
    </row>
    <row r="15" spans="1:33" ht="30" customHeight="1">
      <c r="A15" s="291"/>
      <c r="B15" s="292" t="s">
        <v>673</v>
      </c>
      <c r="C15" s="288"/>
      <c r="D15" s="283"/>
      <c r="E15" s="288"/>
      <c r="F15" s="283"/>
      <c r="G15" s="2044"/>
      <c r="H15" s="2045"/>
      <c r="I15" s="2053" t="s">
        <v>678</v>
      </c>
      <c r="J15" s="2054"/>
      <c r="K15" s="2055"/>
      <c r="L15" s="289"/>
      <c r="M15" s="286"/>
      <c r="N15" s="2044"/>
      <c r="O15" s="2045"/>
      <c r="P15" s="2053" t="s">
        <v>678</v>
      </c>
      <c r="Q15" s="2032"/>
      <c r="R15" s="2033"/>
      <c r="S15" s="289"/>
      <c r="T15" s="2050"/>
      <c r="U15" s="2044"/>
      <c r="V15" s="2045"/>
      <c r="W15" s="2053" t="s">
        <v>678</v>
      </c>
      <c r="X15" s="2032"/>
      <c r="Y15" s="2033"/>
      <c r="Z15" s="289"/>
      <c r="AB15" s="2044"/>
      <c r="AC15" s="2045"/>
      <c r="AD15" s="2053" t="s">
        <v>678</v>
      </c>
      <c r="AE15" s="2032"/>
      <c r="AF15" s="2033"/>
      <c r="AG15" s="289"/>
    </row>
    <row r="16" spans="1:33" ht="30" customHeight="1">
      <c r="A16" s="283"/>
      <c r="B16" s="283"/>
      <c r="C16" s="283"/>
      <c r="D16" s="283"/>
      <c r="E16" s="283"/>
      <c r="F16" s="283"/>
      <c r="G16" s="2046"/>
      <c r="H16" s="2047"/>
      <c r="I16" s="295"/>
      <c r="J16" s="2056" t="s">
        <v>679</v>
      </c>
      <c r="K16" s="2057"/>
      <c r="L16" s="289"/>
      <c r="M16" s="286"/>
      <c r="N16" s="2046"/>
      <c r="O16" s="2049"/>
      <c r="P16" s="295"/>
      <c r="Q16" s="2056" t="s">
        <v>679</v>
      </c>
      <c r="R16" s="2058"/>
      <c r="S16" s="289"/>
      <c r="T16" s="2050"/>
      <c r="U16" s="2046"/>
      <c r="V16" s="2049"/>
      <c r="W16" s="295"/>
      <c r="X16" s="2056" t="s">
        <v>679</v>
      </c>
      <c r="Y16" s="2058"/>
      <c r="Z16" s="289"/>
      <c r="AB16" s="2046"/>
      <c r="AC16" s="2049"/>
      <c r="AD16" s="295"/>
      <c r="AE16" s="2056" t="s">
        <v>679</v>
      </c>
      <c r="AF16" s="2058"/>
      <c r="AG16" s="289"/>
    </row>
    <row r="17" spans="1:33" ht="30" customHeight="1">
      <c r="A17" s="2038" t="s">
        <v>680</v>
      </c>
      <c r="B17" s="2039"/>
      <c r="C17" s="292" t="s">
        <v>681</v>
      </c>
      <c r="D17" s="283"/>
      <c r="E17" s="296"/>
      <c r="F17" s="296"/>
      <c r="G17" s="2060" t="s">
        <v>682</v>
      </c>
      <c r="H17" s="2061"/>
      <c r="I17" s="2062"/>
      <c r="J17" s="2031" t="s">
        <v>683</v>
      </c>
      <c r="K17" s="2032"/>
      <c r="L17" s="2033"/>
      <c r="M17" s="286"/>
      <c r="N17" s="2060" t="s">
        <v>682</v>
      </c>
      <c r="O17" s="2061"/>
      <c r="P17" s="2062"/>
      <c r="Q17" s="2031" t="s">
        <v>683</v>
      </c>
      <c r="R17" s="2032"/>
      <c r="S17" s="2033"/>
      <c r="T17" s="2050"/>
      <c r="U17" s="2060" t="s">
        <v>682</v>
      </c>
      <c r="V17" s="2061"/>
      <c r="W17" s="2062"/>
      <c r="X17" s="2031" t="s">
        <v>683</v>
      </c>
      <c r="Y17" s="2032"/>
      <c r="Z17" s="2033"/>
      <c r="AB17" s="2060" t="s">
        <v>682</v>
      </c>
      <c r="AC17" s="2061"/>
      <c r="AD17" s="2062"/>
      <c r="AE17" s="2031" t="s">
        <v>683</v>
      </c>
      <c r="AF17" s="2032"/>
      <c r="AG17" s="2033"/>
    </row>
    <row r="18" spans="1:33" ht="30" customHeight="1">
      <c r="A18" s="2040"/>
      <c r="B18" s="2041"/>
      <c r="C18" s="288"/>
      <c r="D18" s="283"/>
      <c r="E18" s="283"/>
      <c r="F18" s="283"/>
      <c r="G18" s="286"/>
      <c r="H18" s="297"/>
      <c r="I18" s="286"/>
      <c r="J18" s="286"/>
      <c r="K18" s="286"/>
      <c r="L18" s="286"/>
      <c r="M18" s="286"/>
      <c r="N18" s="286"/>
      <c r="O18" s="297"/>
      <c r="P18" s="286"/>
      <c r="Q18" s="286"/>
      <c r="R18" s="286"/>
      <c r="S18" s="286"/>
      <c r="T18" s="2050"/>
      <c r="U18" s="286"/>
      <c r="V18" s="297"/>
      <c r="W18" s="286"/>
      <c r="X18" s="286"/>
      <c r="Y18" s="286"/>
      <c r="Z18" s="286"/>
      <c r="AB18" s="286"/>
      <c r="AC18" s="297"/>
      <c r="AD18" s="286"/>
      <c r="AE18" s="286"/>
      <c r="AF18" s="286"/>
      <c r="AG18" s="286"/>
    </row>
    <row r="19" spans="1:33" ht="30" customHeight="1">
      <c r="A19" s="283"/>
      <c r="B19" s="283"/>
      <c r="C19" s="283"/>
      <c r="D19" s="283"/>
      <c r="E19" s="283"/>
      <c r="F19" s="283"/>
      <c r="G19" s="2042" t="s">
        <v>663</v>
      </c>
      <c r="H19" s="2048"/>
      <c r="I19" s="2031" t="s">
        <v>664</v>
      </c>
      <c r="J19" s="2032"/>
      <c r="K19" s="2033"/>
      <c r="L19" s="289"/>
      <c r="M19" s="286"/>
      <c r="N19" s="2042" t="s">
        <v>663</v>
      </c>
      <c r="O19" s="2048"/>
      <c r="P19" s="2031" t="s">
        <v>664</v>
      </c>
      <c r="Q19" s="2032"/>
      <c r="R19" s="2033"/>
      <c r="S19" s="289"/>
      <c r="T19" s="2050"/>
      <c r="U19" s="2042" t="s">
        <v>663</v>
      </c>
      <c r="V19" s="2048"/>
      <c r="W19" s="2031" t="s">
        <v>664</v>
      </c>
      <c r="X19" s="2032"/>
      <c r="Y19" s="2033"/>
      <c r="Z19" s="289"/>
      <c r="AB19" s="2042" t="s">
        <v>663</v>
      </c>
      <c r="AC19" s="2048"/>
      <c r="AD19" s="2031" t="s">
        <v>664</v>
      </c>
      <c r="AE19" s="2032"/>
      <c r="AF19" s="2033"/>
      <c r="AG19" s="289"/>
    </row>
    <row r="20" spans="1:33" ht="30" customHeight="1">
      <c r="A20" s="2038" t="s">
        <v>684</v>
      </c>
      <c r="B20" s="2039"/>
      <c r="C20" s="288"/>
      <c r="D20" s="283"/>
      <c r="E20" s="283"/>
      <c r="F20" s="283"/>
      <c r="G20" s="2044"/>
      <c r="H20" s="2045"/>
      <c r="I20" s="2031" t="s">
        <v>245</v>
      </c>
      <c r="J20" s="2032"/>
      <c r="K20" s="2033"/>
      <c r="L20" s="289"/>
      <c r="M20" s="286"/>
      <c r="N20" s="2044"/>
      <c r="O20" s="2045"/>
      <c r="P20" s="2031" t="s">
        <v>245</v>
      </c>
      <c r="Q20" s="2032"/>
      <c r="R20" s="2033"/>
      <c r="S20" s="289"/>
      <c r="T20" s="293"/>
      <c r="U20" s="2044"/>
      <c r="V20" s="2045"/>
      <c r="W20" s="2031" t="s">
        <v>245</v>
      </c>
      <c r="X20" s="2032"/>
      <c r="Y20" s="2033"/>
      <c r="Z20" s="289"/>
      <c r="AB20" s="2044"/>
      <c r="AC20" s="2045"/>
      <c r="AD20" s="2031" t="s">
        <v>245</v>
      </c>
      <c r="AE20" s="2032"/>
      <c r="AF20" s="2033"/>
      <c r="AG20" s="289"/>
    </row>
    <row r="21" spans="1:33" ht="30" customHeight="1">
      <c r="A21" s="2040"/>
      <c r="B21" s="2041"/>
      <c r="C21" s="288"/>
      <c r="D21" s="283"/>
      <c r="E21" s="283"/>
      <c r="F21" s="283"/>
      <c r="G21" s="2044"/>
      <c r="H21" s="2045"/>
      <c r="I21" s="2031" t="s">
        <v>667</v>
      </c>
      <c r="J21" s="2032"/>
      <c r="K21" s="2033"/>
      <c r="L21" s="289"/>
      <c r="M21" s="286"/>
      <c r="N21" s="2044"/>
      <c r="O21" s="2045"/>
      <c r="P21" s="2031" t="s">
        <v>667</v>
      </c>
      <c r="Q21" s="2032"/>
      <c r="R21" s="2033"/>
      <c r="S21" s="289"/>
      <c r="T21" s="286"/>
      <c r="U21" s="2044"/>
      <c r="V21" s="2045"/>
      <c r="W21" s="2031" t="s">
        <v>667</v>
      </c>
      <c r="X21" s="2032"/>
      <c r="Y21" s="2033"/>
      <c r="Z21" s="289"/>
      <c r="AB21" s="2044"/>
      <c r="AC21" s="2045"/>
      <c r="AD21" s="2031" t="s">
        <v>667</v>
      </c>
      <c r="AE21" s="2032"/>
      <c r="AF21" s="2033"/>
      <c r="AG21" s="289"/>
    </row>
    <row r="22" spans="1:33" ht="30" customHeight="1">
      <c r="A22" s="283"/>
      <c r="B22" s="283"/>
      <c r="C22" s="283"/>
      <c r="D22" s="283"/>
      <c r="E22" s="283"/>
      <c r="F22" s="283"/>
      <c r="G22" s="2044"/>
      <c r="H22" s="2045"/>
      <c r="I22" s="2031" t="s">
        <v>669</v>
      </c>
      <c r="J22" s="2032"/>
      <c r="K22" s="2033"/>
      <c r="L22" s="290" t="s">
        <v>670</v>
      </c>
      <c r="M22" s="286"/>
      <c r="N22" s="2044"/>
      <c r="O22" s="2045"/>
      <c r="P22" s="2031" t="s">
        <v>669</v>
      </c>
      <c r="Q22" s="2032"/>
      <c r="R22" s="2033"/>
      <c r="S22" s="290" t="s">
        <v>670</v>
      </c>
      <c r="T22" s="2050"/>
      <c r="U22" s="2044"/>
      <c r="V22" s="2045"/>
      <c r="W22" s="2031" t="s">
        <v>669</v>
      </c>
      <c r="X22" s="2032"/>
      <c r="Y22" s="2033"/>
      <c r="Z22" s="290" t="s">
        <v>670</v>
      </c>
      <c r="AB22" s="2044"/>
      <c r="AC22" s="2045"/>
      <c r="AD22" s="2031" t="s">
        <v>669</v>
      </c>
      <c r="AE22" s="2032"/>
      <c r="AF22" s="2033"/>
      <c r="AG22" s="290" t="s">
        <v>670</v>
      </c>
    </row>
    <row r="23" spans="1:33" ht="30" customHeight="1">
      <c r="A23" s="283"/>
      <c r="B23" s="283"/>
      <c r="C23" s="283"/>
      <c r="D23" s="283"/>
      <c r="E23" s="283"/>
      <c r="F23" s="283"/>
      <c r="G23" s="2044"/>
      <c r="H23" s="2045"/>
      <c r="I23" s="2031" t="s">
        <v>672</v>
      </c>
      <c r="J23" s="2032"/>
      <c r="K23" s="2033"/>
      <c r="L23" s="289"/>
      <c r="M23" s="286"/>
      <c r="N23" s="2044"/>
      <c r="O23" s="2045"/>
      <c r="P23" s="2031" t="s">
        <v>672</v>
      </c>
      <c r="Q23" s="2032"/>
      <c r="R23" s="2033"/>
      <c r="S23" s="289"/>
      <c r="T23" s="2050"/>
      <c r="U23" s="2044"/>
      <c r="V23" s="2045"/>
      <c r="W23" s="2031" t="s">
        <v>672</v>
      </c>
      <c r="X23" s="2032"/>
      <c r="Y23" s="2033"/>
      <c r="Z23" s="289"/>
      <c r="AB23" s="2044"/>
      <c r="AC23" s="2045"/>
      <c r="AD23" s="2031" t="s">
        <v>672</v>
      </c>
      <c r="AE23" s="2032"/>
      <c r="AF23" s="2033"/>
      <c r="AG23" s="289"/>
    </row>
    <row r="24" spans="1:33" ht="30" customHeight="1">
      <c r="A24" s="283"/>
      <c r="B24" s="283"/>
      <c r="C24" s="283"/>
      <c r="G24" s="2044"/>
      <c r="H24" s="2045"/>
      <c r="I24" s="2053" t="s">
        <v>674</v>
      </c>
      <c r="J24" s="2032"/>
      <c r="K24" s="2033"/>
      <c r="L24" s="289"/>
      <c r="M24" s="286"/>
      <c r="N24" s="2044"/>
      <c r="O24" s="2045"/>
      <c r="P24" s="2053" t="s">
        <v>674</v>
      </c>
      <c r="Q24" s="2032"/>
      <c r="R24" s="2033"/>
      <c r="S24" s="289"/>
      <c r="T24" s="2050"/>
      <c r="U24" s="2044"/>
      <c r="V24" s="2045"/>
      <c r="W24" s="2053" t="s">
        <v>674</v>
      </c>
      <c r="X24" s="2032"/>
      <c r="Y24" s="2033"/>
      <c r="Z24" s="289"/>
      <c r="AB24" s="2044"/>
      <c r="AC24" s="2045"/>
      <c r="AD24" s="2053" t="s">
        <v>674</v>
      </c>
      <c r="AE24" s="2032"/>
      <c r="AF24" s="2033"/>
      <c r="AG24" s="289"/>
    </row>
    <row r="25" spans="1:33" ht="30" customHeight="1">
      <c r="B25" s="298"/>
      <c r="G25" s="2044"/>
      <c r="H25" s="2045"/>
      <c r="I25" s="295"/>
      <c r="J25" s="2056" t="s">
        <v>676</v>
      </c>
      <c r="K25" s="2058"/>
      <c r="L25" s="290" t="s">
        <v>677</v>
      </c>
      <c r="M25" s="286"/>
      <c r="N25" s="2044"/>
      <c r="O25" s="2045"/>
      <c r="P25" s="295"/>
      <c r="Q25" s="2056" t="s">
        <v>676</v>
      </c>
      <c r="R25" s="2058"/>
      <c r="S25" s="290" t="s">
        <v>677</v>
      </c>
      <c r="T25" s="2050"/>
      <c r="U25" s="2044"/>
      <c r="V25" s="2045"/>
      <c r="W25" s="295"/>
      <c r="X25" s="2056" t="s">
        <v>676</v>
      </c>
      <c r="Y25" s="2058"/>
      <c r="Z25" s="290" t="s">
        <v>677</v>
      </c>
      <c r="AB25" s="2044"/>
      <c r="AC25" s="2045"/>
      <c r="AD25" s="295"/>
      <c r="AE25" s="2056" t="s">
        <v>676</v>
      </c>
      <c r="AF25" s="2058"/>
      <c r="AG25" s="290" t="s">
        <v>677</v>
      </c>
    </row>
    <row r="26" spans="1:33" ht="30" customHeight="1">
      <c r="G26" s="2044"/>
      <c r="H26" s="2045"/>
      <c r="I26" s="2053" t="s">
        <v>678</v>
      </c>
      <c r="J26" s="2032"/>
      <c r="K26" s="2033"/>
      <c r="L26" s="289"/>
      <c r="M26" s="286"/>
      <c r="N26" s="2044"/>
      <c r="O26" s="2045"/>
      <c r="P26" s="2053" t="s">
        <v>678</v>
      </c>
      <c r="Q26" s="2032"/>
      <c r="R26" s="2033"/>
      <c r="S26" s="289"/>
      <c r="T26" s="2050"/>
      <c r="U26" s="2044"/>
      <c r="V26" s="2045"/>
      <c r="W26" s="2053" t="s">
        <v>678</v>
      </c>
      <c r="X26" s="2032"/>
      <c r="Y26" s="2033"/>
      <c r="Z26" s="289"/>
      <c r="AB26" s="2044"/>
      <c r="AC26" s="2045"/>
      <c r="AD26" s="2053" t="s">
        <v>678</v>
      </c>
      <c r="AE26" s="2032"/>
      <c r="AF26" s="2033"/>
      <c r="AG26" s="289"/>
    </row>
    <row r="27" spans="1:33" ht="30" customHeight="1">
      <c r="G27" s="2046"/>
      <c r="H27" s="2049"/>
      <c r="I27" s="295"/>
      <c r="J27" s="2056" t="s">
        <v>679</v>
      </c>
      <c r="K27" s="2058"/>
      <c r="L27" s="289"/>
      <c r="M27" s="286"/>
      <c r="N27" s="2046"/>
      <c r="O27" s="2049"/>
      <c r="P27" s="295"/>
      <c r="Q27" s="2056" t="s">
        <v>679</v>
      </c>
      <c r="R27" s="2058"/>
      <c r="S27" s="289"/>
      <c r="T27" s="293"/>
      <c r="U27" s="2046"/>
      <c r="V27" s="2049"/>
      <c r="W27" s="295"/>
      <c r="X27" s="2056" t="s">
        <v>679</v>
      </c>
      <c r="Y27" s="2058"/>
      <c r="Z27" s="289"/>
      <c r="AB27" s="2046"/>
      <c r="AC27" s="2049"/>
      <c r="AD27" s="295"/>
      <c r="AE27" s="2056" t="s">
        <v>679</v>
      </c>
      <c r="AF27" s="2058"/>
      <c r="AG27" s="289"/>
    </row>
    <row r="28" spans="1:33" ht="30" customHeight="1">
      <c r="G28" s="2060" t="s">
        <v>682</v>
      </c>
      <c r="H28" s="2061"/>
      <c r="I28" s="2062"/>
      <c r="J28" s="2031" t="s">
        <v>683</v>
      </c>
      <c r="K28" s="2032"/>
      <c r="L28" s="2033"/>
      <c r="M28" s="286"/>
      <c r="N28" s="2060" t="s">
        <v>682</v>
      </c>
      <c r="O28" s="2061"/>
      <c r="P28" s="2062"/>
      <c r="Q28" s="2031" t="s">
        <v>683</v>
      </c>
      <c r="R28" s="2032"/>
      <c r="S28" s="2033"/>
      <c r="T28" s="293"/>
      <c r="U28" s="2060" t="s">
        <v>682</v>
      </c>
      <c r="V28" s="2061"/>
      <c r="W28" s="2062"/>
      <c r="X28" s="2031" t="s">
        <v>683</v>
      </c>
      <c r="Y28" s="2032"/>
      <c r="Z28" s="2033"/>
      <c r="AB28" s="2060" t="s">
        <v>682</v>
      </c>
      <c r="AC28" s="2061"/>
      <c r="AD28" s="2062"/>
      <c r="AE28" s="2031" t="s">
        <v>683</v>
      </c>
      <c r="AF28" s="2032"/>
      <c r="AG28" s="2033"/>
    </row>
    <row r="29" spans="1:33" ht="30" customHeight="1">
      <c r="G29" s="299"/>
      <c r="H29" s="299"/>
      <c r="I29" s="300"/>
      <c r="J29" s="301"/>
      <c r="K29" s="301"/>
      <c r="L29" s="293"/>
      <c r="M29" s="286"/>
      <c r="N29" s="299"/>
      <c r="O29" s="299"/>
      <c r="P29" s="299"/>
      <c r="Q29" s="293"/>
      <c r="R29" s="293"/>
      <c r="S29" s="293"/>
      <c r="T29" s="293"/>
      <c r="U29" s="299"/>
      <c r="V29" s="299"/>
      <c r="W29" s="299"/>
      <c r="X29" s="293"/>
      <c r="Y29" s="293"/>
      <c r="Z29" s="293"/>
      <c r="AB29" s="299"/>
      <c r="AC29" s="299"/>
      <c r="AD29" s="299"/>
      <c r="AE29" s="293"/>
      <c r="AF29" s="293"/>
      <c r="AG29" s="293"/>
    </row>
    <row r="30" spans="1:33" ht="30" customHeight="1">
      <c r="G30" s="2042" t="s">
        <v>663</v>
      </c>
      <c r="H30" s="2048"/>
      <c r="I30" s="2031" t="s">
        <v>664</v>
      </c>
      <c r="J30" s="2032"/>
      <c r="K30" s="2033"/>
      <c r="L30" s="289"/>
      <c r="M30" s="286"/>
      <c r="N30" s="2042" t="s">
        <v>663</v>
      </c>
      <c r="O30" s="2048"/>
      <c r="P30" s="2031" t="s">
        <v>664</v>
      </c>
      <c r="Q30" s="2032"/>
      <c r="R30" s="2033"/>
      <c r="S30" s="289"/>
      <c r="T30" s="286"/>
      <c r="U30" s="2042" t="s">
        <v>663</v>
      </c>
      <c r="V30" s="2048"/>
      <c r="W30" s="2031" t="s">
        <v>664</v>
      </c>
      <c r="X30" s="2032"/>
      <c r="Y30" s="2033"/>
      <c r="Z30" s="289"/>
      <c r="AB30" s="2042" t="s">
        <v>663</v>
      </c>
      <c r="AC30" s="2048"/>
      <c r="AD30" s="2031" t="s">
        <v>664</v>
      </c>
      <c r="AE30" s="2032"/>
      <c r="AF30" s="2033"/>
      <c r="AG30" s="289"/>
    </row>
    <row r="31" spans="1:33" ht="30" customHeight="1">
      <c r="G31" s="2044"/>
      <c r="H31" s="2045"/>
      <c r="I31" s="2031" t="s">
        <v>245</v>
      </c>
      <c r="J31" s="2032"/>
      <c r="K31" s="2033"/>
      <c r="L31" s="289"/>
      <c r="M31" s="286"/>
      <c r="N31" s="2044"/>
      <c r="O31" s="2045"/>
      <c r="P31" s="2031" t="s">
        <v>245</v>
      </c>
      <c r="Q31" s="2032"/>
      <c r="R31" s="2033"/>
      <c r="S31" s="289"/>
      <c r="T31" s="2050"/>
      <c r="U31" s="2044"/>
      <c r="V31" s="2045"/>
      <c r="W31" s="2031" t="s">
        <v>245</v>
      </c>
      <c r="X31" s="2032"/>
      <c r="Y31" s="2033"/>
      <c r="Z31" s="289"/>
      <c r="AB31" s="2044"/>
      <c r="AC31" s="2045"/>
      <c r="AD31" s="2031" t="s">
        <v>245</v>
      </c>
      <c r="AE31" s="2032"/>
      <c r="AF31" s="2033"/>
      <c r="AG31" s="289"/>
    </row>
    <row r="32" spans="1:33" ht="30" customHeight="1">
      <c r="G32" s="2044"/>
      <c r="H32" s="2045"/>
      <c r="I32" s="2031" t="s">
        <v>667</v>
      </c>
      <c r="J32" s="2032"/>
      <c r="K32" s="2033"/>
      <c r="L32" s="289"/>
      <c r="M32" s="286"/>
      <c r="N32" s="2044"/>
      <c r="O32" s="2045"/>
      <c r="P32" s="2031" t="s">
        <v>667</v>
      </c>
      <c r="Q32" s="2032"/>
      <c r="R32" s="2033"/>
      <c r="S32" s="289"/>
      <c r="T32" s="2050"/>
      <c r="U32" s="2044"/>
      <c r="V32" s="2045"/>
      <c r="W32" s="2031" t="s">
        <v>667</v>
      </c>
      <c r="X32" s="2032"/>
      <c r="Y32" s="2033"/>
      <c r="Z32" s="289"/>
      <c r="AB32" s="2044"/>
      <c r="AC32" s="2045"/>
      <c r="AD32" s="2031" t="s">
        <v>667</v>
      </c>
      <c r="AE32" s="2032"/>
      <c r="AF32" s="2033"/>
      <c r="AG32" s="289"/>
    </row>
    <row r="33" spans="7:33" ht="30" customHeight="1">
      <c r="G33" s="2044"/>
      <c r="H33" s="2045"/>
      <c r="I33" s="2031" t="s">
        <v>669</v>
      </c>
      <c r="J33" s="2032"/>
      <c r="K33" s="2033"/>
      <c r="L33" s="290" t="s">
        <v>670</v>
      </c>
      <c r="M33" s="286"/>
      <c r="N33" s="2044"/>
      <c r="O33" s="2045"/>
      <c r="P33" s="2031" t="s">
        <v>669</v>
      </c>
      <c r="Q33" s="2032"/>
      <c r="R33" s="2033"/>
      <c r="S33" s="290" t="s">
        <v>670</v>
      </c>
      <c r="T33" s="2050"/>
      <c r="U33" s="2044"/>
      <c r="V33" s="2045"/>
      <c r="W33" s="2031" t="s">
        <v>669</v>
      </c>
      <c r="X33" s="2032"/>
      <c r="Y33" s="2033"/>
      <c r="Z33" s="290" t="s">
        <v>670</v>
      </c>
      <c r="AB33" s="2044"/>
      <c r="AC33" s="2045"/>
      <c r="AD33" s="2031" t="s">
        <v>669</v>
      </c>
      <c r="AE33" s="2032"/>
      <c r="AF33" s="2033"/>
      <c r="AG33" s="290" t="s">
        <v>670</v>
      </c>
    </row>
    <row r="34" spans="7:33" ht="30" customHeight="1">
      <c r="G34" s="2044"/>
      <c r="H34" s="2045"/>
      <c r="I34" s="2031" t="s">
        <v>672</v>
      </c>
      <c r="J34" s="2032"/>
      <c r="K34" s="2033"/>
      <c r="L34" s="289"/>
      <c r="M34" s="286"/>
      <c r="N34" s="2044"/>
      <c r="O34" s="2045"/>
      <c r="P34" s="2031" t="s">
        <v>672</v>
      </c>
      <c r="Q34" s="2032"/>
      <c r="R34" s="2033"/>
      <c r="S34" s="289"/>
      <c r="T34" s="2050"/>
      <c r="U34" s="2044"/>
      <c r="V34" s="2045"/>
      <c r="W34" s="2031" t="s">
        <v>672</v>
      </c>
      <c r="X34" s="2032"/>
      <c r="Y34" s="2033"/>
      <c r="Z34" s="289"/>
      <c r="AB34" s="2044"/>
      <c r="AC34" s="2045"/>
      <c r="AD34" s="2031" t="s">
        <v>672</v>
      </c>
      <c r="AE34" s="2032"/>
      <c r="AF34" s="2033"/>
      <c r="AG34" s="289"/>
    </row>
    <row r="35" spans="7:33" ht="30" customHeight="1">
      <c r="G35" s="2044"/>
      <c r="H35" s="2045"/>
      <c r="I35" s="2053" t="s">
        <v>674</v>
      </c>
      <c r="J35" s="2032"/>
      <c r="K35" s="2033"/>
      <c r="L35" s="289"/>
      <c r="M35" s="286"/>
      <c r="N35" s="2044"/>
      <c r="O35" s="2045"/>
      <c r="P35" s="2053" t="s">
        <v>674</v>
      </c>
      <c r="Q35" s="2032"/>
      <c r="R35" s="2033"/>
      <c r="S35" s="289"/>
      <c r="T35" s="2050"/>
      <c r="U35" s="2044"/>
      <c r="V35" s="2045"/>
      <c r="W35" s="2053" t="s">
        <v>674</v>
      </c>
      <c r="X35" s="2032"/>
      <c r="Y35" s="2033"/>
      <c r="Z35" s="289"/>
      <c r="AB35" s="2044"/>
      <c r="AC35" s="2045"/>
      <c r="AD35" s="2053" t="s">
        <v>674</v>
      </c>
      <c r="AE35" s="2032"/>
      <c r="AF35" s="2033"/>
      <c r="AG35" s="289"/>
    </row>
    <row r="36" spans="7:33" ht="30" customHeight="1">
      <c r="G36" s="2044"/>
      <c r="H36" s="2045"/>
      <c r="I36" s="295"/>
      <c r="J36" s="2056" t="s">
        <v>676</v>
      </c>
      <c r="K36" s="2058"/>
      <c r="L36" s="290" t="s">
        <v>677</v>
      </c>
      <c r="M36" s="286"/>
      <c r="N36" s="2044"/>
      <c r="O36" s="2045"/>
      <c r="P36" s="295"/>
      <c r="Q36" s="2056" t="s">
        <v>676</v>
      </c>
      <c r="R36" s="2058"/>
      <c r="S36" s="290" t="s">
        <v>677</v>
      </c>
      <c r="T36" s="293"/>
      <c r="U36" s="2044"/>
      <c r="V36" s="2045"/>
      <c r="W36" s="295"/>
      <c r="X36" s="2056" t="s">
        <v>676</v>
      </c>
      <c r="Y36" s="2058"/>
      <c r="Z36" s="290" t="s">
        <v>677</v>
      </c>
      <c r="AB36" s="2044"/>
      <c r="AC36" s="2045"/>
      <c r="AD36" s="295"/>
      <c r="AE36" s="2056" t="s">
        <v>676</v>
      </c>
      <c r="AF36" s="2058"/>
      <c r="AG36" s="290" t="s">
        <v>677</v>
      </c>
    </row>
    <row r="37" spans="7:33" ht="30" customHeight="1">
      <c r="G37" s="2044"/>
      <c r="H37" s="2045"/>
      <c r="I37" s="2053" t="s">
        <v>678</v>
      </c>
      <c r="J37" s="2032"/>
      <c r="K37" s="2033"/>
      <c r="L37" s="289"/>
      <c r="M37" s="286"/>
      <c r="N37" s="2044"/>
      <c r="O37" s="2045"/>
      <c r="P37" s="2053" t="s">
        <v>678</v>
      </c>
      <c r="Q37" s="2032"/>
      <c r="R37" s="2033"/>
      <c r="S37" s="289"/>
      <c r="T37" s="286"/>
      <c r="U37" s="2044"/>
      <c r="V37" s="2045"/>
      <c r="W37" s="2053" t="s">
        <v>678</v>
      </c>
      <c r="X37" s="2032"/>
      <c r="Y37" s="2033"/>
      <c r="Z37" s="289"/>
      <c r="AB37" s="2044"/>
      <c r="AC37" s="2045"/>
      <c r="AD37" s="2053" t="s">
        <v>678</v>
      </c>
      <c r="AE37" s="2032"/>
      <c r="AF37" s="2033"/>
      <c r="AG37" s="289"/>
    </row>
    <row r="38" spans="7:33" ht="30" customHeight="1">
      <c r="G38" s="2046"/>
      <c r="H38" s="2049"/>
      <c r="I38" s="295"/>
      <c r="J38" s="2056" t="s">
        <v>679</v>
      </c>
      <c r="K38" s="2058"/>
      <c r="L38" s="289"/>
      <c r="M38" s="286"/>
      <c r="N38" s="2046"/>
      <c r="O38" s="2049"/>
      <c r="P38" s="295"/>
      <c r="Q38" s="2056" t="s">
        <v>679</v>
      </c>
      <c r="R38" s="2058"/>
      <c r="S38" s="289"/>
      <c r="T38" s="298"/>
      <c r="U38" s="2046"/>
      <c r="V38" s="2049"/>
      <c r="W38" s="295"/>
      <c r="X38" s="2056" t="s">
        <v>679</v>
      </c>
      <c r="Y38" s="2058"/>
      <c r="Z38" s="289"/>
      <c r="AB38" s="2046"/>
      <c r="AC38" s="2049"/>
      <c r="AD38" s="295"/>
      <c r="AE38" s="2056" t="s">
        <v>679</v>
      </c>
      <c r="AF38" s="2058"/>
      <c r="AG38" s="289"/>
    </row>
    <row r="39" spans="7:33" ht="30" customHeight="1">
      <c r="G39" s="2060" t="s">
        <v>682</v>
      </c>
      <c r="H39" s="2061"/>
      <c r="I39" s="2062"/>
      <c r="J39" s="2031" t="s">
        <v>683</v>
      </c>
      <c r="K39" s="2032"/>
      <c r="L39" s="2033"/>
      <c r="M39" s="298"/>
      <c r="N39" s="2060" t="s">
        <v>682</v>
      </c>
      <c r="O39" s="2061"/>
      <c r="P39" s="2062"/>
      <c r="Q39" s="2031" t="s">
        <v>683</v>
      </c>
      <c r="R39" s="2032"/>
      <c r="S39" s="2033"/>
      <c r="T39" s="298"/>
      <c r="U39" s="2060" t="s">
        <v>682</v>
      </c>
      <c r="V39" s="2061"/>
      <c r="W39" s="2062"/>
      <c r="X39" s="2031" t="s">
        <v>683</v>
      </c>
      <c r="Y39" s="2032"/>
      <c r="Z39" s="2033"/>
      <c r="AB39" s="2060" t="s">
        <v>682</v>
      </c>
      <c r="AC39" s="2061"/>
      <c r="AD39" s="2062"/>
      <c r="AE39" s="2031" t="s">
        <v>683</v>
      </c>
      <c r="AF39" s="2032"/>
      <c r="AG39" s="2033"/>
    </row>
    <row r="40" spans="7:33" ht="30" customHeight="1">
      <c r="G40" s="299"/>
      <c r="H40" s="299"/>
      <c r="I40" s="299"/>
      <c r="J40" s="293"/>
      <c r="K40" s="293"/>
      <c r="L40" s="293"/>
      <c r="M40" s="298"/>
      <c r="N40" s="299"/>
      <c r="O40" s="299"/>
      <c r="P40" s="299"/>
      <c r="Q40" s="293"/>
      <c r="R40" s="293"/>
      <c r="S40" s="293"/>
      <c r="T40" s="298"/>
      <c r="U40" s="299"/>
      <c r="V40" s="299"/>
      <c r="W40" s="299"/>
      <c r="X40" s="293"/>
      <c r="Y40" s="293"/>
      <c r="Z40" s="293"/>
      <c r="AB40" s="299"/>
      <c r="AC40" s="299"/>
      <c r="AD40" s="299"/>
      <c r="AE40" s="293"/>
      <c r="AF40" s="293"/>
      <c r="AG40" s="293"/>
    </row>
    <row r="41" spans="7:33" ht="30" customHeight="1">
      <c r="G41" s="2042" t="s">
        <v>663</v>
      </c>
      <c r="H41" s="2048"/>
      <c r="I41" s="2031" t="s">
        <v>664</v>
      </c>
      <c r="J41" s="2032"/>
      <c r="K41" s="2033"/>
      <c r="L41" s="289"/>
      <c r="M41" s="286"/>
      <c r="N41" s="2042" t="s">
        <v>663</v>
      </c>
      <c r="O41" s="2048"/>
      <c r="P41" s="2031" t="s">
        <v>664</v>
      </c>
      <c r="Q41" s="2032"/>
      <c r="R41" s="2033"/>
      <c r="S41" s="289"/>
      <c r="T41" s="286"/>
      <c r="U41" s="2042" t="s">
        <v>663</v>
      </c>
      <c r="V41" s="2048"/>
      <c r="W41" s="2031" t="s">
        <v>664</v>
      </c>
      <c r="X41" s="2032"/>
      <c r="Y41" s="2033"/>
      <c r="Z41" s="289"/>
      <c r="AB41" s="2042" t="s">
        <v>663</v>
      </c>
      <c r="AC41" s="2048"/>
      <c r="AD41" s="2031" t="s">
        <v>664</v>
      </c>
      <c r="AE41" s="2032"/>
      <c r="AF41" s="2033"/>
      <c r="AG41" s="289"/>
    </row>
    <row r="42" spans="7:33" ht="30" customHeight="1">
      <c r="G42" s="2044"/>
      <c r="H42" s="2045"/>
      <c r="I42" s="2031" t="s">
        <v>245</v>
      </c>
      <c r="J42" s="2032"/>
      <c r="K42" s="2033"/>
      <c r="L42" s="289"/>
      <c r="M42" s="286"/>
      <c r="N42" s="2044"/>
      <c r="O42" s="2045"/>
      <c r="P42" s="2031" t="s">
        <v>245</v>
      </c>
      <c r="Q42" s="2032"/>
      <c r="R42" s="2033"/>
      <c r="S42" s="289"/>
      <c r="T42" s="2050"/>
      <c r="U42" s="2044"/>
      <c r="V42" s="2045"/>
      <c r="W42" s="2031" t="s">
        <v>245</v>
      </c>
      <c r="X42" s="2032"/>
      <c r="Y42" s="2033"/>
      <c r="Z42" s="289"/>
      <c r="AB42" s="2044"/>
      <c r="AC42" s="2045"/>
      <c r="AD42" s="2031" t="s">
        <v>245</v>
      </c>
      <c r="AE42" s="2032"/>
      <c r="AF42" s="2033"/>
      <c r="AG42" s="289"/>
    </row>
    <row r="43" spans="7:33" ht="30" customHeight="1">
      <c r="G43" s="2044"/>
      <c r="H43" s="2045"/>
      <c r="I43" s="2031" t="s">
        <v>667</v>
      </c>
      <c r="J43" s="2032"/>
      <c r="K43" s="2033"/>
      <c r="L43" s="289"/>
      <c r="M43" s="286"/>
      <c r="N43" s="2044"/>
      <c r="O43" s="2045"/>
      <c r="P43" s="2031" t="s">
        <v>667</v>
      </c>
      <c r="Q43" s="2032"/>
      <c r="R43" s="2033"/>
      <c r="S43" s="289"/>
      <c r="T43" s="2050"/>
      <c r="U43" s="2044"/>
      <c r="V43" s="2045"/>
      <c r="W43" s="2031" t="s">
        <v>667</v>
      </c>
      <c r="X43" s="2032"/>
      <c r="Y43" s="2033"/>
      <c r="Z43" s="289"/>
      <c r="AB43" s="2044"/>
      <c r="AC43" s="2045"/>
      <c r="AD43" s="2031" t="s">
        <v>667</v>
      </c>
      <c r="AE43" s="2032"/>
      <c r="AF43" s="2033"/>
      <c r="AG43" s="289"/>
    </row>
    <row r="44" spans="7:33" ht="30" customHeight="1">
      <c r="G44" s="2044"/>
      <c r="H44" s="2045"/>
      <c r="I44" s="2031" t="s">
        <v>669</v>
      </c>
      <c r="J44" s="2032"/>
      <c r="K44" s="2033"/>
      <c r="L44" s="290" t="s">
        <v>670</v>
      </c>
      <c r="M44" s="286"/>
      <c r="N44" s="2044"/>
      <c r="O44" s="2045"/>
      <c r="P44" s="2031" t="s">
        <v>669</v>
      </c>
      <c r="Q44" s="2032"/>
      <c r="R44" s="2033"/>
      <c r="S44" s="290" t="s">
        <v>670</v>
      </c>
      <c r="T44" s="2050"/>
      <c r="U44" s="2044"/>
      <c r="V44" s="2045"/>
      <c r="W44" s="2031" t="s">
        <v>669</v>
      </c>
      <c r="X44" s="2032"/>
      <c r="Y44" s="2033"/>
      <c r="Z44" s="290" t="s">
        <v>670</v>
      </c>
      <c r="AB44" s="2044"/>
      <c r="AC44" s="2045"/>
      <c r="AD44" s="2031" t="s">
        <v>669</v>
      </c>
      <c r="AE44" s="2032"/>
      <c r="AF44" s="2033"/>
      <c r="AG44" s="290" t="s">
        <v>670</v>
      </c>
    </row>
    <row r="45" spans="7:33" ht="30" customHeight="1">
      <c r="G45" s="2044"/>
      <c r="H45" s="2045"/>
      <c r="I45" s="2031" t="s">
        <v>672</v>
      </c>
      <c r="J45" s="2032"/>
      <c r="K45" s="2033"/>
      <c r="L45" s="289"/>
      <c r="M45" s="286"/>
      <c r="N45" s="2044"/>
      <c r="O45" s="2045"/>
      <c r="P45" s="2031" t="s">
        <v>672</v>
      </c>
      <c r="Q45" s="2032"/>
      <c r="R45" s="2033"/>
      <c r="S45" s="289"/>
      <c r="T45" s="2050"/>
      <c r="U45" s="2044"/>
      <c r="V45" s="2045"/>
      <c r="W45" s="2031" t="s">
        <v>672</v>
      </c>
      <c r="X45" s="2032"/>
      <c r="Y45" s="2033"/>
      <c r="Z45" s="289"/>
      <c r="AB45" s="2044"/>
      <c r="AC45" s="2045"/>
      <c r="AD45" s="2031" t="s">
        <v>672</v>
      </c>
      <c r="AE45" s="2032"/>
      <c r="AF45" s="2033"/>
      <c r="AG45" s="289"/>
    </row>
    <row r="46" spans="7:33" ht="30" customHeight="1">
      <c r="G46" s="2044"/>
      <c r="H46" s="2045"/>
      <c r="I46" s="2053" t="s">
        <v>674</v>
      </c>
      <c r="J46" s="2032"/>
      <c r="K46" s="2033"/>
      <c r="L46" s="289"/>
      <c r="M46" s="286"/>
      <c r="N46" s="2044"/>
      <c r="O46" s="2045"/>
      <c r="P46" s="2053" t="s">
        <v>674</v>
      </c>
      <c r="Q46" s="2032"/>
      <c r="R46" s="2033"/>
      <c r="S46" s="289"/>
      <c r="T46" s="2050"/>
      <c r="U46" s="2044"/>
      <c r="V46" s="2045"/>
      <c r="W46" s="2053" t="s">
        <v>674</v>
      </c>
      <c r="X46" s="2032"/>
      <c r="Y46" s="2033"/>
      <c r="Z46" s="289"/>
      <c r="AB46" s="2044"/>
      <c r="AC46" s="2045"/>
      <c r="AD46" s="2053" t="s">
        <v>674</v>
      </c>
      <c r="AE46" s="2032"/>
      <c r="AF46" s="2033"/>
      <c r="AG46" s="289"/>
    </row>
    <row r="47" spans="7:33" ht="30" customHeight="1">
      <c r="G47" s="2044"/>
      <c r="H47" s="2045"/>
      <c r="I47" s="295"/>
      <c r="J47" s="2056" t="s">
        <v>676</v>
      </c>
      <c r="K47" s="2058"/>
      <c r="L47" s="290" t="s">
        <v>677</v>
      </c>
      <c r="M47" s="286"/>
      <c r="N47" s="2044"/>
      <c r="O47" s="2045"/>
      <c r="P47" s="295"/>
      <c r="Q47" s="2056" t="s">
        <v>676</v>
      </c>
      <c r="R47" s="2058"/>
      <c r="S47" s="290" t="s">
        <v>677</v>
      </c>
      <c r="T47" s="293"/>
      <c r="U47" s="2044"/>
      <c r="V47" s="2045"/>
      <c r="W47" s="295"/>
      <c r="X47" s="2056" t="s">
        <v>676</v>
      </c>
      <c r="Y47" s="2058"/>
      <c r="Z47" s="290" t="s">
        <v>677</v>
      </c>
      <c r="AB47" s="2044"/>
      <c r="AC47" s="2045"/>
      <c r="AD47" s="295"/>
      <c r="AE47" s="2056" t="s">
        <v>676</v>
      </c>
      <c r="AF47" s="2058"/>
      <c r="AG47" s="290" t="s">
        <v>677</v>
      </c>
    </row>
    <row r="48" spans="7:33" ht="30" customHeight="1">
      <c r="G48" s="2044"/>
      <c r="H48" s="2045"/>
      <c r="I48" s="2053" t="s">
        <v>678</v>
      </c>
      <c r="J48" s="2032"/>
      <c r="K48" s="2033"/>
      <c r="L48" s="289"/>
      <c r="M48" s="286"/>
      <c r="N48" s="2044"/>
      <c r="O48" s="2045"/>
      <c r="P48" s="2053" t="s">
        <v>678</v>
      </c>
      <c r="Q48" s="2032"/>
      <c r="R48" s="2033"/>
      <c r="S48" s="289"/>
      <c r="T48" s="286"/>
      <c r="U48" s="2044"/>
      <c r="V48" s="2045"/>
      <c r="W48" s="2053" t="s">
        <v>678</v>
      </c>
      <c r="X48" s="2032"/>
      <c r="Y48" s="2033"/>
      <c r="Z48" s="289"/>
      <c r="AB48" s="2044"/>
      <c r="AC48" s="2045"/>
      <c r="AD48" s="2053" t="s">
        <v>678</v>
      </c>
      <c r="AE48" s="2032"/>
      <c r="AF48" s="2033"/>
      <c r="AG48" s="289"/>
    </row>
    <row r="49" spans="7:33" ht="30" customHeight="1">
      <c r="G49" s="2046"/>
      <c r="H49" s="2049"/>
      <c r="I49" s="295"/>
      <c r="J49" s="2056" t="s">
        <v>679</v>
      </c>
      <c r="K49" s="2058"/>
      <c r="L49" s="289"/>
      <c r="M49" s="286"/>
      <c r="N49" s="2046"/>
      <c r="O49" s="2049"/>
      <c r="P49" s="295"/>
      <c r="Q49" s="2056" t="s">
        <v>679</v>
      </c>
      <c r="R49" s="2058"/>
      <c r="S49" s="289"/>
      <c r="T49" s="298"/>
      <c r="U49" s="2046"/>
      <c r="V49" s="2049"/>
      <c r="W49" s="295"/>
      <c r="X49" s="2056" t="s">
        <v>679</v>
      </c>
      <c r="Y49" s="2058"/>
      <c r="Z49" s="289"/>
      <c r="AB49" s="2046"/>
      <c r="AC49" s="2049"/>
      <c r="AD49" s="295"/>
      <c r="AE49" s="2056" t="s">
        <v>679</v>
      </c>
      <c r="AF49" s="2058"/>
      <c r="AG49" s="289"/>
    </row>
    <row r="50" spans="7:33" ht="30" customHeight="1">
      <c r="G50" s="2060" t="s">
        <v>682</v>
      </c>
      <c r="H50" s="2061"/>
      <c r="I50" s="2062"/>
      <c r="J50" s="2031" t="s">
        <v>683</v>
      </c>
      <c r="K50" s="2032"/>
      <c r="L50" s="2033"/>
      <c r="M50" s="298"/>
      <c r="N50" s="2060" t="s">
        <v>682</v>
      </c>
      <c r="O50" s="2061"/>
      <c r="P50" s="2062"/>
      <c r="Q50" s="2031" t="s">
        <v>683</v>
      </c>
      <c r="R50" s="2032"/>
      <c r="S50" s="2033"/>
      <c r="T50" s="298"/>
      <c r="U50" s="2060" t="s">
        <v>682</v>
      </c>
      <c r="V50" s="2061"/>
      <c r="W50" s="2062"/>
      <c r="X50" s="2031" t="s">
        <v>683</v>
      </c>
      <c r="Y50" s="2032"/>
      <c r="Z50" s="2033"/>
      <c r="AB50" s="2060" t="s">
        <v>682</v>
      </c>
      <c r="AC50" s="2061"/>
      <c r="AD50" s="2062"/>
      <c r="AE50" s="2031" t="s">
        <v>683</v>
      </c>
      <c r="AF50" s="2032"/>
      <c r="AG50" s="2033"/>
    </row>
  </sheetData>
  <mergeCells count="214">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 ref="AD43:AF43"/>
    <mergeCell ref="I44:K44"/>
    <mergeCell ref="Q47:R47"/>
    <mergeCell ref="X47:Y47"/>
    <mergeCell ref="AE47:AF47"/>
    <mergeCell ref="P44:R44"/>
    <mergeCell ref="W44:Y44"/>
    <mergeCell ref="AD44:AF44"/>
    <mergeCell ref="I45:K45"/>
    <mergeCell ref="P45:R45"/>
    <mergeCell ref="W45:Y45"/>
    <mergeCell ref="AD45:AF45"/>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P31:R31"/>
    <mergeCell ref="T31:T35"/>
    <mergeCell ref="W31:Y31"/>
    <mergeCell ref="AD31:AF31"/>
    <mergeCell ref="I32:K32"/>
    <mergeCell ref="P32:R32"/>
    <mergeCell ref="W32:Y32"/>
    <mergeCell ref="AD32:AF32"/>
    <mergeCell ref="I33:K33"/>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s>
  <phoneticPr fontId="11"/>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4A4B-36E0-4343-A291-418453B1A04D}">
  <sheetPr>
    <tabColor rgb="FF00B0F0"/>
  </sheetPr>
  <dimension ref="A1:BS70"/>
  <sheetViews>
    <sheetView showGridLines="0" view="pageBreakPreview" topLeftCell="A30" zoomScale="85" zoomScaleNormal="85" zoomScaleSheetLayoutView="85" workbookViewId="0">
      <selection activeCell="O6" activeCellId="1" sqref="O14 O6:Q6"/>
    </sheetView>
  </sheetViews>
  <sheetFormatPr defaultColWidth="3.625" defaultRowHeight="13.5"/>
  <cols>
    <col min="1" max="1" width="6.625" style="1025" customWidth="1" collapsed="1"/>
    <col min="2" max="2" width="6.625" style="1025" customWidth="1"/>
    <col min="3" max="3" width="24.625" style="1023" customWidth="1" collapsed="1"/>
    <col min="4" max="4" width="13.625" style="1023" customWidth="1" collapsed="1"/>
    <col min="5" max="5" width="16.625" style="1023" customWidth="1"/>
    <col min="6" max="6" width="18.625" style="1023" customWidth="1"/>
    <col min="7" max="8" width="24.625" style="1023" customWidth="1"/>
    <col min="9" max="9" width="13.625" style="1024" customWidth="1" collapsed="1"/>
    <col min="10" max="10" width="13.625" style="1025" customWidth="1" collapsed="1"/>
    <col min="11" max="11" width="10.625" style="1025" customWidth="1" collapsed="1"/>
    <col min="12" max="13" width="13.625" style="1025" customWidth="1" collapsed="1"/>
    <col min="14" max="14" width="3" style="1025" customWidth="1" collapsed="1"/>
    <col min="15" max="15" width="6.625" style="1025" customWidth="1" collapsed="1"/>
    <col min="16" max="16" width="6.625" style="1025" customWidth="1"/>
    <col min="17" max="17" width="24.625" style="1023" customWidth="1" collapsed="1"/>
    <col min="18" max="18" width="13.625" style="1023" customWidth="1" collapsed="1"/>
    <col min="19" max="19" width="16.625" style="1023" customWidth="1"/>
    <col min="20" max="20" width="18.625" style="1023" customWidth="1"/>
    <col min="21" max="22" width="24.625" style="1023" customWidth="1"/>
    <col min="23" max="23" width="13.625" style="1024" customWidth="1" collapsed="1"/>
    <col min="24" max="24" width="13.625" style="1025" customWidth="1" collapsed="1"/>
    <col min="25" max="25" width="10.625" style="1025" customWidth="1" collapsed="1"/>
    <col min="26" max="27" width="13.625" style="1025" customWidth="1" collapsed="1"/>
    <col min="28" max="53" width="3.625" style="1025"/>
    <col min="54" max="54" width="3.625" style="1025" collapsed="1"/>
    <col min="55" max="58" width="3.625" style="1025"/>
    <col min="59" max="59" width="3.625" style="1025" collapsed="1"/>
    <col min="60" max="62" width="3.625" style="1025"/>
    <col min="63" max="64" width="3.625" style="1025" collapsed="1"/>
    <col min="65" max="69" width="3.625" style="1025"/>
    <col min="70" max="70" width="3.625" style="1025" collapsed="1"/>
    <col min="71" max="71" width="3.625" style="1025"/>
    <col min="72" max="16384" width="3.625" style="1025" collapsed="1"/>
  </cols>
  <sheetData>
    <row r="1" spans="1:27" ht="24" customHeight="1">
      <c r="A1" s="2069" t="s">
        <v>1458</v>
      </c>
      <c r="B1" s="2070"/>
      <c r="C1" s="2071"/>
      <c r="O1" s="2069" t="s">
        <v>1458</v>
      </c>
      <c r="P1" s="2070"/>
      <c r="Q1" s="2071"/>
    </row>
    <row r="2" spans="1:27" ht="35.1" customHeight="1">
      <c r="A2" s="2072" t="s">
        <v>1459</v>
      </c>
      <c r="B2" s="2072"/>
      <c r="C2" s="2072"/>
      <c r="D2" s="2072"/>
      <c r="E2" s="2072"/>
      <c r="F2" s="2072"/>
      <c r="G2" s="2072"/>
      <c r="H2" s="2072"/>
      <c r="I2" s="2072"/>
      <c r="J2" s="2072"/>
      <c r="K2" s="2072"/>
      <c r="L2" s="2072"/>
      <c r="M2" s="2072"/>
      <c r="O2" s="2072" t="s">
        <v>1459</v>
      </c>
      <c r="P2" s="2072"/>
      <c r="Q2" s="2072"/>
      <c r="R2" s="2072"/>
      <c r="S2" s="2072"/>
      <c r="T2" s="2072"/>
      <c r="U2" s="2072"/>
      <c r="V2" s="2072"/>
      <c r="W2" s="2072"/>
      <c r="X2" s="2072"/>
      <c r="Y2" s="2072"/>
      <c r="Z2" s="2072"/>
      <c r="AA2" s="2072"/>
    </row>
    <row r="3" spans="1:27" ht="24" customHeight="1">
      <c r="A3" s="2073" t="s">
        <v>1460</v>
      </c>
      <c r="B3" s="2073"/>
      <c r="C3" s="2073"/>
      <c r="D3" s="2067"/>
      <c r="E3" s="2074"/>
      <c r="F3" s="2074"/>
      <c r="G3" s="2074"/>
      <c r="H3" s="2068"/>
      <c r="I3" s="1026"/>
      <c r="J3" s="2075" t="s">
        <v>1461</v>
      </c>
      <c r="K3" s="2077"/>
      <c r="L3" s="2078"/>
      <c r="M3" s="2079"/>
      <c r="N3" s="1027"/>
      <c r="O3" s="2104" t="s">
        <v>1460</v>
      </c>
      <c r="P3" s="2104"/>
      <c r="Q3" s="2104"/>
      <c r="R3" s="2101" t="s">
        <v>1486</v>
      </c>
      <c r="S3" s="2105"/>
      <c r="T3" s="2105"/>
      <c r="U3" s="2105"/>
      <c r="V3" s="2102"/>
      <c r="W3" s="1069"/>
      <c r="X3" s="2106" t="s">
        <v>1461</v>
      </c>
      <c r="Y3" s="2108" t="s">
        <v>1487</v>
      </c>
      <c r="Z3" s="2109"/>
      <c r="AA3" s="2110"/>
    </row>
    <row r="4" spans="1:27" ht="24" customHeight="1">
      <c r="A4" s="2073" t="s">
        <v>1462</v>
      </c>
      <c r="B4" s="2073"/>
      <c r="C4" s="2073"/>
      <c r="D4" s="2067"/>
      <c r="E4" s="2074"/>
      <c r="F4" s="2074"/>
      <c r="G4" s="2074"/>
      <c r="H4" s="2068"/>
      <c r="I4" s="1028"/>
      <c r="J4" s="2076"/>
      <c r="K4" s="2080"/>
      <c r="L4" s="2081"/>
      <c r="M4" s="2082"/>
      <c r="N4" s="1027"/>
      <c r="O4" s="2104" t="s">
        <v>1462</v>
      </c>
      <c r="P4" s="2104"/>
      <c r="Q4" s="2104"/>
      <c r="R4" s="2101" t="s">
        <v>1488</v>
      </c>
      <c r="S4" s="2105"/>
      <c r="T4" s="2105"/>
      <c r="U4" s="2105"/>
      <c r="V4" s="2102"/>
      <c r="W4" s="1070"/>
      <c r="X4" s="2107"/>
      <c r="Y4" s="2111" t="s">
        <v>1489</v>
      </c>
      <c r="Z4" s="2112"/>
      <c r="AA4" s="2113"/>
    </row>
    <row r="5" spans="1:27" ht="24" customHeight="1">
      <c r="A5" s="1029"/>
      <c r="B5" s="1029"/>
      <c r="C5" s="1030"/>
      <c r="D5" s="1028"/>
      <c r="E5" s="1028"/>
      <c r="F5" s="1028"/>
      <c r="G5" s="1028"/>
      <c r="H5" s="1028"/>
      <c r="I5" s="1031"/>
      <c r="J5" s="1029"/>
      <c r="K5" s="1029"/>
      <c r="L5" s="1027"/>
      <c r="M5" s="1027"/>
      <c r="N5" s="1027"/>
      <c r="O5" s="1071"/>
      <c r="P5" s="1071"/>
      <c r="Q5" s="1072"/>
      <c r="R5" s="1070"/>
      <c r="S5" s="1070"/>
      <c r="T5" s="1070"/>
      <c r="U5" s="1070"/>
      <c r="V5" s="1070"/>
      <c r="W5" s="1073"/>
      <c r="X5" s="1071"/>
      <c r="Y5" s="1071"/>
      <c r="Z5" s="1074"/>
      <c r="AA5" s="1074"/>
    </row>
    <row r="6" spans="1:27" ht="35.1" customHeight="1">
      <c r="A6" s="2083" t="s">
        <v>1463</v>
      </c>
      <c r="B6" s="2084"/>
      <c r="C6" s="2085"/>
      <c r="D6" s="2086"/>
      <c r="E6" s="2087"/>
      <c r="F6" s="2087"/>
      <c r="G6" s="2088"/>
      <c r="H6" s="1032"/>
      <c r="I6" s="1023"/>
      <c r="J6" s="1024"/>
      <c r="O6" s="2114" t="s">
        <v>1463</v>
      </c>
      <c r="P6" s="2115"/>
      <c r="Q6" s="2116"/>
      <c r="R6" s="2117" t="s">
        <v>1490</v>
      </c>
      <c r="S6" s="2118"/>
      <c r="T6" s="2118"/>
      <c r="U6" s="2119"/>
      <c r="V6" s="1075"/>
      <c r="W6" s="1023"/>
      <c r="X6" s="1024"/>
    </row>
    <row r="7" spans="1:27" ht="24" customHeight="1">
      <c r="A7" s="2083" t="s">
        <v>1464</v>
      </c>
      <c r="B7" s="2084"/>
      <c r="C7" s="2085"/>
      <c r="D7" s="2067"/>
      <c r="E7" s="2074"/>
      <c r="F7" s="2074"/>
      <c r="G7" s="2068"/>
      <c r="H7" s="1026"/>
      <c r="I7" s="1023"/>
      <c r="J7" s="2083" t="s">
        <v>1465</v>
      </c>
      <c r="K7" s="2085"/>
      <c r="L7" s="2067"/>
      <c r="M7" s="2068"/>
      <c r="O7" s="2114" t="s">
        <v>1464</v>
      </c>
      <c r="P7" s="2115"/>
      <c r="Q7" s="2116"/>
      <c r="R7" s="2101" t="s">
        <v>1491</v>
      </c>
      <c r="S7" s="2105"/>
      <c r="T7" s="2105"/>
      <c r="U7" s="2102"/>
      <c r="V7" s="1069"/>
      <c r="W7" s="1023"/>
      <c r="X7" s="2114" t="s">
        <v>1465</v>
      </c>
      <c r="Y7" s="2116"/>
      <c r="Z7" s="2101" t="s">
        <v>1492</v>
      </c>
      <c r="AA7" s="2102"/>
    </row>
    <row r="8" spans="1:27" ht="24" customHeight="1">
      <c r="A8" s="2083" t="s">
        <v>1466</v>
      </c>
      <c r="B8" s="2084"/>
      <c r="C8" s="2085"/>
      <c r="D8" s="2067"/>
      <c r="E8" s="2074"/>
      <c r="F8" s="2074"/>
      <c r="G8" s="2068"/>
      <c r="H8" s="1026"/>
      <c r="I8" s="1023"/>
      <c r="J8" s="2083" t="s">
        <v>1467</v>
      </c>
      <c r="K8" s="2085"/>
      <c r="L8" s="2067"/>
      <c r="M8" s="2068"/>
      <c r="O8" s="2114" t="s">
        <v>1466</v>
      </c>
      <c r="P8" s="2115"/>
      <c r="Q8" s="2116"/>
      <c r="R8" s="2101" t="s">
        <v>1493</v>
      </c>
      <c r="S8" s="2105"/>
      <c r="T8" s="2105"/>
      <c r="U8" s="2102"/>
      <c r="V8" s="1069"/>
      <c r="W8" s="1023"/>
      <c r="X8" s="2114" t="s">
        <v>1467</v>
      </c>
      <c r="Y8" s="2116"/>
      <c r="Z8" s="2101" t="s">
        <v>1494</v>
      </c>
      <c r="AA8" s="2102"/>
    </row>
    <row r="9" spans="1:27" ht="24" customHeight="1">
      <c r="A9" s="2089" t="s">
        <v>1468</v>
      </c>
      <c r="B9" s="2090"/>
      <c r="C9" s="2085"/>
      <c r="D9" s="2067"/>
      <c r="E9" s="2074"/>
      <c r="F9" s="2074"/>
      <c r="G9" s="2068"/>
      <c r="H9" s="1026"/>
      <c r="I9" s="1023"/>
      <c r="J9" s="2083" t="s">
        <v>1469</v>
      </c>
      <c r="K9" s="2085"/>
      <c r="L9" s="2067"/>
      <c r="M9" s="2068"/>
      <c r="O9" s="2120" t="s">
        <v>1468</v>
      </c>
      <c r="P9" s="2121"/>
      <c r="Q9" s="2116"/>
      <c r="R9" s="2101" t="s">
        <v>1495</v>
      </c>
      <c r="S9" s="2105"/>
      <c r="T9" s="2105"/>
      <c r="U9" s="2102"/>
      <c r="V9" s="1069"/>
      <c r="W9" s="1023"/>
      <c r="X9" s="2114" t="s">
        <v>1469</v>
      </c>
      <c r="Y9" s="2116"/>
      <c r="Z9" s="2101" t="s">
        <v>1496</v>
      </c>
      <c r="AA9" s="2102"/>
    </row>
    <row r="10" spans="1:27" ht="24" customHeight="1">
      <c r="A10" s="2092" t="s">
        <v>1470</v>
      </c>
      <c r="B10" s="2093"/>
      <c r="C10" s="2094"/>
      <c r="D10" s="2095"/>
      <c r="E10" s="2096"/>
      <c r="F10" s="2096"/>
      <c r="G10" s="2097"/>
      <c r="H10" s="1031"/>
      <c r="I10" s="1028"/>
      <c r="J10" s="2083" t="s">
        <v>1469</v>
      </c>
      <c r="K10" s="2085"/>
      <c r="L10" s="2098"/>
      <c r="M10" s="2099"/>
      <c r="O10" s="2122" t="s">
        <v>1470</v>
      </c>
      <c r="P10" s="2123"/>
      <c r="Q10" s="2124"/>
      <c r="R10" s="2125"/>
      <c r="S10" s="2126"/>
      <c r="T10" s="2126"/>
      <c r="U10" s="2127"/>
      <c r="V10" s="1073"/>
      <c r="W10" s="1070"/>
      <c r="X10" s="2114" t="s">
        <v>1469</v>
      </c>
      <c r="Y10" s="2116"/>
      <c r="Z10" s="2128"/>
      <c r="AA10" s="2129"/>
    </row>
    <row r="11" spans="1:27" ht="24" customHeight="1">
      <c r="A11" s="1033"/>
      <c r="B11" s="2083" t="s">
        <v>673</v>
      </c>
      <c r="C11" s="2085"/>
      <c r="D11" s="2095"/>
      <c r="E11" s="2096"/>
      <c r="F11" s="2096"/>
      <c r="G11" s="2097"/>
      <c r="H11" s="1031"/>
      <c r="I11" s="1023"/>
      <c r="J11" s="2083" t="s">
        <v>1471</v>
      </c>
      <c r="K11" s="2085"/>
      <c r="L11" s="2098"/>
      <c r="M11" s="2099"/>
      <c r="N11" s="1027"/>
      <c r="O11" s="1076"/>
      <c r="P11" s="2114" t="s">
        <v>673</v>
      </c>
      <c r="Q11" s="2116"/>
      <c r="R11" s="2125"/>
      <c r="S11" s="2126"/>
      <c r="T11" s="2126"/>
      <c r="U11" s="2127"/>
      <c r="V11" s="1073"/>
      <c r="W11" s="1023"/>
      <c r="X11" s="2114" t="s">
        <v>1471</v>
      </c>
      <c r="Y11" s="2116"/>
      <c r="Z11" s="2128" t="s">
        <v>1497</v>
      </c>
      <c r="AA11" s="2129"/>
    </row>
    <row r="12" spans="1:27" ht="24" customHeight="1">
      <c r="A12" s="2092" t="s">
        <v>1470</v>
      </c>
      <c r="B12" s="2093"/>
      <c r="C12" s="2094"/>
      <c r="D12" s="2095"/>
      <c r="E12" s="2096"/>
      <c r="F12" s="2096"/>
      <c r="G12" s="2097"/>
      <c r="H12" s="1031"/>
      <c r="I12" s="1034"/>
      <c r="J12" s="1034"/>
      <c r="K12" s="1034"/>
      <c r="L12" s="1034"/>
      <c r="M12" s="1034"/>
      <c r="N12" s="1034"/>
      <c r="O12" s="2122" t="s">
        <v>1470</v>
      </c>
      <c r="P12" s="2123"/>
      <c r="Q12" s="2124"/>
      <c r="R12" s="2125"/>
      <c r="S12" s="2126"/>
      <c r="T12" s="2126"/>
      <c r="U12" s="2127"/>
      <c r="V12" s="1073"/>
      <c r="W12" s="1034"/>
      <c r="X12" s="1034"/>
      <c r="Y12" s="1034"/>
      <c r="Z12" s="1034"/>
      <c r="AA12" s="1034"/>
    </row>
    <row r="13" spans="1:27" ht="24" customHeight="1">
      <c r="A13" s="1035"/>
      <c r="B13" s="2083" t="s">
        <v>673</v>
      </c>
      <c r="C13" s="2085"/>
      <c r="D13" s="2095"/>
      <c r="E13" s="2096"/>
      <c r="F13" s="2096"/>
      <c r="G13" s="2097"/>
      <c r="H13" s="1031"/>
      <c r="I13" s="2100" t="s">
        <v>1472</v>
      </c>
      <c r="J13" s="2100"/>
      <c r="K13" s="2100"/>
      <c r="L13" s="2100"/>
      <c r="M13" s="2100"/>
      <c r="N13" s="1034"/>
      <c r="O13" s="1077"/>
      <c r="P13" s="2114" t="s">
        <v>673</v>
      </c>
      <c r="Q13" s="2116"/>
      <c r="R13" s="2125"/>
      <c r="S13" s="2126"/>
      <c r="T13" s="2126"/>
      <c r="U13" s="2127"/>
      <c r="V13" s="1073"/>
      <c r="W13" s="2100" t="s">
        <v>1472</v>
      </c>
      <c r="X13" s="2100"/>
      <c r="Y13" s="2100"/>
      <c r="Z13" s="2100"/>
      <c r="AA13" s="2100"/>
    </row>
    <row r="14" spans="1:27" ht="45" customHeight="1">
      <c r="A14" s="1027"/>
      <c r="B14" s="1029"/>
      <c r="C14" s="1029"/>
      <c r="D14" s="1031"/>
      <c r="E14" s="1031"/>
      <c r="F14" s="1031"/>
      <c r="G14" s="2091"/>
      <c r="H14" s="2091"/>
      <c r="I14" s="2091"/>
      <c r="J14" s="2091"/>
      <c r="K14" s="2091"/>
      <c r="L14" s="2091"/>
      <c r="M14" s="2091"/>
      <c r="O14" s="1074"/>
      <c r="P14" s="1071"/>
      <c r="Q14" s="1071"/>
      <c r="R14" s="1073"/>
      <c r="S14" s="1073"/>
      <c r="T14" s="1073"/>
      <c r="U14" s="2091"/>
      <c r="V14" s="2091"/>
      <c r="W14" s="2091"/>
      <c r="X14" s="2091"/>
      <c r="Y14" s="2091"/>
      <c r="Z14" s="2091"/>
      <c r="AA14" s="2091"/>
    </row>
    <row r="15" spans="1:27" ht="45" customHeight="1">
      <c r="A15" s="1036" t="s">
        <v>1473</v>
      </c>
      <c r="B15" s="1036" t="s">
        <v>1474</v>
      </c>
      <c r="C15" s="1037" t="s">
        <v>1475</v>
      </c>
      <c r="D15" s="1036" t="s">
        <v>1476</v>
      </c>
      <c r="E15" s="1036" t="s">
        <v>1477</v>
      </c>
      <c r="F15" s="1038" t="s">
        <v>1478</v>
      </c>
      <c r="G15" s="1037" t="s">
        <v>1479</v>
      </c>
      <c r="H15" s="1037" t="s">
        <v>1480</v>
      </c>
      <c r="I15" s="1038" t="s">
        <v>1481</v>
      </c>
      <c r="J15" s="1039" t="s">
        <v>1482</v>
      </c>
      <c r="K15" s="1038" t="s">
        <v>1483</v>
      </c>
      <c r="L15" s="1038" t="s">
        <v>1484</v>
      </c>
      <c r="M15" s="1038" t="s">
        <v>1485</v>
      </c>
      <c r="N15" s="2103"/>
      <c r="O15" s="2103"/>
      <c r="P15" s="2103"/>
      <c r="Q15" s="2103"/>
      <c r="R15" s="2103"/>
      <c r="S15" s="1036" t="s">
        <v>1477</v>
      </c>
      <c r="T15" s="1038" t="s">
        <v>1478</v>
      </c>
      <c r="U15" s="1037" t="s">
        <v>1479</v>
      </c>
      <c r="V15" s="1037" t="s">
        <v>1480</v>
      </c>
      <c r="W15" s="1038" t="s">
        <v>1481</v>
      </c>
      <c r="X15" s="1039" t="s">
        <v>1482</v>
      </c>
      <c r="Y15" s="1038" t="s">
        <v>1483</v>
      </c>
      <c r="Z15" s="1038" t="s">
        <v>1484</v>
      </c>
      <c r="AA15" s="1038" t="s">
        <v>1485</v>
      </c>
    </row>
    <row r="16" spans="1:27" ht="35.1" customHeight="1">
      <c r="A16" s="1041">
        <v>1</v>
      </c>
      <c r="B16" s="1042">
        <v>1</v>
      </c>
      <c r="C16" s="1043"/>
      <c r="D16" s="1042"/>
      <c r="E16" s="1044"/>
      <c r="F16" s="1045"/>
      <c r="G16" s="1046"/>
      <c r="H16" s="1047"/>
      <c r="I16" s="1042"/>
      <c r="J16" s="1048"/>
      <c r="K16" s="1045"/>
      <c r="L16" s="1042"/>
      <c r="M16" s="1042"/>
      <c r="N16" s="1040"/>
      <c r="O16" s="1041">
        <v>1</v>
      </c>
      <c r="P16" s="1042">
        <v>1</v>
      </c>
      <c r="Q16" s="1043" t="s">
        <v>1498</v>
      </c>
      <c r="R16" s="1042" t="s">
        <v>1499</v>
      </c>
      <c r="S16" s="1078" t="s">
        <v>1500</v>
      </c>
      <c r="T16" s="1045" t="s">
        <v>1501</v>
      </c>
      <c r="U16" s="1046" t="s">
        <v>1502</v>
      </c>
      <c r="V16" s="1047"/>
      <c r="W16" s="1042" t="s">
        <v>1503</v>
      </c>
      <c r="X16" s="1048" t="s">
        <v>1504</v>
      </c>
      <c r="Y16" s="1045" t="s">
        <v>1505</v>
      </c>
      <c r="Z16" s="1042"/>
      <c r="AA16" s="1042"/>
    </row>
    <row r="17" spans="1:27" ht="35.1" customHeight="1">
      <c r="A17" s="1049"/>
      <c r="B17" s="1044">
        <v>2</v>
      </c>
      <c r="C17" s="1050"/>
      <c r="D17" s="1044"/>
      <c r="E17" s="1042"/>
      <c r="F17" s="1044"/>
      <c r="G17" s="1051"/>
      <c r="H17" s="1051"/>
      <c r="I17" s="1044"/>
      <c r="J17" s="1039"/>
      <c r="K17" s="1044"/>
      <c r="L17" s="1038"/>
      <c r="M17" s="1038"/>
      <c r="N17" s="1052"/>
      <c r="O17" s="1049"/>
      <c r="P17" s="1078">
        <v>2</v>
      </c>
      <c r="Q17" s="1079" t="s">
        <v>1506</v>
      </c>
      <c r="R17" s="1078" t="s">
        <v>1507</v>
      </c>
      <c r="S17" s="1042" t="s">
        <v>1508</v>
      </c>
      <c r="T17" s="1078" t="s">
        <v>1509</v>
      </c>
      <c r="U17" s="1080" t="s">
        <v>1510</v>
      </c>
      <c r="V17" s="1080"/>
      <c r="W17" s="1078" t="s">
        <v>1511</v>
      </c>
      <c r="X17" s="1039" t="s">
        <v>1512</v>
      </c>
      <c r="Y17" s="1078" t="s">
        <v>1505</v>
      </c>
      <c r="Z17" s="1038"/>
      <c r="AA17" s="1038"/>
    </row>
    <row r="18" spans="1:27" ht="35.1" customHeight="1">
      <c r="A18" s="1049"/>
      <c r="B18" s="1044">
        <v>2</v>
      </c>
      <c r="C18" s="1050"/>
      <c r="D18" s="1044"/>
      <c r="E18" s="1044"/>
      <c r="F18" s="1044"/>
      <c r="G18" s="1051"/>
      <c r="H18" s="1051"/>
      <c r="I18" s="1044"/>
      <c r="J18" s="1039"/>
      <c r="K18" s="1044"/>
      <c r="L18" s="1038"/>
      <c r="M18" s="1038"/>
      <c r="N18" s="1040"/>
      <c r="O18" s="1049"/>
      <c r="P18" s="1078">
        <v>2</v>
      </c>
      <c r="Q18" s="1079" t="s">
        <v>1513</v>
      </c>
      <c r="R18" s="1078" t="s">
        <v>1514</v>
      </c>
      <c r="S18" s="1078" t="s">
        <v>1500</v>
      </c>
      <c r="T18" s="1078" t="s">
        <v>1509</v>
      </c>
      <c r="U18" s="1080" t="s">
        <v>1515</v>
      </c>
      <c r="V18" s="1080"/>
      <c r="W18" s="1078" t="s">
        <v>1516</v>
      </c>
      <c r="X18" s="1039" t="s">
        <v>1517</v>
      </c>
      <c r="Y18" s="1078" t="s">
        <v>1505</v>
      </c>
      <c r="Z18" s="1038"/>
      <c r="AA18" s="1038"/>
    </row>
    <row r="19" spans="1:27" ht="35.1" customHeight="1">
      <c r="A19" s="1049"/>
      <c r="B19" s="1044">
        <v>3</v>
      </c>
      <c r="C19" s="1050"/>
      <c r="D19" s="1044"/>
      <c r="E19" s="1042"/>
      <c r="F19" s="1044"/>
      <c r="G19" s="1051"/>
      <c r="H19" s="1051"/>
      <c r="I19" s="1044"/>
      <c r="J19" s="1039"/>
      <c r="K19" s="1044"/>
      <c r="L19" s="1038"/>
      <c r="M19" s="1038"/>
      <c r="O19" s="1049"/>
      <c r="P19" s="1078">
        <v>3</v>
      </c>
      <c r="Q19" s="1079" t="s">
        <v>1518</v>
      </c>
      <c r="R19" s="1078" t="s">
        <v>1519</v>
      </c>
      <c r="S19" s="1042" t="s">
        <v>1520</v>
      </c>
      <c r="T19" s="1078" t="s">
        <v>1521</v>
      </c>
      <c r="U19" s="1080" t="s">
        <v>1522</v>
      </c>
      <c r="V19" s="1080"/>
      <c r="W19" s="1078" t="s">
        <v>1523</v>
      </c>
      <c r="X19" s="1039" t="s">
        <v>1524</v>
      </c>
      <c r="Y19" s="1078" t="s">
        <v>1505</v>
      </c>
      <c r="Z19" s="1038"/>
      <c r="AA19" s="1038"/>
    </row>
    <row r="20" spans="1:27" ht="35.1" customHeight="1">
      <c r="A20" s="1049"/>
      <c r="B20" s="1053"/>
      <c r="C20" s="1054"/>
      <c r="D20" s="1053"/>
      <c r="E20" s="1053"/>
      <c r="F20" s="1053"/>
      <c r="G20" s="1055"/>
      <c r="H20" s="1055"/>
      <c r="I20" s="1053"/>
      <c r="J20" s="1048"/>
      <c r="K20" s="1053"/>
      <c r="L20" s="1042"/>
      <c r="M20" s="1042"/>
      <c r="O20" s="1049"/>
      <c r="P20" s="1081"/>
      <c r="Q20" s="1082"/>
      <c r="R20" s="1081"/>
      <c r="S20" s="1081"/>
      <c r="T20" s="1081"/>
      <c r="U20" s="1083"/>
      <c r="V20" s="1083"/>
      <c r="W20" s="1081"/>
      <c r="X20" s="1048"/>
      <c r="Y20" s="1081"/>
      <c r="Z20" s="1042"/>
      <c r="AA20" s="1042"/>
    </row>
    <row r="21" spans="1:27" ht="35.1" customHeight="1">
      <c r="A21" s="1056">
        <v>2</v>
      </c>
      <c r="B21" s="1053">
        <v>1</v>
      </c>
      <c r="C21" s="1043"/>
      <c r="D21" s="1053"/>
      <c r="E21" s="1044"/>
      <c r="F21" s="1053"/>
      <c r="G21" s="1046"/>
      <c r="H21" s="1055"/>
      <c r="I21" s="1042"/>
      <c r="J21" s="1048"/>
      <c r="K21" s="1053"/>
      <c r="L21" s="1042"/>
      <c r="M21" s="1042"/>
      <c r="O21" s="1084">
        <v>2</v>
      </c>
      <c r="P21" s="1081">
        <v>1</v>
      </c>
      <c r="Q21" s="1043" t="s">
        <v>1525</v>
      </c>
      <c r="R21" s="1081" t="s">
        <v>1526</v>
      </c>
      <c r="S21" s="1078" t="s">
        <v>1500</v>
      </c>
      <c r="T21" s="1081" t="s">
        <v>1527</v>
      </c>
      <c r="U21" s="1046" t="s">
        <v>1528</v>
      </c>
      <c r="V21" s="1083"/>
      <c r="W21" s="1042" t="s">
        <v>1529</v>
      </c>
      <c r="X21" s="1048" t="s">
        <v>1530</v>
      </c>
      <c r="Y21" s="1081" t="s">
        <v>1505</v>
      </c>
      <c r="Z21" s="1042"/>
      <c r="AA21" s="1042"/>
    </row>
    <row r="22" spans="1:27" ht="35.1" customHeight="1">
      <c r="A22" s="1057"/>
      <c r="B22" s="1044">
        <v>2</v>
      </c>
      <c r="C22" s="1050"/>
      <c r="D22" s="1044"/>
      <c r="E22" s="1044"/>
      <c r="F22" s="1044"/>
      <c r="G22" s="1051"/>
      <c r="H22" s="1051"/>
      <c r="I22" s="1038"/>
      <c r="J22" s="1039"/>
      <c r="K22" s="1044"/>
      <c r="L22" s="1038"/>
      <c r="M22" s="1038"/>
      <c r="O22" s="1085"/>
      <c r="P22" s="1078">
        <v>2</v>
      </c>
      <c r="Q22" s="1079" t="s">
        <v>1531</v>
      </c>
      <c r="R22" s="1078" t="s">
        <v>1532</v>
      </c>
      <c r="S22" s="1078" t="s">
        <v>1533</v>
      </c>
      <c r="T22" s="1078" t="s">
        <v>1534</v>
      </c>
      <c r="U22" s="1080" t="s">
        <v>1535</v>
      </c>
      <c r="V22" s="1080" t="s">
        <v>1536</v>
      </c>
      <c r="W22" s="1038" t="s">
        <v>1537</v>
      </c>
      <c r="X22" s="1039" t="s">
        <v>1538</v>
      </c>
      <c r="Y22" s="1078" t="s">
        <v>1505</v>
      </c>
      <c r="Z22" s="1038"/>
      <c r="AA22" s="1038"/>
    </row>
    <row r="23" spans="1:27" ht="35.1" customHeight="1">
      <c r="A23" s="1057"/>
      <c r="B23" s="1044">
        <v>3</v>
      </c>
      <c r="C23" s="1054"/>
      <c r="D23" s="1044"/>
      <c r="E23" s="1044"/>
      <c r="F23" s="1044"/>
      <c r="G23" s="1051"/>
      <c r="H23" s="1051"/>
      <c r="I23" s="1038"/>
      <c r="J23" s="1039"/>
      <c r="K23" s="1044"/>
      <c r="L23" s="1038"/>
      <c r="M23" s="1038"/>
      <c r="O23" s="1085"/>
      <c r="P23" s="1078">
        <v>3</v>
      </c>
      <c r="Q23" s="1082" t="s">
        <v>1539</v>
      </c>
      <c r="R23" s="1078" t="s">
        <v>1540</v>
      </c>
      <c r="S23" s="1078" t="s">
        <v>1533</v>
      </c>
      <c r="T23" s="1078" t="s">
        <v>1534</v>
      </c>
      <c r="U23" s="1080" t="s">
        <v>1541</v>
      </c>
      <c r="V23" s="1080"/>
      <c r="W23" s="1038" t="s">
        <v>1542</v>
      </c>
      <c r="X23" s="1039" t="s">
        <v>1543</v>
      </c>
      <c r="Y23" s="1078" t="s">
        <v>1505</v>
      </c>
      <c r="Z23" s="1038"/>
      <c r="AA23" s="1038"/>
    </row>
    <row r="24" spans="1:27" ht="35.1" customHeight="1">
      <c r="A24" s="1057"/>
      <c r="B24" s="1044">
        <v>2</v>
      </c>
      <c r="C24" s="1050"/>
      <c r="D24" s="1044"/>
      <c r="E24" s="1044"/>
      <c r="F24" s="1044"/>
      <c r="G24" s="1051"/>
      <c r="H24" s="1051"/>
      <c r="I24" s="1038"/>
      <c r="J24" s="1039"/>
      <c r="K24" s="1044"/>
      <c r="L24" s="1038"/>
      <c r="M24" s="1038"/>
      <c r="O24" s="1085"/>
      <c r="P24" s="1078">
        <v>2</v>
      </c>
      <c r="Q24" s="1079" t="s">
        <v>1544</v>
      </c>
      <c r="R24" s="1078" t="s">
        <v>1545</v>
      </c>
      <c r="S24" s="1078" t="s">
        <v>1546</v>
      </c>
      <c r="T24" s="1078" t="s">
        <v>1534</v>
      </c>
      <c r="U24" s="1080" t="s">
        <v>1547</v>
      </c>
      <c r="V24" s="1080"/>
      <c r="W24" s="1038" t="s">
        <v>1548</v>
      </c>
      <c r="X24" s="1039" t="s">
        <v>1549</v>
      </c>
      <c r="Y24" s="1078" t="s">
        <v>1505</v>
      </c>
      <c r="Z24" s="1038"/>
      <c r="AA24" s="1038"/>
    </row>
    <row r="25" spans="1:27" ht="35.1" customHeight="1">
      <c r="A25" s="1057"/>
      <c r="B25" s="1044">
        <v>3</v>
      </c>
      <c r="C25" s="1050"/>
      <c r="D25" s="1044"/>
      <c r="E25" s="1044"/>
      <c r="F25" s="1044"/>
      <c r="G25" s="1051"/>
      <c r="H25" s="1051"/>
      <c r="I25" s="1038"/>
      <c r="J25" s="1039"/>
      <c r="K25" s="1044"/>
      <c r="L25" s="1038"/>
      <c r="M25" s="1038"/>
      <c r="O25" s="1085"/>
      <c r="P25" s="1078">
        <v>3</v>
      </c>
      <c r="Q25" s="1079" t="s">
        <v>1550</v>
      </c>
      <c r="R25" s="1078" t="s">
        <v>1551</v>
      </c>
      <c r="S25" s="1078" t="s">
        <v>1546</v>
      </c>
      <c r="T25" s="1078" t="s">
        <v>1552</v>
      </c>
      <c r="U25" s="1080" t="s">
        <v>1553</v>
      </c>
      <c r="V25" s="1080"/>
      <c r="W25" s="1038" t="s">
        <v>1554</v>
      </c>
      <c r="X25" s="1039" t="s">
        <v>1555</v>
      </c>
      <c r="Y25" s="1078" t="s">
        <v>1505</v>
      </c>
      <c r="Z25" s="1038"/>
      <c r="AA25" s="1038"/>
    </row>
    <row r="26" spans="1:27" ht="35.1" customHeight="1">
      <c r="A26" s="1057"/>
      <c r="B26" s="1044">
        <v>3</v>
      </c>
      <c r="C26" s="1050"/>
      <c r="D26" s="1044"/>
      <c r="E26" s="1044"/>
      <c r="F26" s="1044"/>
      <c r="G26" s="1051"/>
      <c r="H26" s="1051"/>
      <c r="I26" s="1038"/>
      <c r="J26" s="1039"/>
      <c r="K26" s="1044"/>
      <c r="L26" s="1038"/>
      <c r="M26" s="1038"/>
      <c r="O26" s="1085"/>
      <c r="P26" s="1078">
        <v>3</v>
      </c>
      <c r="Q26" s="1079" t="s">
        <v>1556</v>
      </c>
      <c r="R26" s="1078" t="s">
        <v>1557</v>
      </c>
      <c r="S26" s="1078" t="s">
        <v>1546</v>
      </c>
      <c r="T26" s="1078" t="s">
        <v>1552</v>
      </c>
      <c r="U26" s="1080" t="s">
        <v>1558</v>
      </c>
      <c r="V26" s="1080"/>
      <c r="W26" s="1038" t="s">
        <v>1559</v>
      </c>
      <c r="X26" s="1039" t="s">
        <v>1560</v>
      </c>
      <c r="Y26" s="1078" t="s">
        <v>1505</v>
      </c>
      <c r="Z26" s="1038"/>
      <c r="AA26" s="1038"/>
    </row>
    <row r="27" spans="1:27" ht="35.1" customHeight="1">
      <c r="A27" s="1058"/>
      <c r="B27" s="1044"/>
      <c r="C27" s="1050"/>
      <c r="D27" s="1044"/>
      <c r="E27" s="1044"/>
      <c r="F27" s="1044"/>
      <c r="G27" s="1051"/>
      <c r="H27" s="1051"/>
      <c r="I27" s="1038"/>
      <c r="J27" s="1039"/>
      <c r="K27" s="1044"/>
      <c r="L27" s="1038"/>
      <c r="M27" s="1038"/>
      <c r="O27" s="1086"/>
      <c r="P27" s="1078"/>
      <c r="Q27" s="1079"/>
      <c r="R27" s="1078"/>
      <c r="S27" s="1078"/>
      <c r="T27" s="1078"/>
      <c r="U27" s="1080"/>
      <c r="V27" s="1080"/>
      <c r="W27" s="1038"/>
      <c r="X27" s="1039"/>
      <c r="Y27" s="1078"/>
      <c r="Z27" s="1038"/>
      <c r="AA27" s="1038"/>
    </row>
    <row r="28" spans="1:27" ht="35.1" customHeight="1">
      <c r="A28" s="1056">
        <v>3</v>
      </c>
      <c r="B28" s="1044">
        <v>1</v>
      </c>
      <c r="C28" s="1059"/>
      <c r="D28" s="1044"/>
      <c r="E28" s="1044"/>
      <c r="F28" s="1044"/>
      <c r="G28" s="1051"/>
      <c r="H28" s="1051"/>
      <c r="I28" s="1038"/>
      <c r="J28" s="1039"/>
      <c r="K28" s="1044"/>
      <c r="L28" s="1038"/>
      <c r="M28" s="1038"/>
      <c r="O28" s="1084">
        <v>3</v>
      </c>
      <c r="P28" s="1078">
        <v>1</v>
      </c>
      <c r="Q28" s="1059" t="s">
        <v>1561</v>
      </c>
      <c r="R28" s="1078" t="s">
        <v>1562</v>
      </c>
      <c r="S28" s="1078" t="s">
        <v>1563</v>
      </c>
      <c r="T28" s="1078" t="s">
        <v>1564</v>
      </c>
      <c r="U28" s="1080" t="s">
        <v>1565</v>
      </c>
      <c r="V28" s="1080"/>
      <c r="W28" s="1038" t="s">
        <v>1566</v>
      </c>
      <c r="X28" s="1039" t="s">
        <v>1567</v>
      </c>
      <c r="Y28" s="1078" t="s">
        <v>1505</v>
      </c>
      <c r="Z28" s="1038"/>
      <c r="AA28" s="1038"/>
    </row>
    <row r="29" spans="1:27" ht="35.1" customHeight="1">
      <c r="A29" s="1058"/>
      <c r="B29" s="1053"/>
      <c r="C29" s="1043"/>
      <c r="D29" s="1053"/>
      <c r="E29" s="1053"/>
      <c r="F29" s="1053"/>
      <c r="G29" s="1055"/>
      <c r="H29" s="1055"/>
      <c r="I29" s="1042"/>
      <c r="J29" s="1048"/>
      <c r="K29" s="1053"/>
      <c r="L29" s="1042"/>
      <c r="M29" s="1042"/>
      <c r="O29" s="1086"/>
      <c r="P29" s="1081"/>
      <c r="Q29" s="1043"/>
      <c r="R29" s="1081"/>
      <c r="S29" s="1081"/>
      <c r="T29" s="1081"/>
      <c r="U29" s="1083"/>
      <c r="V29" s="1083"/>
      <c r="W29" s="1042"/>
      <c r="X29" s="1048"/>
      <c r="Y29" s="1081"/>
      <c r="Z29" s="1042"/>
      <c r="AA29" s="1042"/>
    </row>
    <row r="30" spans="1:27" ht="35.1" customHeight="1">
      <c r="A30" s="1057">
        <v>4</v>
      </c>
      <c r="B30" s="1053">
        <v>1</v>
      </c>
      <c r="C30" s="1043"/>
      <c r="D30" s="1044"/>
      <c r="E30" s="1044"/>
      <c r="F30" s="1053"/>
      <c r="G30" s="1046"/>
      <c r="H30" s="1055"/>
      <c r="I30" s="1038"/>
      <c r="J30" s="1039"/>
      <c r="K30" s="1053"/>
      <c r="L30" s="1042"/>
      <c r="M30" s="1042"/>
      <c r="O30" s="1085">
        <v>4</v>
      </c>
      <c r="P30" s="1081">
        <v>1</v>
      </c>
      <c r="Q30" s="1043" t="s">
        <v>1568</v>
      </c>
      <c r="R30" s="1078" t="s">
        <v>1569</v>
      </c>
      <c r="S30" s="1078" t="s">
        <v>1500</v>
      </c>
      <c r="T30" s="1081" t="s">
        <v>1570</v>
      </c>
      <c r="U30" s="1046" t="s">
        <v>1571</v>
      </c>
      <c r="V30" s="1083"/>
      <c r="W30" s="1038" t="s">
        <v>1572</v>
      </c>
      <c r="X30" s="1039" t="s">
        <v>1573</v>
      </c>
      <c r="Y30" s="1081" t="s">
        <v>1505</v>
      </c>
      <c r="Z30" s="1042"/>
      <c r="AA30" s="1042"/>
    </row>
    <row r="31" spans="1:27" ht="35.1" customHeight="1">
      <c r="A31" s="1057"/>
      <c r="B31" s="1044">
        <v>2</v>
      </c>
      <c r="C31" s="1043"/>
      <c r="D31" s="1044"/>
      <c r="E31" s="1042"/>
      <c r="F31" s="1053"/>
      <c r="G31" s="1051"/>
      <c r="H31" s="1051"/>
      <c r="I31" s="1038"/>
      <c r="J31" s="1039"/>
      <c r="K31" s="1044"/>
      <c r="L31" s="1038"/>
      <c r="M31" s="1038"/>
      <c r="O31" s="1085"/>
      <c r="P31" s="1078">
        <v>2</v>
      </c>
      <c r="Q31" s="1043" t="s">
        <v>1574</v>
      </c>
      <c r="R31" s="1078" t="s">
        <v>1575</v>
      </c>
      <c r="S31" s="1042" t="s">
        <v>1508</v>
      </c>
      <c r="T31" s="1081" t="s">
        <v>1570</v>
      </c>
      <c r="U31" s="1080" t="s">
        <v>1576</v>
      </c>
      <c r="V31" s="1080"/>
      <c r="W31" s="1038" t="s">
        <v>1577</v>
      </c>
      <c r="X31" s="1039" t="s">
        <v>1578</v>
      </c>
      <c r="Y31" s="1078" t="s">
        <v>1505</v>
      </c>
      <c r="Z31" s="1038"/>
      <c r="AA31" s="1038"/>
    </row>
    <row r="32" spans="1:27" ht="35.1" customHeight="1">
      <c r="A32" s="1057"/>
      <c r="B32" s="1044">
        <v>2</v>
      </c>
      <c r="C32" s="1043"/>
      <c r="D32" s="1044"/>
      <c r="E32" s="1044"/>
      <c r="F32" s="1053"/>
      <c r="G32" s="1051"/>
      <c r="H32" s="1051"/>
      <c r="I32" s="1038"/>
      <c r="J32" s="1039"/>
      <c r="K32" s="1044"/>
      <c r="L32" s="1038"/>
      <c r="M32" s="1038"/>
      <c r="O32" s="1085"/>
      <c r="P32" s="1078">
        <v>2</v>
      </c>
      <c r="Q32" s="1043" t="s">
        <v>1579</v>
      </c>
      <c r="R32" s="1078" t="s">
        <v>1580</v>
      </c>
      <c r="S32" s="1078" t="s">
        <v>1533</v>
      </c>
      <c r="T32" s="1081" t="s">
        <v>1570</v>
      </c>
      <c r="U32" s="1080" t="s">
        <v>1581</v>
      </c>
      <c r="V32" s="1080" t="s">
        <v>1582</v>
      </c>
      <c r="W32" s="1038" t="s">
        <v>1583</v>
      </c>
      <c r="X32" s="1039" t="s">
        <v>1584</v>
      </c>
      <c r="Y32" s="1078" t="s">
        <v>1505</v>
      </c>
      <c r="Z32" s="1038"/>
      <c r="AA32" s="1038"/>
    </row>
    <row r="33" spans="1:27" ht="35.1" customHeight="1">
      <c r="A33" s="1057"/>
      <c r="B33" s="1044">
        <v>3</v>
      </c>
      <c r="C33" s="1043"/>
      <c r="D33" s="1044"/>
      <c r="E33" s="1044"/>
      <c r="F33" s="1053"/>
      <c r="G33" s="1051"/>
      <c r="H33" s="1051"/>
      <c r="I33" s="1038"/>
      <c r="J33" s="1039"/>
      <c r="K33" s="1044"/>
      <c r="L33" s="1038"/>
      <c r="M33" s="1038"/>
      <c r="O33" s="1085"/>
      <c r="P33" s="1078">
        <v>3</v>
      </c>
      <c r="Q33" s="1043" t="s">
        <v>1585</v>
      </c>
      <c r="R33" s="1078" t="s">
        <v>1586</v>
      </c>
      <c r="S33" s="1078" t="s">
        <v>1533</v>
      </c>
      <c r="T33" s="1081" t="s">
        <v>1570</v>
      </c>
      <c r="U33" s="1080" t="s">
        <v>1587</v>
      </c>
      <c r="V33" s="1080"/>
      <c r="W33" s="1038" t="s">
        <v>1588</v>
      </c>
      <c r="X33" s="1039" t="s">
        <v>1589</v>
      </c>
      <c r="Y33" s="1078" t="s">
        <v>1505</v>
      </c>
      <c r="Z33" s="1038"/>
      <c r="AA33" s="1038"/>
    </row>
    <row r="34" spans="1:27" ht="35.1" customHeight="1">
      <c r="A34" s="1057"/>
      <c r="B34" s="1044">
        <v>2</v>
      </c>
      <c r="C34" s="1043"/>
      <c r="D34" s="1044"/>
      <c r="E34" s="1044"/>
      <c r="F34" s="1053"/>
      <c r="G34" s="1051"/>
      <c r="H34" s="1051"/>
      <c r="I34" s="1038"/>
      <c r="J34" s="1039"/>
      <c r="K34" s="1044"/>
      <c r="L34" s="1038"/>
      <c r="M34" s="1038"/>
      <c r="O34" s="1085"/>
      <c r="P34" s="1078">
        <v>2</v>
      </c>
      <c r="Q34" s="1043" t="s">
        <v>1590</v>
      </c>
      <c r="R34" s="1078" t="s">
        <v>1591</v>
      </c>
      <c r="S34" s="1078" t="s">
        <v>1546</v>
      </c>
      <c r="T34" s="1081" t="s">
        <v>1570</v>
      </c>
      <c r="U34" s="1080" t="s">
        <v>1592</v>
      </c>
      <c r="V34" s="1080"/>
      <c r="W34" s="1038" t="s">
        <v>1593</v>
      </c>
      <c r="X34" s="1039" t="s">
        <v>1594</v>
      </c>
      <c r="Y34" s="1078" t="s">
        <v>1505</v>
      </c>
      <c r="Z34" s="1038"/>
      <c r="AA34" s="1038"/>
    </row>
    <row r="35" spans="1:27" ht="35.1" customHeight="1">
      <c r="A35" s="1057"/>
      <c r="B35" s="1044">
        <v>3</v>
      </c>
      <c r="C35" s="1043"/>
      <c r="D35" s="1044"/>
      <c r="E35" s="1044"/>
      <c r="F35" s="1053"/>
      <c r="G35" s="1051"/>
      <c r="H35" s="1051"/>
      <c r="I35" s="1038"/>
      <c r="J35" s="1039"/>
      <c r="K35" s="1044"/>
      <c r="L35" s="1038"/>
      <c r="M35" s="1038"/>
      <c r="O35" s="1085"/>
      <c r="P35" s="1078">
        <v>3</v>
      </c>
      <c r="Q35" s="1043" t="s">
        <v>1595</v>
      </c>
      <c r="R35" s="1078" t="s">
        <v>1596</v>
      </c>
      <c r="S35" s="1078" t="s">
        <v>1546</v>
      </c>
      <c r="T35" s="1081" t="s">
        <v>1570</v>
      </c>
      <c r="U35" s="1080" t="s">
        <v>1597</v>
      </c>
      <c r="V35" s="1080"/>
      <c r="W35" s="1038" t="s">
        <v>1598</v>
      </c>
      <c r="X35" s="1039" t="s">
        <v>1599</v>
      </c>
      <c r="Y35" s="1078" t="s">
        <v>1505</v>
      </c>
      <c r="Z35" s="1038"/>
      <c r="AA35" s="1038"/>
    </row>
    <row r="36" spans="1:27" ht="35.1" customHeight="1">
      <c r="A36" s="1057"/>
      <c r="B36" s="1044">
        <v>3</v>
      </c>
      <c r="C36" s="1043"/>
      <c r="D36" s="1044"/>
      <c r="E36" s="1044"/>
      <c r="F36" s="1053"/>
      <c r="G36" s="1051"/>
      <c r="H36" s="1051"/>
      <c r="I36" s="1038"/>
      <c r="J36" s="1039"/>
      <c r="K36" s="1044"/>
      <c r="L36" s="1038"/>
      <c r="M36" s="1038"/>
      <c r="O36" s="1085"/>
      <c r="P36" s="1078">
        <v>3</v>
      </c>
      <c r="Q36" s="1043" t="s">
        <v>1600</v>
      </c>
      <c r="R36" s="1078" t="s">
        <v>1601</v>
      </c>
      <c r="S36" s="1078" t="s">
        <v>1546</v>
      </c>
      <c r="T36" s="1081" t="s">
        <v>1570</v>
      </c>
      <c r="U36" s="1080" t="s">
        <v>1602</v>
      </c>
      <c r="V36" s="1080"/>
      <c r="W36" s="1038" t="s">
        <v>1603</v>
      </c>
      <c r="X36" s="1039" t="s">
        <v>1604</v>
      </c>
      <c r="Y36" s="1078" t="s">
        <v>1505</v>
      </c>
      <c r="Z36" s="1038"/>
      <c r="AA36" s="1038"/>
    </row>
    <row r="37" spans="1:27" ht="35.1" customHeight="1">
      <c r="A37" s="1057"/>
      <c r="B37" s="1044">
        <v>2</v>
      </c>
      <c r="C37" s="1043"/>
      <c r="D37" s="1044"/>
      <c r="E37" s="1044"/>
      <c r="F37" s="1053"/>
      <c r="G37" s="1051"/>
      <c r="H37" s="1051"/>
      <c r="I37" s="1038"/>
      <c r="J37" s="1039"/>
      <c r="K37" s="1044"/>
      <c r="L37" s="1038"/>
      <c r="M37" s="1038"/>
      <c r="O37" s="1085"/>
      <c r="P37" s="1078">
        <v>2</v>
      </c>
      <c r="Q37" s="1043" t="s">
        <v>1605</v>
      </c>
      <c r="R37" s="1078" t="s">
        <v>1606</v>
      </c>
      <c r="S37" s="1078" t="s">
        <v>1546</v>
      </c>
      <c r="T37" s="1081" t="s">
        <v>1570</v>
      </c>
      <c r="U37" s="1080" t="s">
        <v>1607</v>
      </c>
      <c r="V37" s="1080"/>
      <c r="W37" s="1038" t="s">
        <v>1608</v>
      </c>
      <c r="X37" s="1039" t="s">
        <v>1609</v>
      </c>
      <c r="Y37" s="1078" t="s">
        <v>1505</v>
      </c>
      <c r="Z37" s="1038"/>
      <c r="AA37" s="1038"/>
    </row>
    <row r="38" spans="1:27" ht="35.1" customHeight="1">
      <c r="A38" s="1057"/>
      <c r="B38" s="1044">
        <v>2</v>
      </c>
      <c r="C38" s="1043"/>
      <c r="D38" s="1044"/>
      <c r="E38" s="1042"/>
      <c r="F38" s="1053"/>
      <c r="G38" s="1051"/>
      <c r="H38" s="1051"/>
      <c r="I38" s="1038"/>
      <c r="J38" s="1039"/>
      <c r="K38" s="1044"/>
      <c r="L38" s="1038"/>
      <c r="M38" s="1038"/>
      <c r="O38" s="1085"/>
      <c r="P38" s="1078">
        <v>2</v>
      </c>
      <c r="Q38" s="1043" t="s">
        <v>1610</v>
      </c>
      <c r="R38" s="1078" t="s">
        <v>1611</v>
      </c>
      <c r="S38" s="1042" t="s">
        <v>1520</v>
      </c>
      <c r="T38" s="1081" t="s">
        <v>1570</v>
      </c>
      <c r="U38" s="1080" t="s">
        <v>1612</v>
      </c>
      <c r="V38" s="1080"/>
      <c r="W38" s="1038" t="s">
        <v>1613</v>
      </c>
      <c r="X38" s="1039" t="s">
        <v>1614</v>
      </c>
      <c r="Y38" s="1078" t="s">
        <v>1505</v>
      </c>
      <c r="Z38" s="1038"/>
      <c r="AA38" s="1038"/>
    </row>
    <row r="39" spans="1:27" ht="35.1" customHeight="1">
      <c r="A39" s="1057"/>
      <c r="B39" s="1044">
        <v>3</v>
      </c>
      <c r="C39" s="1043"/>
      <c r="D39" s="1044"/>
      <c r="E39" s="1042"/>
      <c r="F39" s="1053"/>
      <c r="G39" s="1051"/>
      <c r="H39" s="1051"/>
      <c r="I39" s="1038"/>
      <c r="J39" s="1039"/>
      <c r="K39" s="1044"/>
      <c r="L39" s="1038"/>
      <c r="M39" s="1038"/>
      <c r="O39" s="1085"/>
      <c r="P39" s="1078">
        <v>3</v>
      </c>
      <c r="Q39" s="1043" t="s">
        <v>1615</v>
      </c>
      <c r="R39" s="1078" t="s">
        <v>1616</v>
      </c>
      <c r="S39" s="1042" t="s">
        <v>1520</v>
      </c>
      <c r="T39" s="1081" t="s">
        <v>1570</v>
      </c>
      <c r="U39" s="1080" t="s">
        <v>1617</v>
      </c>
      <c r="V39" s="1080"/>
      <c r="W39" s="1038" t="s">
        <v>1618</v>
      </c>
      <c r="X39" s="1039" t="s">
        <v>1619</v>
      </c>
      <c r="Y39" s="1078" t="s">
        <v>1505</v>
      </c>
      <c r="Z39" s="1038"/>
      <c r="AA39" s="1038"/>
    </row>
    <row r="40" spans="1:27" ht="35.1" customHeight="1">
      <c r="A40" s="1058"/>
      <c r="B40" s="1044"/>
      <c r="C40" s="1043"/>
      <c r="D40" s="1044"/>
      <c r="E40" s="1044"/>
      <c r="F40" s="1044"/>
      <c r="G40" s="1051"/>
      <c r="H40" s="1051"/>
      <c r="I40" s="1038"/>
      <c r="J40" s="1039"/>
      <c r="K40" s="1044"/>
      <c r="L40" s="1038"/>
      <c r="M40" s="1038"/>
      <c r="O40" s="1086"/>
      <c r="P40" s="1078"/>
      <c r="Q40" s="1043"/>
      <c r="R40" s="1078"/>
      <c r="S40" s="1078"/>
      <c r="T40" s="1078"/>
      <c r="U40" s="1080"/>
      <c r="V40" s="1080"/>
      <c r="W40" s="1038"/>
      <c r="X40" s="1039"/>
      <c r="Y40" s="1078"/>
      <c r="Z40" s="1038"/>
      <c r="AA40" s="1038"/>
    </row>
    <row r="41" spans="1:27" ht="35.1" customHeight="1">
      <c r="A41" s="1057">
        <v>5</v>
      </c>
      <c r="B41" s="1044">
        <v>1</v>
      </c>
      <c r="C41" s="1043"/>
      <c r="D41" s="1044"/>
      <c r="E41" s="1044"/>
      <c r="F41" s="1044"/>
      <c r="G41" s="1055"/>
      <c r="H41" s="1051"/>
      <c r="I41" s="1038"/>
      <c r="J41" s="1039"/>
      <c r="K41" s="1044"/>
      <c r="L41" s="1038"/>
      <c r="M41" s="1038"/>
      <c r="O41" s="1085">
        <v>5</v>
      </c>
      <c r="P41" s="1078">
        <v>1</v>
      </c>
      <c r="Q41" s="1043" t="s">
        <v>1620</v>
      </c>
      <c r="R41" s="1078" t="s">
        <v>1621</v>
      </c>
      <c r="S41" s="1078" t="s">
        <v>1622</v>
      </c>
      <c r="T41" s="1078" t="s">
        <v>1623</v>
      </c>
      <c r="U41" s="1083" t="s">
        <v>1624</v>
      </c>
      <c r="V41" s="1080"/>
      <c r="W41" s="1038" t="s">
        <v>1625</v>
      </c>
      <c r="X41" s="1039" t="s">
        <v>1626</v>
      </c>
      <c r="Y41" s="1078" t="s">
        <v>1505</v>
      </c>
      <c r="Z41" s="1038"/>
      <c r="AA41" s="1038"/>
    </row>
    <row r="42" spans="1:27" ht="35.1" customHeight="1">
      <c r="A42" s="1057"/>
      <c r="B42" s="1044">
        <v>2</v>
      </c>
      <c r="C42" s="1043"/>
      <c r="D42" s="1044"/>
      <c r="E42" s="1044"/>
      <c r="F42" s="1044"/>
      <c r="G42" s="1055"/>
      <c r="H42" s="1051"/>
      <c r="I42" s="1038"/>
      <c r="J42" s="1039"/>
      <c r="K42" s="1044"/>
      <c r="L42" s="1038"/>
      <c r="M42" s="1038"/>
      <c r="O42" s="1085"/>
      <c r="P42" s="1078">
        <v>2</v>
      </c>
      <c r="Q42" s="1043" t="s">
        <v>1627</v>
      </c>
      <c r="R42" s="1078" t="s">
        <v>1628</v>
      </c>
      <c r="S42" s="1078" t="s">
        <v>1622</v>
      </c>
      <c r="T42" s="1078" t="s">
        <v>1629</v>
      </c>
      <c r="U42" s="1083" t="s">
        <v>1630</v>
      </c>
      <c r="V42" s="1080"/>
      <c r="W42" s="1038" t="s">
        <v>1631</v>
      </c>
      <c r="X42" s="1039" t="s">
        <v>1632</v>
      </c>
      <c r="Y42" s="1078" t="s">
        <v>1505</v>
      </c>
      <c r="Z42" s="1038"/>
      <c r="AA42" s="1038"/>
    </row>
    <row r="43" spans="1:27" ht="35.1" customHeight="1">
      <c r="A43" s="1058"/>
      <c r="B43" s="1053"/>
      <c r="C43" s="1054"/>
      <c r="D43" s="1053"/>
      <c r="E43" s="1053"/>
      <c r="F43" s="1053"/>
      <c r="G43" s="1055"/>
      <c r="H43" s="1055"/>
      <c r="I43" s="1042"/>
      <c r="J43" s="1048"/>
      <c r="K43" s="1053"/>
      <c r="L43" s="1042"/>
      <c r="M43" s="1042"/>
      <c r="O43" s="1086"/>
      <c r="P43" s="1081"/>
      <c r="Q43" s="1082"/>
      <c r="R43" s="1081"/>
      <c r="S43" s="1081"/>
      <c r="T43" s="1081"/>
      <c r="U43" s="1083"/>
      <c r="V43" s="1083"/>
      <c r="W43" s="1042"/>
      <c r="X43" s="1048"/>
      <c r="Y43" s="1081"/>
      <c r="Z43" s="1042"/>
      <c r="AA43" s="1042"/>
    </row>
    <row r="44" spans="1:27" ht="35.1" customHeight="1">
      <c r="A44" s="1057">
        <v>6</v>
      </c>
      <c r="B44" s="1053">
        <v>1</v>
      </c>
      <c r="C44" s="1043"/>
      <c r="D44" s="1044"/>
      <c r="E44" s="1053"/>
      <c r="F44" s="1053"/>
      <c r="G44" s="1055"/>
      <c r="H44" s="1055"/>
      <c r="I44" s="1038"/>
      <c r="J44" s="1039"/>
      <c r="K44" s="1053"/>
      <c r="L44" s="1042"/>
      <c r="M44" s="1042"/>
      <c r="O44" s="1085">
        <v>6</v>
      </c>
      <c r="P44" s="1081">
        <v>1</v>
      </c>
      <c r="Q44" s="1043" t="s">
        <v>1633</v>
      </c>
      <c r="R44" s="1078" t="s">
        <v>1634</v>
      </c>
      <c r="S44" s="1081" t="s">
        <v>1635</v>
      </c>
      <c r="T44" s="1081" t="s">
        <v>1636</v>
      </c>
      <c r="U44" s="1083" t="s">
        <v>1637</v>
      </c>
      <c r="V44" s="1083"/>
      <c r="W44" s="1038" t="s">
        <v>1638</v>
      </c>
      <c r="X44" s="1039" t="s">
        <v>1639</v>
      </c>
      <c r="Y44" s="1081" t="s">
        <v>1505</v>
      </c>
      <c r="Z44" s="1042"/>
      <c r="AA44" s="1042"/>
    </row>
    <row r="45" spans="1:27" ht="35.1" customHeight="1">
      <c r="A45" s="1057"/>
      <c r="B45" s="1044">
        <v>2</v>
      </c>
      <c r="C45" s="1043"/>
      <c r="D45" s="1044"/>
      <c r="E45" s="1053"/>
      <c r="F45" s="1044"/>
      <c r="G45" s="1055"/>
      <c r="H45" s="1051"/>
      <c r="I45" s="1038"/>
      <c r="J45" s="1039"/>
      <c r="K45" s="1044"/>
      <c r="L45" s="1038"/>
      <c r="M45" s="1038"/>
      <c r="O45" s="1085"/>
      <c r="P45" s="1078">
        <v>2</v>
      </c>
      <c r="Q45" s="1043" t="s">
        <v>1640</v>
      </c>
      <c r="R45" s="1078" t="s">
        <v>1641</v>
      </c>
      <c r="S45" s="1081" t="s">
        <v>1635</v>
      </c>
      <c r="T45" s="1078" t="s">
        <v>1642</v>
      </c>
      <c r="U45" s="1083" t="s">
        <v>1643</v>
      </c>
      <c r="V45" s="1080"/>
      <c r="W45" s="1038" t="s">
        <v>1644</v>
      </c>
      <c r="X45" s="1039" t="s">
        <v>1645</v>
      </c>
      <c r="Y45" s="1078" t="s">
        <v>1505</v>
      </c>
      <c r="Z45" s="1038"/>
      <c r="AA45" s="1038"/>
    </row>
    <row r="46" spans="1:27" ht="35.1" customHeight="1">
      <c r="A46" s="1057"/>
      <c r="B46" s="1044">
        <v>3</v>
      </c>
      <c r="C46" s="1043"/>
      <c r="D46" s="1044"/>
      <c r="E46" s="1053"/>
      <c r="F46" s="1044"/>
      <c r="G46" s="1055"/>
      <c r="H46" s="1051"/>
      <c r="I46" s="1038"/>
      <c r="J46" s="1039"/>
      <c r="K46" s="1044"/>
      <c r="L46" s="1038"/>
      <c r="M46" s="1038"/>
      <c r="O46" s="1085"/>
      <c r="P46" s="1078">
        <v>3</v>
      </c>
      <c r="Q46" s="1043" t="s">
        <v>1646</v>
      </c>
      <c r="R46" s="1078" t="s">
        <v>1647</v>
      </c>
      <c r="S46" s="1081" t="s">
        <v>1635</v>
      </c>
      <c r="T46" s="1078" t="s">
        <v>1642</v>
      </c>
      <c r="U46" s="1083" t="s">
        <v>1648</v>
      </c>
      <c r="V46" s="1080"/>
      <c r="W46" s="1038" t="s">
        <v>1649</v>
      </c>
      <c r="X46" s="1039" t="s">
        <v>1650</v>
      </c>
      <c r="Y46" s="1078" t="s">
        <v>1505</v>
      </c>
      <c r="Z46" s="1038"/>
      <c r="AA46" s="1038"/>
    </row>
    <row r="47" spans="1:27" ht="35.1" customHeight="1">
      <c r="A47" s="1058"/>
      <c r="B47" s="1053"/>
      <c r="C47" s="1054"/>
      <c r="D47" s="1053"/>
      <c r="E47" s="1053"/>
      <c r="F47" s="1053"/>
      <c r="G47" s="1055"/>
      <c r="H47" s="1055"/>
      <c r="I47" s="1042"/>
      <c r="J47" s="1048"/>
      <c r="K47" s="1053"/>
      <c r="L47" s="1042"/>
      <c r="M47" s="1042"/>
      <c r="O47" s="1086"/>
      <c r="P47" s="1081"/>
      <c r="Q47" s="1082"/>
      <c r="R47" s="1081"/>
      <c r="S47" s="1081"/>
      <c r="T47" s="1081"/>
      <c r="U47" s="1083"/>
      <c r="V47" s="1083"/>
      <c r="W47" s="1042"/>
      <c r="X47" s="1048"/>
      <c r="Y47" s="1081"/>
      <c r="Z47" s="1042"/>
      <c r="AA47" s="1042"/>
    </row>
    <row r="48" spans="1:27" ht="35.1" customHeight="1">
      <c r="A48" s="1057">
        <v>7</v>
      </c>
      <c r="B48" s="1053">
        <v>1</v>
      </c>
      <c r="C48" s="1043"/>
      <c r="D48" s="1044"/>
      <c r="E48" s="1053"/>
      <c r="F48" s="1053"/>
      <c r="G48" s="1055"/>
      <c r="H48" s="1055"/>
      <c r="I48" s="1038"/>
      <c r="J48" s="1039"/>
      <c r="K48" s="1053"/>
      <c r="L48" s="1042"/>
      <c r="M48" s="1042"/>
      <c r="O48" s="1085">
        <v>7</v>
      </c>
      <c r="P48" s="1081">
        <v>1</v>
      </c>
      <c r="Q48" s="1043" t="s">
        <v>1651</v>
      </c>
      <c r="R48" s="1078" t="s">
        <v>1652</v>
      </c>
      <c r="S48" s="1081" t="s">
        <v>1653</v>
      </c>
      <c r="T48" s="1081" t="s">
        <v>1564</v>
      </c>
      <c r="U48" s="1083" t="s">
        <v>1654</v>
      </c>
      <c r="V48" s="1083" t="s">
        <v>1655</v>
      </c>
      <c r="W48" s="1038" t="s">
        <v>1656</v>
      </c>
      <c r="X48" s="1039" t="s">
        <v>1657</v>
      </c>
      <c r="Y48" s="1081" t="s">
        <v>1505</v>
      </c>
      <c r="Z48" s="1042"/>
      <c r="AA48" s="1042"/>
    </row>
    <row r="49" spans="1:27" ht="35.1" customHeight="1">
      <c r="A49" s="1057"/>
      <c r="B49" s="1044">
        <v>2</v>
      </c>
      <c r="C49" s="1043"/>
      <c r="D49" s="1044"/>
      <c r="E49" s="1053"/>
      <c r="F49" s="1044"/>
      <c r="G49" s="1055"/>
      <c r="H49" s="1055"/>
      <c r="I49" s="1038"/>
      <c r="J49" s="1039"/>
      <c r="K49" s="1044"/>
      <c r="L49" s="1038"/>
      <c r="M49" s="1038"/>
      <c r="O49" s="1085"/>
      <c r="P49" s="1078">
        <v>2</v>
      </c>
      <c r="Q49" s="1043" t="s">
        <v>1658</v>
      </c>
      <c r="R49" s="1078" t="s">
        <v>1659</v>
      </c>
      <c r="S49" s="1081" t="s">
        <v>1653</v>
      </c>
      <c r="T49" s="1078" t="s">
        <v>1660</v>
      </c>
      <c r="U49" s="1083" t="s">
        <v>1661</v>
      </c>
      <c r="V49" s="1083" t="s">
        <v>1662</v>
      </c>
      <c r="W49" s="1038" t="s">
        <v>1663</v>
      </c>
      <c r="X49" s="1039" t="s">
        <v>1664</v>
      </c>
      <c r="Y49" s="1078" t="s">
        <v>1505</v>
      </c>
      <c r="Z49" s="1038"/>
      <c r="AA49" s="1038"/>
    </row>
    <row r="50" spans="1:27" ht="35.1" customHeight="1">
      <c r="A50" s="1057"/>
      <c r="B50" s="1044">
        <v>3</v>
      </c>
      <c r="C50" s="1043"/>
      <c r="D50" s="1044"/>
      <c r="E50" s="1053"/>
      <c r="F50" s="1044"/>
      <c r="G50" s="1055"/>
      <c r="H50" s="1055"/>
      <c r="I50" s="1038"/>
      <c r="J50" s="1039"/>
      <c r="K50" s="1044"/>
      <c r="L50" s="1038"/>
      <c r="M50" s="1038"/>
      <c r="O50" s="1085"/>
      <c r="P50" s="1078">
        <v>3</v>
      </c>
      <c r="Q50" s="1043" t="s">
        <v>1665</v>
      </c>
      <c r="R50" s="1078" t="s">
        <v>1666</v>
      </c>
      <c r="S50" s="1081" t="s">
        <v>1653</v>
      </c>
      <c r="T50" s="1078" t="s">
        <v>1667</v>
      </c>
      <c r="U50" s="1083" t="s">
        <v>1668</v>
      </c>
      <c r="V50" s="1083"/>
      <c r="W50" s="1038" t="s">
        <v>1669</v>
      </c>
      <c r="X50" s="1039" t="s">
        <v>1670</v>
      </c>
      <c r="Y50" s="1078" t="s">
        <v>1505</v>
      </c>
      <c r="Z50" s="1038"/>
      <c r="AA50" s="1038"/>
    </row>
    <row r="51" spans="1:27" ht="35.1" customHeight="1">
      <c r="A51" s="1058"/>
      <c r="B51" s="1053"/>
      <c r="C51" s="1054"/>
      <c r="D51" s="1053"/>
      <c r="E51" s="1053"/>
      <c r="F51" s="1053"/>
      <c r="G51" s="1055"/>
      <c r="H51" s="1055"/>
      <c r="I51" s="1042"/>
      <c r="J51" s="1048"/>
      <c r="K51" s="1053"/>
      <c r="L51" s="1042"/>
      <c r="M51" s="1042"/>
      <c r="O51" s="1086"/>
      <c r="P51" s="1081"/>
      <c r="Q51" s="1082"/>
      <c r="R51" s="1081"/>
      <c r="S51" s="1081"/>
      <c r="T51" s="1081"/>
      <c r="U51" s="1083"/>
      <c r="V51" s="1083"/>
      <c r="W51" s="1042"/>
      <c r="X51" s="1048"/>
      <c r="Y51" s="1081"/>
      <c r="Z51" s="1042"/>
      <c r="AA51" s="1042"/>
    </row>
    <row r="52" spans="1:27" ht="31.5" hidden="1" customHeight="1">
      <c r="A52" s="1060"/>
      <c r="B52" s="1061"/>
      <c r="C52" s="1062"/>
      <c r="D52" s="1053"/>
      <c r="E52" s="1053"/>
      <c r="F52" s="1053"/>
      <c r="G52" s="1063"/>
      <c r="H52" s="1063"/>
      <c r="I52" s="1064"/>
      <c r="J52" s="1053"/>
      <c r="K52" s="1053"/>
      <c r="L52" s="1042"/>
      <c r="M52" s="1048"/>
      <c r="N52" s="1038"/>
      <c r="O52" s="1087"/>
      <c r="P52" s="1088"/>
      <c r="Q52" s="1089"/>
      <c r="R52" s="1081"/>
      <c r="S52" s="1081"/>
      <c r="T52" s="1081"/>
      <c r="U52" s="1090"/>
      <c r="V52" s="1090"/>
      <c r="W52" s="1091"/>
      <c r="X52" s="1081"/>
      <c r="Y52" s="1081"/>
      <c r="Z52" s="1042"/>
      <c r="AA52" s="1048"/>
    </row>
    <row r="53" spans="1:27" ht="31.5" hidden="1" customHeight="1">
      <c r="A53" s="1065"/>
      <c r="B53" s="1065"/>
      <c r="C53" s="1066"/>
      <c r="D53" s="1044"/>
      <c r="E53" s="1044"/>
      <c r="F53" s="1044"/>
      <c r="G53" s="1067"/>
      <c r="H53" s="1067"/>
      <c r="I53" s="1068"/>
      <c r="J53" s="1044"/>
      <c r="K53" s="1044"/>
      <c r="L53" s="1038"/>
      <c r="M53" s="1039"/>
      <c r="N53" s="1038"/>
      <c r="O53" s="1092"/>
      <c r="P53" s="1092"/>
      <c r="Q53" s="1093"/>
      <c r="R53" s="1078"/>
      <c r="S53" s="1078"/>
      <c r="T53" s="1078"/>
      <c r="U53" s="1094"/>
      <c r="V53" s="1094"/>
      <c r="W53" s="1095"/>
      <c r="X53" s="1078"/>
      <c r="Y53" s="1078"/>
      <c r="Z53" s="1038"/>
      <c r="AA53" s="1039"/>
    </row>
    <row r="54" spans="1:27" ht="31.5" hidden="1" customHeight="1">
      <c r="A54" s="1065"/>
      <c r="B54" s="1065"/>
      <c r="C54" s="1066"/>
      <c r="D54" s="1044"/>
      <c r="E54" s="1044"/>
      <c r="F54" s="1044"/>
      <c r="G54" s="1067"/>
      <c r="H54" s="1067"/>
      <c r="I54" s="1068"/>
      <c r="J54" s="1044"/>
      <c r="K54" s="1044"/>
      <c r="L54" s="1038"/>
      <c r="M54" s="1039"/>
      <c r="N54" s="1038"/>
      <c r="O54" s="1092"/>
      <c r="P54" s="1092"/>
      <c r="Q54" s="1093"/>
      <c r="R54" s="1078"/>
      <c r="S54" s="1078"/>
      <c r="T54" s="1078"/>
      <c r="U54" s="1094"/>
      <c r="V54" s="1094"/>
      <c r="W54" s="1095"/>
      <c r="X54" s="1078"/>
      <c r="Y54" s="1078"/>
      <c r="Z54" s="1038"/>
      <c r="AA54" s="1039"/>
    </row>
    <row r="55" spans="1:27" ht="32.1" hidden="1" customHeight="1">
      <c r="A55" s="1065"/>
      <c r="B55" s="1065"/>
      <c r="C55" s="1066"/>
      <c r="D55" s="1044"/>
      <c r="E55" s="1044"/>
      <c r="F55" s="1044"/>
      <c r="G55" s="1067"/>
      <c r="H55" s="1067"/>
      <c r="I55" s="1068"/>
      <c r="J55" s="1044"/>
      <c r="K55" s="1044"/>
      <c r="L55" s="1038"/>
      <c r="M55" s="1039"/>
      <c r="N55" s="1038"/>
      <c r="O55" s="1092"/>
      <c r="P55" s="1092"/>
      <c r="Q55" s="1093"/>
      <c r="R55" s="1078"/>
      <c r="S55" s="1078"/>
      <c r="T55" s="1078"/>
      <c r="U55" s="1094"/>
      <c r="V55" s="1094"/>
      <c r="W55" s="1095"/>
      <c r="X55" s="1078"/>
      <c r="Y55" s="1078"/>
      <c r="Z55" s="1038"/>
      <c r="AA55" s="1039"/>
    </row>
    <row r="56" spans="1:27" ht="32.1" hidden="1" customHeight="1">
      <c r="A56" s="1065"/>
      <c r="B56" s="1065"/>
      <c r="C56" s="1066"/>
      <c r="D56" s="1044"/>
      <c r="E56" s="1044"/>
      <c r="F56" s="1044"/>
      <c r="G56" s="1067"/>
      <c r="H56" s="1067"/>
      <c r="I56" s="1068"/>
      <c r="J56" s="1044"/>
      <c r="K56" s="1044"/>
      <c r="L56" s="1038"/>
      <c r="M56" s="1039"/>
      <c r="N56" s="1038"/>
      <c r="O56" s="1092"/>
      <c r="P56" s="1092"/>
      <c r="Q56" s="1093"/>
      <c r="R56" s="1078"/>
      <c r="S56" s="1078"/>
      <c r="T56" s="1078"/>
      <c r="U56" s="1094"/>
      <c r="V56" s="1094"/>
      <c r="W56" s="1095"/>
      <c r="X56" s="1078"/>
      <c r="Y56" s="1078"/>
      <c r="Z56" s="1038"/>
      <c r="AA56" s="1039"/>
    </row>
    <row r="57" spans="1:27" ht="32.1" hidden="1" customHeight="1">
      <c r="A57" s="1065"/>
      <c r="B57" s="1065"/>
      <c r="C57" s="1066"/>
      <c r="D57" s="1044"/>
      <c r="E57" s="1044"/>
      <c r="F57" s="1044"/>
      <c r="G57" s="1067"/>
      <c r="H57" s="1067"/>
      <c r="I57" s="1068"/>
      <c r="J57" s="1044"/>
      <c r="K57" s="1044"/>
      <c r="L57" s="1038"/>
      <c r="M57" s="1039"/>
      <c r="N57" s="1038"/>
      <c r="O57" s="1092"/>
      <c r="P57" s="1092"/>
      <c r="Q57" s="1093"/>
      <c r="R57" s="1078"/>
      <c r="S57" s="1078"/>
      <c r="T57" s="1078"/>
      <c r="U57" s="1094"/>
      <c r="V57" s="1094"/>
      <c r="W57" s="1095"/>
      <c r="X57" s="1078"/>
      <c r="Y57" s="1078"/>
      <c r="Z57" s="1038"/>
      <c r="AA57" s="1039"/>
    </row>
    <row r="58" spans="1:27" ht="32.1" hidden="1" customHeight="1">
      <c r="A58" s="1065"/>
      <c r="B58" s="1065"/>
      <c r="C58" s="1066"/>
      <c r="D58" s="1044"/>
      <c r="E58" s="1044"/>
      <c r="F58" s="1044"/>
      <c r="G58" s="1067"/>
      <c r="H58" s="1067"/>
      <c r="I58" s="1068"/>
      <c r="J58" s="1044"/>
      <c r="K58" s="1044"/>
      <c r="L58" s="1038"/>
      <c r="M58" s="1039"/>
      <c r="N58" s="1038"/>
      <c r="O58" s="1092"/>
      <c r="P58" s="1092"/>
      <c r="Q58" s="1093"/>
      <c r="R58" s="1078"/>
      <c r="S58" s="1078"/>
      <c r="T58" s="1078"/>
      <c r="U58" s="1094"/>
      <c r="V58" s="1094"/>
      <c r="W58" s="1095"/>
      <c r="X58" s="1078"/>
      <c r="Y58" s="1078"/>
      <c r="Z58" s="1038"/>
      <c r="AA58" s="1039"/>
    </row>
    <row r="59" spans="1:27" ht="32.1" hidden="1" customHeight="1">
      <c r="A59" s="1065"/>
      <c r="B59" s="1065"/>
      <c r="C59" s="1066"/>
      <c r="D59" s="1044"/>
      <c r="E59" s="1044"/>
      <c r="F59" s="1044"/>
      <c r="G59" s="1067"/>
      <c r="H59" s="1067"/>
      <c r="I59" s="1068"/>
      <c r="J59" s="1044"/>
      <c r="K59" s="1044"/>
      <c r="L59" s="1038"/>
      <c r="M59" s="1039"/>
      <c r="N59" s="1038"/>
      <c r="O59" s="1092"/>
      <c r="P59" s="1092"/>
      <c r="Q59" s="1093"/>
      <c r="R59" s="1078"/>
      <c r="S59" s="1078"/>
      <c r="T59" s="1078"/>
      <c r="U59" s="1094"/>
      <c r="V59" s="1094"/>
      <c r="W59" s="1095"/>
      <c r="X59" s="1078"/>
      <c r="Y59" s="1078"/>
      <c r="Z59" s="1038"/>
      <c r="AA59" s="1039"/>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 ref="O8:Q8"/>
    <mergeCell ref="R8:U8"/>
    <mergeCell ref="X8:Y8"/>
    <mergeCell ref="Z8:AA8"/>
    <mergeCell ref="O9:Q9"/>
    <mergeCell ref="R9:U9"/>
    <mergeCell ref="X9:Y9"/>
    <mergeCell ref="Z9:AA9"/>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1"/>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39997558519241921"/>
  </sheetPr>
  <dimension ref="A1:Y89"/>
  <sheetViews>
    <sheetView view="pageBreakPreview" zoomScaleNormal="100" zoomScaleSheetLayoutView="100" workbookViewId="0">
      <selection activeCell="Z66" sqref="Z66"/>
    </sheetView>
  </sheetViews>
  <sheetFormatPr defaultRowHeight="13.5"/>
  <cols>
    <col min="1" max="1" width="4.625" style="303" customWidth="1"/>
    <col min="2" max="5" width="5.625" style="303" customWidth="1"/>
    <col min="6" max="8" width="2.625" style="303" customWidth="1"/>
    <col min="9" max="9" width="4.625" style="303" customWidth="1"/>
    <col min="10" max="12" width="6.625" style="303" customWidth="1"/>
    <col min="13" max="13" width="13.5" style="303" customWidth="1"/>
    <col min="14" max="15" width="13.75" style="303" customWidth="1"/>
    <col min="16" max="16" width="17.625" style="303" customWidth="1"/>
    <col min="17" max="17" width="3.875" style="303" customWidth="1"/>
    <col min="18" max="18" width="2.375" style="303" customWidth="1"/>
    <col min="19" max="19" width="2.5" style="303" customWidth="1"/>
    <col min="20" max="20" width="5.625" style="303" customWidth="1"/>
    <col min="21" max="21" width="4.25" style="303" customWidth="1"/>
    <col min="22" max="22" width="17.625" style="303" customWidth="1"/>
    <col min="23" max="23" width="12.625" style="303" customWidth="1"/>
    <col min="24" max="24" width="10.625" style="303" customWidth="1"/>
    <col min="25" max="25" width="12.125" style="303" customWidth="1"/>
    <col min="26" max="256" width="9" style="303"/>
    <col min="257" max="257" width="4.625" style="303" customWidth="1"/>
    <col min="258" max="261" width="5.625" style="303" customWidth="1"/>
    <col min="262" max="264" width="2.625" style="303" customWidth="1"/>
    <col min="265" max="265" width="4.625" style="303" customWidth="1"/>
    <col min="266" max="268" width="6.625" style="303" customWidth="1"/>
    <col min="269" max="269" width="13.5" style="303" customWidth="1"/>
    <col min="270" max="271" width="13.75" style="303" customWidth="1"/>
    <col min="272" max="272" width="17.625" style="303" customWidth="1"/>
    <col min="273" max="273" width="3.875" style="303" customWidth="1"/>
    <col min="274" max="274" width="2.375" style="303" customWidth="1"/>
    <col min="275" max="275" width="2.5" style="303" customWidth="1"/>
    <col min="276" max="276" width="5.625" style="303" customWidth="1"/>
    <col min="277" max="277" width="4.25" style="303" customWidth="1"/>
    <col min="278" max="278" width="17.625" style="303" customWidth="1"/>
    <col min="279" max="279" width="12.625" style="303" customWidth="1"/>
    <col min="280" max="280" width="10.625" style="303" customWidth="1"/>
    <col min="281" max="281" width="12.125" style="303" customWidth="1"/>
    <col min="282" max="512" width="9" style="303"/>
    <col min="513" max="513" width="4.625" style="303" customWidth="1"/>
    <col min="514" max="517" width="5.625" style="303" customWidth="1"/>
    <col min="518" max="520" width="2.625" style="303" customWidth="1"/>
    <col min="521" max="521" width="4.625" style="303" customWidth="1"/>
    <col min="522" max="524" width="6.625" style="303" customWidth="1"/>
    <col min="525" max="525" width="13.5" style="303" customWidth="1"/>
    <col min="526" max="527" width="13.75" style="303" customWidth="1"/>
    <col min="528" max="528" width="17.625" style="303" customWidth="1"/>
    <col min="529" max="529" width="3.875" style="303" customWidth="1"/>
    <col min="530" max="530" width="2.375" style="303" customWidth="1"/>
    <col min="531" max="531" width="2.5" style="303" customWidth="1"/>
    <col min="532" max="532" width="5.625" style="303" customWidth="1"/>
    <col min="533" max="533" width="4.25" style="303" customWidth="1"/>
    <col min="534" max="534" width="17.625" style="303" customWidth="1"/>
    <col min="535" max="535" width="12.625" style="303" customWidth="1"/>
    <col min="536" max="536" width="10.625" style="303" customWidth="1"/>
    <col min="537" max="537" width="12.125" style="303" customWidth="1"/>
    <col min="538" max="768" width="9" style="303"/>
    <col min="769" max="769" width="4.625" style="303" customWidth="1"/>
    <col min="770" max="773" width="5.625" style="303" customWidth="1"/>
    <col min="774" max="776" width="2.625" style="303" customWidth="1"/>
    <col min="777" max="777" width="4.625" style="303" customWidth="1"/>
    <col min="778" max="780" width="6.625" style="303" customWidth="1"/>
    <col min="781" max="781" width="13.5" style="303" customWidth="1"/>
    <col min="782" max="783" width="13.75" style="303" customWidth="1"/>
    <col min="784" max="784" width="17.625" style="303" customWidth="1"/>
    <col min="785" max="785" width="3.875" style="303" customWidth="1"/>
    <col min="786" max="786" width="2.375" style="303" customWidth="1"/>
    <col min="787" max="787" width="2.5" style="303" customWidth="1"/>
    <col min="788" max="788" width="5.625" style="303" customWidth="1"/>
    <col min="789" max="789" width="4.25" style="303" customWidth="1"/>
    <col min="790" max="790" width="17.625" style="303" customWidth="1"/>
    <col min="791" max="791" width="12.625" style="303" customWidth="1"/>
    <col min="792" max="792" width="10.625" style="303" customWidth="1"/>
    <col min="793" max="793" width="12.125" style="303" customWidth="1"/>
    <col min="794" max="1024" width="9" style="303"/>
    <col min="1025" max="1025" width="4.625" style="303" customWidth="1"/>
    <col min="1026" max="1029" width="5.625" style="303" customWidth="1"/>
    <col min="1030" max="1032" width="2.625" style="303" customWidth="1"/>
    <col min="1033" max="1033" width="4.625" style="303" customWidth="1"/>
    <col min="1034" max="1036" width="6.625" style="303" customWidth="1"/>
    <col min="1037" max="1037" width="13.5" style="303" customWidth="1"/>
    <col min="1038" max="1039" width="13.75" style="303" customWidth="1"/>
    <col min="1040" max="1040" width="17.625" style="303" customWidth="1"/>
    <col min="1041" max="1041" width="3.875" style="303" customWidth="1"/>
    <col min="1042" max="1042" width="2.375" style="303" customWidth="1"/>
    <col min="1043" max="1043" width="2.5" style="303" customWidth="1"/>
    <col min="1044" max="1044" width="5.625" style="303" customWidth="1"/>
    <col min="1045" max="1045" width="4.25" style="303" customWidth="1"/>
    <col min="1046" max="1046" width="17.625" style="303" customWidth="1"/>
    <col min="1047" max="1047" width="12.625" style="303" customWidth="1"/>
    <col min="1048" max="1048" width="10.625" style="303" customWidth="1"/>
    <col min="1049" max="1049" width="12.125" style="303" customWidth="1"/>
    <col min="1050" max="1280" width="9" style="303"/>
    <col min="1281" max="1281" width="4.625" style="303" customWidth="1"/>
    <col min="1282" max="1285" width="5.625" style="303" customWidth="1"/>
    <col min="1286" max="1288" width="2.625" style="303" customWidth="1"/>
    <col min="1289" max="1289" width="4.625" style="303" customWidth="1"/>
    <col min="1290" max="1292" width="6.625" style="303" customWidth="1"/>
    <col min="1293" max="1293" width="13.5" style="303" customWidth="1"/>
    <col min="1294" max="1295" width="13.75" style="303" customWidth="1"/>
    <col min="1296" max="1296" width="17.625" style="303" customWidth="1"/>
    <col min="1297" max="1297" width="3.875" style="303" customWidth="1"/>
    <col min="1298" max="1298" width="2.375" style="303" customWidth="1"/>
    <col min="1299" max="1299" width="2.5" style="303" customWidth="1"/>
    <col min="1300" max="1300" width="5.625" style="303" customWidth="1"/>
    <col min="1301" max="1301" width="4.25" style="303" customWidth="1"/>
    <col min="1302" max="1302" width="17.625" style="303" customWidth="1"/>
    <col min="1303" max="1303" width="12.625" style="303" customWidth="1"/>
    <col min="1304" max="1304" width="10.625" style="303" customWidth="1"/>
    <col min="1305" max="1305" width="12.125" style="303" customWidth="1"/>
    <col min="1306" max="1536" width="9" style="303"/>
    <col min="1537" max="1537" width="4.625" style="303" customWidth="1"/>
    <col min="1538" max="1541" width="5.625" style="303" customWidth="1"/>
    <col min="1542" max="1544" width="2.625" style="303" customWidth="1"/>
    <col min="1545" max="1545" width="4.625" style="303" customWidth="1"/>
    <col min="1546" max="1548" width="6.625" style="303" customWidth="1"/>
    <col min="1549" max="1549" width="13.5" style="303" customWidth="1"/>
    <col min="1550" max="1551" width="13.75" style="303" customWidth="1"/>
    <col min="1552" max="1552" width="17.625" style="303" customWidth="1"/>
    <col min="1553" max="1553" width="3.875" style="303" customWidth="1"/>
    <col min="1554" max="1554" width="2.375" style="303" customWidth="1"/>
    <col min="1555" max="1555" width="2.5" style="303" customWidth="1"/>
    <col min="1556" max="1556" width="5.625" style="303" customWidth="1"/>
    <col min="1557" max="1557" width="4.25" style="303" customWidth="1"/>
    <col min="1558" max="1558" width="17.625" style="303" customWidth="1"/>
    <col min="1559" max="1559" width="12.625" style="303" customWidth="1"/>
    <col min="1560" max="1560" width="10.625" style="303" customWidth="1"/>
    <col min="1561" max="1561" width="12.125" style="303" customWidth="1"/>
    <col min="1562" max="1792" width="9" style="303"/>
    <col min="1793" max="1793" width="4.625" style="303" customWidth="1"/>
    <col min="1794" max="1797" width="5.625" style="303" customWidth="1"/>
    <col min="1798" max="1800" width="2.625" style="303" customWidth="1"/>
    <col min="1801" max="1801" width="4.625" style="303" customWidth="1"/>
    <col min="1802" max="1804" width="6.625" style="303" customWidth="1"/>
    <col min="1805" max="1805" width="13.5" style="303" customWidth="1"/>
    <col min="1806" max="1807" width="13.75" style="303" customWidth="1"/>
    <col min="1808" max="1808" width="17.625" style="303" customWidth="1"/>
    <col min="1809" max="1809" width="3.875" style="303" customWidth="1"/>
    <col min="1810" max="1810" width="2.375" style="303" customWidth="1"/>
    <col min="1811" max="1811" width="2.5" style="303" customWidth="1"/>
    <col min="1812" max="1812" width="5.625" style="303" customWidth="1"/>
    <col min="1813" max="1813" width="4.25" style="303" customWidth="1"/>
    <col min="1814" max="1814" width="17.625" style="303" customWidth="1"/>
    <col min="1815" max="1815" width="12.625" style="303" customWidth="1"/>
    <col min="1816" max="1816" width="10.625" style="303" customWidth="1"/>
    <col min="1817" max="1817" width="12.125" style="303" customWidth="1"/>
    <col min="1818" max="2048" width="9" style="303"/>
    <col min="2049" max="2049" width="4.625" style="303" customWidth="1"/>
    <col min="2050" max="2053" width="5.625" style="303" customWidth="1"/>
    <col min="2054" max="2056" width="2.625" style="303" customWidth="1"/>
    <col min="2057" max="2057" width="4.625" style="303" customWidth="1"/>
    <col min="2058" max="2060" width="6.625" style="303" customWidth="1"/>
    <col min="2061" max="2061" width="13.5" style="303" customWidth="1"/>
    <col min="2062" max="2063" width="13.75" style="303" customWidth="1"/>
    <col min="2064" max="2064" width="17.625" style="303" customWidth="1"/>
    <col min="2065" max="2065" width="3.875" style="303" customWidth="1"/>
    <col min="2066" max="2066" width="2.375" style="303" customWidth="1"/>
    <col min="2067" max="2067" width="2.5" style="303" customWidth="1"/>
    <col min="2068" max="2068" width="5.625" style="303" customWidth="1"/>
    <col min="2069" max="2069" width="4.25" style="303" customWidth="1"/>
    <col min="2070" max="2070" width="17.625" style="303" customWidth="1"/>
    <col min="2071" max="2071" width="12.625" style="303" customWidth="1"/>
    <col min="2072" max="2072" width="10.625" style="303" customWidth="1"/>
    <col min="2073" max="2073" width="12.125" style="303" customWidth="1"/>
    <col min="2074" max="2304" width="9" style="303"/>
    <col min="2305" max="2305" width="4.625" style="303" customWidth="1"/>
    <col min="2306" max="2309" width="5.625" style="303" customWidth="1"/>
    <col min="2310" max="2312" width="2.625" style="303" customWidth="1"/>
    <col min="2313" max="2313" width="4.625" style="303" customWidth="1"/>
    <col min="2314" max="2316" width="6.625" style="303" customWidth="1"/>
    <col min="2317" max="2317" width="13.5" style="303" customWidth="1"/>
    <col min="2318" max="2319" width="13.75" style="303" customWidth="1"/>
    <col min="2320" max="2320" width="17.625" style="303" customWidth="1"/>
    <col min="2321" max="2321" width="3.875" style="303" customWidth="1"/>
    <col min="2322" max="2322" width="2.375" style="303" customWidth="1"/>
    <col min="2323" max="2323" width="2.5" style="303" customWidth="1"/>
    <col min="2324" max="2324" width="5.625" style="303" customWidth="1"/>
    <col min="2325" max="2325" width="4.25" style="303" customWidth="1"/>
    <col min="2326" max="2326" width="17.625" style="303" customWidth="1"/>
    <col min="2327" max="2327" width="12.625" style="303" customWidth="1"/>
    <col min="2328" max="2328" width="10.625" style="303" customWidth="1"/>
    <col min="2329" max="2329" width="12.125" style="303" customWidth="1"/>
    <col min="2330" max="2560" width="9" style="303"/>
    <col min="2561" max="2561" width="4.625" style="303" customWidth="1"/>
    <col min="2562" max="2565" width="5.625" style="303" customWidth="1"/>
    <col min="2566" max="2568" width="2.625" style="303" customWidth="1"/>
    <col min="2569" max="2569" width="4.625" style="303" customWidth="1"/>
    <col min="2570" max="2572" width="6.625" style="303" customWidth="1"/>
    <col min="2573" max="2573" width="13.5" style="303" customWidth="1"/>
    <col min="2574" max="2575" width="13.75" style="303" customWidth="1"/>
    <col min="2576" max="2576" width="17.625" style="303" customWidth="1"/>
    <col min="2577" max="2577" width="3.875" style="303" customWidth="1"/>
    <col min="2578" max="2578" width="2.375" style="303" customWidth="1"/>
    <col min="2579" max="2579" width="2.5" style="303" customWidth="1"/>
    <col min="2580" max="2580" width="5.625" style="303" customWidth="1"/>
    <col min="2581" max="2581" width="4.25" style="303" customWidth="1"/>
    <col min="2582" max="2582" width="17.625" style="303" customWidth="1"/>
    <col min="2583" max="2583" width="12.625" style="303" customWidth="1"/>
    <col min="2584" max="2584" width="10.625" style="303" customWidth="1"/>
    <col min="2585" max="2585" width="12.125" style="303" customWidth="1"/>
    <col min="2586" max="2816" width="9" style="303"/>
    <col min="2817" max="2817" width="4.625" style="303" customWidth="1"/>
    <col min="2818" max="2821" width="5.625" style="303" customWidth="1"/>
    <col min="2822" max="2824" width="2.625" style="303" customWidth="1"/>
    <col min="2825" max="2825" width="4.625" style="303" customWidth="1"/>
    <col min="2826" max="2828" width="6.625" style="303" customWidth="1"/>
    <col min="2829" max="2829" width="13.5" style="303" customWidth="1"/>
    <col min="2830" max="2831" width="13.75" style="303" customWidth="1"/>
    <col min="2832" max="2832" width="17.625" style="303" customWidth="1"/>
    <col min="2833" max="2833" width="3.875" style="303" customWidth="1"/>
    <col min="2834" max="2834" width="2.375" style="303" customWidth="1"/>
    <col min="2835" max="2835" width="2.5" style="303" customWidth="1"/>
    <col min="2836" max="2836" width="5.625" style="303" customWidth="1"/>
    <col min="2837" max="2837" width="4.25" style="303" customWidth="1"/>
    <col min="2838" max="2838" width="17.625" style="303" customWidth="1"/>
    <col min="2839" max="2839" width="12.625" style="303" customWidth="1"/>
    <col min="2840" max="2840" width="10.625" style="303" customWidth="1"/>
    <col min="2841" max="2841" width="12.125" style="303" customWidth="1"/>
    <col min="2842" max="3072" width="9" style="303"/>
    <col min="3073" max="3073" width="4.625" style="303" customWidth="1"/>
    <col min="3074" max="3077" width="5.625" style="303" customWidth="1"/>
    <col min="3078" max="3080" width="2.625" style="303" customWidth="1"/>
    <col min="3081" max="3081" width="4.625" style="303" customWidth="1"/>
    <col min="3082" max="3084" width="6.625" style="303" customWidth="1"/>
    <col min="3085" max="3085" width="13.5" style="303" customWidth="1"/>
    <col min="3086" max="3087" width="13.75" style="303" customWidth="1"/>
    <col min="3088" max="3088" width="17.625" style="303" customWidth="1"/>
    <col min="3089" max="3089" width="3.875" style="303" customWidth="1"/>
    <col min="3090" max="3090" width="2.375" style="303" customWidth="1"/>
    <col min="3091" max="3091" width="2.5" style="303" customWidth="1"/>
    <col min="3092" max="3092" width="5.625" style="303" customWidth="1"/>
    <col min="3093" max="3093" width="4.25" style="303" customWidth="1"/>
    <col min="3094" max="3094" width="17.625" style="303" customWidth="1"/>
    <col min="3095" max="3095" width="12.625" style="303" customWidth="1"/>
    <col min="3096" max="3096" width="10.625" style="303" customWidth="1"/>
    <col min="3097" max="3097" width="12.125" style="303" customWidth="1"/>
    <col min="3098" max="3328" width="9" style="303"/>
    <col min="3329" max="3329" width="4.625" style="303" customWidth="1"/>
    <col min="3330" max="3333" width="5.625" style="303" customWidth="1"/>
    <col min="3334" max="3336" width="2.625" style="303" customWidth="1"/>
    <col min="3337" max="3337" width="4.625" style="303" customWidth="1"/>
    <col min="3338" max="3340" width="6.625" style="303" customWidth="1"/>
    <col min="3341" max="3341" width="13.5" style="303" customWidth="1"/>
    <col min="3342" max="3343" width="13.75" style="303" customWidth="1"/>
    <col min="3344" max="3344" width="17.625" style="303" customWidth="1"/>
    <col min="3345" max="3345" width="3.875" style="303" customWidth="1"/>
    <col min="3346" max="3346" width="2.375" style="303" customWidth="1"/>
    <col min="3347" max="3347" width="2.5" style="303" customWidth="1"/>
    <col min="3348" max="3348" width="5.625" style="303" customWidth="1"/>
    <col min="3349" max="3349" width="4.25" style="303" customWidth="1"/>
    <col min="3350" max="3350" width="17.625" style="303" customWidth="1"/>
    <col min="3351" max="3351" width="12.625" style="303" customWidth="1"/>
    <col min="3352" max="3352" width="10.625" style="303" customWidth="1"/>
    <col min="3353" max="3353" width="12.125" style="303" customWidth="1"/>
    <col min="3354" max="3584" width="9" style="303"/>
    <col min="3585" max="3585" width="4.625" style="303" customWidth="1"/>
    <col min="3586" max="3589" width="5.625" style="303" customWidth="1"/>
    <col min="3590" max="3592" width="2.625" style="303" customWidth="1"/>
    <col min="3593" max="3593" width="4.625" style="303" customWidth="1"/>
    <col min="3594" max="3596" width="6.625" style="303" customWidth="1"/>
    <col min="3597" max="3597" width="13.5" style="303" customWidth="1"/>
    <col min="3598" max="3599" width="13.75" style="303" customWidth="1"/>
    <col min="3600" max="3600" width="17.625" style="303" customWidth="1"/>
    <col min="3601" max="3601" width="3.875" style="303" customWidth="1"/>
    <col min="3602" max="3602" width="2.375" style="303" customWidth="1"/>
    <col min="3603" max="3603" width="2.5" style="303" customWidth="1"/>
    <col min="3604" max="3604" width="5.625" style="303" customWidth="1"/>
    <col min="3605" max="3605" width="4.25" style="303" customWidth="1"/>
    <col min="3606" max="3606" width="17.625" style="303" customWidth="1"/>
    <col min="3607" max="3607" width="12.625" style="303" customWidth="1"/>
    <col min="3608" max="3608" width="10.625" style="303" customWidth="1"/>
    <col min="3609" max="3609" width="12.125" style="303" customWidth="1"/>
    <col min="3610" max="3840" width="9" style="303"/>
    <col min="3841" max="3841" width="4.625" style="303" customWidth="1"/>
    <col min="3842" max="3845" width="5.625" style="303" customWidth="1"/>
    <col min="3846" max="3848" width="2.625" style="303" customWidth="1"/>
    <col min="3849" max="3849" width="4.625" style="303" customWidth="1"/>
    <col min="3850" max="3852" width="6.625" style="303" customWidth="1"/>
    <col min="3853" max="3853" width="13.5" style="303" customWidth="1"/>
    <col min="3854" max="3855" width="13.75" style="303" customWidth="1"/>
    <col min="3856" max="3856" width="17.625" style="303" customWidth="1"/>
    <col min="3857" max="3857" width="3.875" style="303" customWidth="1"/>
    <col min="3858" max="3858" width="2.375" style="303" customWidth="1"/>
    <col min="3859" max="3859" width="2.5" style="303" customWidth="1"/>
    <col min="3860" max="3860" width="5.625" style="303" customWidth="1"/>
    <col min="3861" max="3861" width="4.25" style="303" customWidth="1"/>
    <col min="3862" max="3862" width="17.625" style="303" customWidth="1"/>
    <col min="3863" max="3863" width="12.625" style="303" customWidth="1"/>
    <col min="3864" max="3864" width="10.625" style="303" customWidth="1"/>
    <col min="3865" max="3865" width="12.125" style="303" customWidth="1"/>
    <col min="3866" max="4096" width="9" style="303"/>
    <col min="4097" max="4097" width="4.625" style="303" customWidth="1"/>
    <col min="4098" max="4101" width="5.625" style="303" customWidth="1"/>
    <col min="4102" max="4104" width="2.625" style="303" customWidth="1"/>
    <col min="4105" max="4105" width="4.625" style="303" customWidth="1"/>
    <col min="4106" max="4108" width="6.625" style="303" customWidth="1"/>
    <col min="4109" max="4109" width="13.5" style="303" customWidth="1"/>
    <col min="4110" max="4111" width="13.75" style="303" customWidth="1"/>
    <col min="4112" max="4112" width="17.625" style="303" customWidth="1"/>
    <col min="4113" max="4113" width="3.875" style="303" customWidth="1"/>
    <col min="4114" max="4114" width="2.375" style="303" customWidth="1"/>
    <col min="4115" max="4115" width="2.5" style="303" customWidth="1"/>
    <col min="4116" max="4116" width="5.625" style="303" customWidth="1"/>
    <col min="4117" max="4117" width="4.25" style="303" customWidth="1"/>
    <col min="4118" max="4118" width="17.625" style="303" customWidth="1"/>
    <col min="4119" max="4119" width="12.625" style="303" customWidth="1"/>
    <col min="4120" max="4120" width="10.625" style="303" customWidth="1"/>
    <col min="4121" max="4121" width="12.125" style="303" customWidth="1"/>
    <col min="4122" max="4352" width="9" style="303"/>
    <col min="4353" max="4353" width="4.625" style="303" customWidth="1"/>
    <col min="4354" max="4357" width="5.625" style="303" customWidth="1"/>
    <col min="4358" max="4360" width="2.625" style="303" customWidth="1"/>
    <col min="4361" max="4361" width="4.625" style="303" customWidth="1"/>
    <col min="4362" max="4364" width="6.625" style="303" customWidth="1"/>
    <col min="4365" max="4365" width="13.5" style="303" customWidth="1"/>
    <col min="4366" max="4367" width="13.75" style="303" customWidth="1"/>
    <col min="4368" max="4368" width="17.625" style="303" customWidth="1"/>
    <col min="4369" max="4369" width="3.875" style="303" customWidth="1"/>
    <col min="4370" max="4370" width="2.375" style="303" customWidth="1"/>
    <col min="4371" max="4371" width="2.5" style="303" customWidth="1"/>
    <col min="4372" max="4372" width="5.625" style="303" customWidth="1"/>
    <col min="4373" max="4373" width="4.25" style="303" customWidth="1"/>
    <col min="4374" max="4374" width="17.625" style="303" customWidth="1"/>
    <col min="4375" max="4375" width="12.625" style="303" customWidth="1"/>
    <col min="4376" max="4376" width="10.625" style="303" customWidth="1"/>
    <col min="4377" max="4377" width="12.125" style="303" customWidth="1"/>
    <col min="4378" max="4608" width="9" style="303"/>
    <col min="4609" max="4609" width="4.625" style="303" customWidth="1"/>
    <col min="4610" max="4613" width="5.625" style="303" customWidth="1"/>
    <col min="4614" max="4616" width="2.625" style="303" customWidth="1"/>
    <col min="4617" max="4617" width="4.625" style="303" customWidth="1"/>
    <col min="4618" max="4620" width="6.625" style="303" customWidth="1"/>
    <col min="4621" max="4621" width="13.5" style="303" customWidth="1"/>
    <col min="4622" max="4623" width="13.75" style="303" customWidth="1"/>
    <col min="4624" max="4624" width="17.625" style="303" customWidth="1"/>
    <col min="4625" max="4625" width="3.875" style="303" customWidth="1"/>
    <col min="4626" max="4626" width="2.375" style="303" customWidth="1"/>
    <col min="4627" max="4627" width="2.5" style="303" customWidth="1"/>
    <col min="4628" max="4628" width="5.625" style="303" customWidth="1"/>
    <col min="4629" max="4629" width="4.25" style="303" customWidth="1"/>
    <col min="4630" max="4630" width="17.625" style="303" customWidth="1"/>
    <col min="4631" max="4631" width="12.625" style="303" customWidth="1"/>
    <col min="4632" max="4632" width="10.625" style="303" customWidth="1"/>
    <col min="4633" max="4633" width="12.125" style="303" customWidth="1"/>
    <col min="4634" max="4864" width="9" style="303"/>
    <col min="4865" max="4865" width="4.625" style="303" customWidth="1"/>
    <col min="4866" max="4869" width="5.625" style="303" customWidth="1"/>
    <col min="4870" max="4872" width="2.625" style="303" customWidth="1"/>
    <col min="4873" max="4873" width="4.625" style="303" customWidth="1"/>
    <col min="4874" max="4876" width="6.625" style="303" customWidth="1"/>
    <col min="4877" max="4877" width="13.5" style="303" customWidth="1"/>
    <col min="4878" max="4879" width="13.75" style="303" customWidth="1"/>
    <col min="4880" max="4880" width="17.625" style="303" customWidth="1"/>
    <col min="4881" max="4881" width="3.875" style="303" customWidth="1"/>
    <col min="4882" max="4882" width="2.375" style="303" customWidth="1"/>
    <col min="4883" max="4883" width="2.5" style="303" customWidth="1"/>
    <col min="4884" max="4884" width="5.625" style="303" customWidth="1"/>
    <col min="4885" max="4885" width="4.25" style="303" customWidth="1"/>
    <col min="4886" max="4886" width="17.625" style="303" customWidth="1"/>
    <col min="4887" max="4887" width="12.625" style="303" customWidth="1"/>
    <col min="4888" max="4888" width="10.625" style="303" customWidth="1"/>
    <col min="4889" max="4889" width="12.125" style="303" customWidth="1"/>
    <col min="4890" max="5120" width="9" style="303"/>
    <col min="5121" max="5121" width="4.625" style="303" customWidth="1"/>
    <col min="5122" max="5125" width="5.625" style="303" customWidth="1"/>
    <col min="5126" max="5128" width="2.625" style="303" customWidth="1"/>
    <col min="5129" max="5129" width="4.625" style="303" customWidth="1"/>
    <col min="5130" max="5132" width="6.625" style="303" customWidth="1"/>
    <col min="5133" max="5133" width="13.5" style="303" customWidth="1"/>
    <col min="5134" max="5135" width="13.75" style="303" customWidth="1"/>
    <col min="5136" max="5136" width="17.625" style="303" customWidth="1"/>
    <col min="5137" max="5137" width="3.875" style="303" customWidth="1"/>
    <col min="5138" max="5138" width="2.375" style="303" customWidth="1"/>
    <col min="5139" max="5139" width="2.5" style="303" customWidth="1"/>
    <col min="5140" max="5140" width="5.625" style="303" customWidth="1"/>
    <col min="5141" max="5141" width="4.25" style="303" customWidth="1"/>
    <col min="5142" max="5142" width="17.625" style="303" customWidth="1"/>
    <col min="5143" max="5143" width="12.625" style="303" customWidth="1"/>
    <col min="5144" max="5144" width="10.625" style="303" customWidth="1"/>
    <col min="5145" max="5145" width="12.125" style="303" customWidth="1"/>
    <col min="5146" max="5376" width="9" style="303"/>
    <col min="5377" max="5377" width="4.625" style="303" customWidth="1"/>
    <col min="5378" max="5381" width="5.625" style="303" customWidth="1"/>
    <col min="5382" max="5384" width="2.625" style="303" customWidth="1"/>
    <col min="5385" max="5385" width="4.625" style="303" customWidth="1"/>
    <col min="5386" max="5388" width="6.625" style="303" customWidth="1"/>
    <col min="5389" max="5389" width="13.5" style="303" customWidth="1"/>
    <col min="5390" max="5391" width="13.75" style="303" customWidth="1"/>
    <col min="5392" max="5392" width="17.625" style="303" customWidth="1"/>
    <col min="5393" max="5393" width="3.875" style="303" customWidth="1"/>
    <col min="5394" max="5394" width="2.375" style="303" customWidth="1"/>
    <col min="5395" max="5395" width="2.5" style="303" customWidth="1"/>
    <col min="5396" max="5396" width="5.625" style="303" customWidth="1"/>
    <col min="5397" max="5397" width="4.25" style="303" customWidth="1"/>
    <col min="5398" max="5398" width="17.625" style="303" customWidth="1"/>
    <col min="5399" max="5399" width="12.625" style="303" customWidth="1"/>
    <col min="5400" max="5400" width="10.625" style="303" customWidth="1"/>
    <col min="5401" max="5401" width="12.125" style="303" customWidth="1"/>
    <col min="5402" max="5632" width="9" style="303"/>
    <col min="5633" max="5633" width="4.625" style="303" customWidth="1"/>
    <col min="5634" max="5637" width="5.625" style="303" customWidth="1"/>
    <col min="5638" max="5640" width="2.625" style="303" customWidth="1"/>
    <col min="5641" max="5641" width="4.625" style="303" customWidth="1"/>
    <col min="5642" max="5644" width="6.625" style="303" customWidth="1"/>
    <col min="5645" max="5645" width="13.5" style="303" customWidth="1"/>
    <col min="5646" max="5647" width="13.75" style="303" customWidth="1"/>
    <col min="5648" max="5648" width="17.625" style="303" customWidth="1"/>
    <col min="5649" max="5649" width="3.875" style="303" customWidth="1"/>
    <col min="5650" max="5650" width="2.375" style="303" customWidth="1"/>
    <col min="5651" max="5651" width="2.5" style="303" customWidth="1"/>
    <col min="5652" max="5652" width="5.625" style="303" customWidth="1"/>
    <col min="5653" max="5653" width="4.25" style="303" customWidth="1"/>
    <col min="5654" max="5654" width="17.625" style="303" customWidth="1"/>
    <col min="5655" max="5655" width="12.625" style="303" customWidth="1"/>
    <col min="5656" max="5656" width="10.625" style="303" customWidth="1"/>
    <col min="5657" max="5657" width="12.125" style="303" customWidth="1"/>
    <col min="5658" max="5888" width="9" style="303"/>
    <col min="5889" max="5889" width="4.625" style="303" customWidth="1"/>
    <col min="5890" max="5893" width="5.625" style="303" customWidth="1"/>
    <col min="5894" max="5896" width="2.625" style="303" customWidth="1"/>
    <col min="5897" max="5897" width="4.625" style="303" customWidth="1"/>
    <col min="5898" max="5900" width="6.625" style="303" customWidth="1"/>
    <col min="5901" max="5901" width="13.5" style="303" customWidth="1"/>
    <col min="5902" max="5903" width="13.75" style="303" customWidth="1"/>
    <col min="5904" max="5904" width="17.625" style="303" customWidth="1"/>
    <col min="5905" max="5905" width="3.875" style="303" customWidth="1"/>
    <col min="5906" max="5906" width="2.375" style="303" customWidth="1"/>
    <col min="5907" max="5907" width="2.5" style="303" customWidth="1"/>
    <col min="5908" max="5908" width="5.625" style="303" customWidth="1"/>
    <col min="5909" max="5909" width="4.25" style="303" customWidth="1"/>
    <col min="5910" max="5910" width="17.625" style="303" customWidth="1"/>
    <col min="5911" max="5911" width="12.625" style="303" customWidth="1"/>
    <col min="5912" max="5912" width="10.625" style="303" customWidth="1"/>
    <col min="5913" max="5913" width="12.125" style="303" customWidth="1"/>
    <col min="5914" max="6144" width="9" style="303"/>
    <col min="6145" max="6145" width="4.625" style="303" customWidth="1"/>
    <col min="6146" max="6149" width="5.625" style="303" customWidth="1"/>
    <col min="6150" max="6152" width="2.625" style="303" customWidth="1"/>
    <col min="6153" max="6153" width="4.625" style="303" customWidth="1"/>
    <col min="6154" max="6156" width="6.625" style="303" customWidth="1"/>
    <col min="6157" max="6157" width="13.5" style="303" customWidth="1"/>
    <col min="6158" max="6159" width="13.75" style="303" customWidth="1"/>
    <col min="6160" max="6160" width="17.625" style="303" customWidth="1"/>
    <col min="6161" max="6161" width="3.875" style="303" customWidth="1"/>
    <col min="6162" max="6162" width="2.375" style="303" customWidth="1"/>
    <col min="6163" max="6163" width="2.5" style="303" customWidth="1"/>
    <col min="6164" max="6164" width="5.625" style="303" customWidth="1"/>
    <col min="6165" max="6165" width="4.25" style="303" customWidth="1"/>
    <col min="6166" max="6166" width="17.625" style="303" customWidth="1"/>
    <col min="6167" max="6167" width="12.625" style="303" customWidth="1"/>
    <col min="6168" max="6168" width="10.625" style="303" customWidth="1"/>
    <col min="6169" max="6169" width="12.125" style="303" customWidth="1"/>
    <col min="6170" max="6400" width="9" style="303"/>
    <col min="6401" max="6401" width="4.625" style="303" customWidth="1"/>
    <col min="6402" max="6405" width="5.625" style="303" customWidth="1"/>
    <col min="6406" max="6408" width="2.625" style="303" customWidth="1"/>
    <col min="6409" max="6409" width="4.625" style="303" customWidth="1"/>
    <col min="6410" max="6412" width="6.625" style="303" customWidth="1"/>
    <col min="6413" max="6413" width="13.5" style="303" customWidth="1"/>
    <col min="6414" max="6415" width="13.75" style="303" customWidth="1"/>
    <col min="6416" max="6416" width="17.625" style="303" customWidth="1"/>
    <col min="6417" max="6417" width="3.875" style="303" customWidth="1"/>
    <col min="6418" max="6418" width="2.375" style="303" customWidth="1"/>
    <col min="6419" max="6419" width="2.5" style="303" customWidth="1"/>
    <col min="6420" max="6420" width="5.625" style="303" customWidth="1"/>
    <col min="6421" max="6421" width="4.25" style="303" customWidth="1"/>
    <col min="6422" max="6422" width="17.625" style="303" customWidth="1"/>
    <col min="6423" max="6423" width="12.625" style="303" customWidth="1"/>
    <col min="6424" max="6424" width="10.625" style="303" customWidth="1"/>
    <col min="6425" max="6425" width="12.125" style="303" customWidth="1"/>
    <col min="6426" max="6656" width="9" style="303"/>
    <col min="6657" max="6657" width="4.625" style="303" customWidth="1"/>
    <col min="6658" max="6661" width="5.625" style="303" customWidth="1"/>
    <col min="6662" max="6664" width="2.625" style="303" customWidth="1"/>
    <col min="6665" max="6665" width="4.625" style="303" customWidth="1"/>
    <col min="6666" max="6668" width="6.625" style="303" customWidth="1"/>
    <col min="6669" max="6669" width="13.5" style="303" customWidth="1"/>
    <col min="6670" max="6671" width="13.75" style="303" customWidth="1"/>
    <col min="6672" max="6672" width="17.625" style="303" customWidth="1"/>
    <col min="6673" max="6673" width="3.875" style="303" customWidth="1"/>
    <col min="6674" max="6674" width="2.375" style="303" customWidth="1"/>
    <col min="6675" max="6675" width="2.5" style="303" customWidth="1"/>
    <col min="6676" max="6676" width="5.625" style="303" customWidth="1"/>
    <col min="6677" max="6677" width="4.25" style="303" customWidth="1"/>
    <col min="6678" max="6678" width="17.625" style="303" customWidth="1"/>
    <col min="6679" max="6679" width="12.625" style="303" customWidth="1"/>
    <col min="6680" max="6680" width="10.625" style="303" customWidth="1"/>
    <col min="6681" max="6681" width="12.125" style="303" customWidth="1"/>
    <col min="6682" max="6912" width="9" style="303"/>
    <col min="6913" max="6913" width="4.625" style="303" customWidth="1"/>
    <col min="6914" max="6917" width="5.625" style="303" customWidth="1"/>
    <col min="6918" max="6920" width="2.625" style="303" customWidth="1"/>
    <col min="6921" max="6921" width="4.625" style="303" customWidth="1"/>
    <col min="6922" max="6924" width="6.625" style="303" customWidth="1"/>
    <col min="6925" max="6925" width="13.5" style="303" customWidth="1"/>
    <col min="6926" max="6927" width="13.75" style="303" customWidth="1"/>
    <col min="6928" max="6928" width="17.625" style="303" customWidth="1"/>
    <col min="6929" max="6929" width="3.875" style="303" customWidth="1"/>
    <col min="6930" max="6930" width="2.375" style="303" customWidth="1"/>
    <col min="6931" max="6931" width="2.5" style="303" customWidth="1"/>
    <col min="6932" max="6932" width="5.625" style="303" customWidth="1"/>
    <col min="6933" max="6933" width="4.25" style="303" customWidth="1"/>
    <col min="6934" max="6934" width="17.625" style="303" customWidth="1"/>
    <col min="6935" max="6935" width="12.625" style="303" customWidth="1"/>
    <col min="6936" max="6936" width="10.625" style="303" customWidth="1"/>
    <col min="6937" max="6937" width="12.125" style="303" customWidth="1"/>
    <col min="6938" max="7168" width="9" style="303"/>
    <col min="7169" max="7169" width="4.625" style="303" customWidth="1"/>
    <col min="7170" max="7173" width="5.625" style="303" customWidth="1"/>
    <col min="7174" max="7176" width="2.625" style="303" customWidth="1"/>
    <col min="7177" max="7177" width="4.625" style="303" customWidth="1"/>
    <col min="7178" max="7180" width="6.625" style="303" customWidth="1"/>
    <col min="7181" max="7181" width="13.5" style="303" customWidth="1"/>
    <col min="7182" max="7183" width="13.75" style="303" customWidth="1"/>
    <col min="7184" max="7184" width="17.625" style="303" customWidth="1"/>
    <col min="7185" max="7185" width="3.875" style="303" customWidth="1"/>
    <col min="7186" max="7186" width="2.375" style="303" customWidth="1"/>
    <col min="7187" max="7187" width="2.5" style="303" customWidth="1"/>
    <col min="7188" max="7188" width="5.625" style="303" customWidth="1"/>
    <col min="7189" max="7189" width="4.25" style="303" customWidth="1"/>
    <col min="7190" max="7190" width="17.625" style="303" customWidth="1"/>
    <col min="7191" max="7191" width="12.625" style="303" customWidth="1"/>
    <col min="7192" max="7192" width="10.625" style="303" customWidth="1"/>
    <col min="7193" max="7193" width="12.125" style="303" customWidth="1"/>
    <col min="7194" max="7424" width="9" style="303"/>
    <col min="7425" max="7425" width="4.625" style="303" customWidth="1"/>
    <col min="7426" max="7429" width="5.625" style="303" customWidth="1"/>
    <col min="7430" max="7432" width="2.625" style="303" customWidth="1"/>
    <col min="7433" max="7433" width="4.625" style="303" customWidth="1"/>
    <col min="7434" max="7436" width="6.625" style="303" customWidth="1"/>
    <col min="7437" max="7437" width="13.5" style="303" customWidth="1"/>
    <col min="7438" max="7439" width="13.75" style="303" customWidth="1"/>
    <col min="7440" max="7440" width="17.625" style="303" customWidth="1"/>
    <col min="7441" max="7441" width="3.875" style="303" customWidth="1"/>
    <col min="7442" max="7442" width="2.375" style="303" customWidth="1"/>
    <col min="7443" max="7443" width="2.5" style="303" customWidth="1"/>
    <col min="7444" max="7444" width="5.625" style="303" customWidth="1"/>
    <col min="7445" max="7445" width="4.25" style="303" customWidth="1"/>
    <col min="7446" max="7446" width="17.625" style="303" customWidth="1"/>
    <col min="7447" max="7447" width="12.625" style="303" customWidth="1"/>
    <col min="7448" max="7448" width="10.625" style="303" customWidth="1"/>
    <col min="7449" max="7449" width="12.125" style="303" customWidth="1"/>
    <col min="7450" max="7680" width="9" style="303"/>
    <col min="7681" max="7681" width="4.625" style="303" customWidth="1"/>
    <col min="7682" max="7685" width="5.625" style="303" customWidth="1"/>
    <col min="7686" max="7688" width="2.625" style="303" customWidth="1"/>
    <col min="7689" max="7689" width="4.625" style="303" customWidth="1"/>
    <col min="7690" max="7692" width="6.625" style="303" customWidth="1"/>
    <col min="7693" max="7693" width="13.5" style="303" customWidth="1"/>
    <col min="7694" max="7695" width="13.75" style="303" customWidth="1"/>
    <col min="7696" max="7696" width="17.625" style="303" customWidth="1"/>
    <col min="7697" max="7697" width="3.875" style="303" customWidth="1"/>
    <col min="7698" max="7698" width="2.375" style="303" customWidth="1"/>
    <col min="7699" max="7699" width="2.5" style="303" customWidth="1"/>
    <col min="7700" max="7700" width="5.625" style="303" customWidth="1"/>
    <col min="7701" max="7701" width="4.25" style="303" customWidth="1"/>
    <col min="7702" max="7702" width="17.625" style="303" customWidth="1"/>
    <col min="7703" max="7703" width="12.625" style="303" customWidth="1"/>
    <col min="7704" max="7704" width="10.625" style="303" customWidth="1"/>
    <col min="7705" max="7705" width="12.125" style="303" customWidth="1"/>
    <col min="7706" max="7936" width="9" style="303"/>
    <col min="7937" max="7937" width="4.625" style="303" customWidth="1"/>
    <col min="7938" max="7941" width="5.625" style="303" customWidth="1"/>
    <col min="7942" max="7944" width="2.625" style="303" customWidth="1"/>
    <col min="7945" max="7945" width="4.625" style="303" customWidth="1"/>
    <col min="7946" max="7948" width="6.625" style="303" customWidth="1"/>
    <col min="7949" max="7949" width="13.5" style="303" customWidth="1"/>
    <col min="7950" max="7951" width="13.75" style="303" customWidth="1"/>
    <col min="7952" max="7952" width="17.625" style="303" customWidth="1"/>
    <col min="7953" max="7953" width="3.875" style="303" customWidth="1"/>
    <col min="7954" max="7954" width="2.375" style="303" customWidth="1"/>
    <col min="7955" max="7955" width="2.5" style="303" customWidth="1"/>
    <col min="7956" max="7956" width="5.625" style="303" customWidth="1"/>
    <col min="7957" max="7957" width="4.25" style="303" customWidth="1"/>
    <col min="7958" max="7958" width="17.625" style="303" customWidth="1"/>
    <col min="7959" max="7959" width="12.625" style="303" customWidth="1"/>
    <col min="7960" max="7960" width="10.625" style="303" customWidth="1"/>
    <col min="7961" max="7961" width="12.125" style="303" customWidth="1"/>
    <col min="7962" max="8192" width="9" style="303"/>
    <col min="8193" max="8193" width="4.625" style="303" customWidth="1"/>
    <col min="8194" max="8197" width="5.625" style="303" customWidth="1"/>
    <col min="8198" max="8200" width="2.625" style="303" customWidth="1"/>
    <col min="8201" max="8201" width="4.625" style="303" customWidth="1"/>
    <col min="8202" max="8204" width="6.625" style="303" customWidth="1"/>
    <col min="8205" max="8205" width="13.5" style="303" customWidth="1"/>
    <col min="8206" max="8207" width="13.75" style="303" customWidth="1"/>
    <col min="8208" max="8208" width="17.625" style="303" customWidth="1"/>
    <col min="8209" max="8209" width="3.875" style="303" customWidth="1"/>
    <col min="8210" max="8210" width="2.375" style="303" customWidth="1"/>
    <col min="8211" max="8211" width="2.5" style="303" customWidth="1"/>
    <col min="8212" max="8212" width="5.625" style="303" customWidth="1"/>
    <col min="8213" max="8213" width="4.25" style="303" customWidth="1"/>
    <col min="8214" max="8214" width="17.625" style="303" customWidth="1"/>
    <col min="8215" max="8215" width="12.625" style="303" customWidth="1"/>
    <col min="8216" max="8216" width="10.625" style="303" customWidth="1"/>
    <col min="8217" max="8217" width="12.125" style="303" customWidth="1"/>
    <col min="8218" max="8448" width="9" style="303"/>
    <col min="8449" max="8449" width="4.625" style="303" customWidth="1"/>
    <col min="8450" max="8453" width="5.625" style="303" customWidth="1"/>
    <col min="8454" max="8456" width="2.625" style="303" customWidth="1"/>
    <col min="8457" max="8457" width="4.625" style="303" customWidth="1"/>
    <col min="8458" max="8460" width="6.625" style="303" customWidth="1"/>
    <col min="8461" max="8461" width="13.5" style="303" customWidth="1"/>
    <col min="8462" max="8463" width="13.75" style="303" customWidth="1"/>
    <col min="8464" max="8464" width="17.625" style="303" customWidth="1"/>
    <col min="8465" max="8465" width="3.875" style="303" customWidth="1"/>
    <col min="8466" max="8466" width="2.375" style="303" customWidth="1"/>
    <col min="8467" max="8467" width="2.5" style="303" customWidth="1"/>
    <col min="8468" max="8468" width="5.625" style="303" customWidth="1"/>
    <col min="8469" max="8469" width="4.25" style="303" customWidth="1"/>
    <col min="8470" max="8470" width="17.625" style="303" customWidth="1"/>
    <col min="8471" max="8471" width="12.625" style="303" customWidth="1"/>
    <col min="8472" max="8472" width="10.625" style="303" customWidth="1"/>
    <col min="8473" max="8473" width="12.125" style="303" customWidth="1"/>
    <col min="8474" max="8704" width="9" style="303"/>
    <col min="8705" max="8705" width="4.625" style="303" customWidth="1"/>
    <col min="8706" max="8709" width="5.625" style="303" customWidth="1"/>
    <col min="8710" max="8712" width="2.625" style="303" customWidth="1"/>
    <col min="8713" max="8713" width="4.625" style="303" customWidth="1"/>
    <col min="8714" max="8716" width="6.625" style="303" customWidth="1"/>
    <col min="8717" max="8717" width="13.5" style="303" customWidth="1"/>
    <col min="8718" max="8719" width="13.75" style="303" customWidth="1"/>
    <col min="8720" max="8720" width="17.625" style="303" customWidth="1"/>
    <col min="8721" max="8721" width="3.875" style="303" customWidth="1"/>
    <col min="8722" max="8722" width="2.375" style="303" customWidth="1"/>
    <col min="8723" max="8723" width="2.5" style="303" customWidth="1"/>
    <col min="8724" max="8724" width="5.625" style="303" customWidth="1"/>
    <col min="8725" max="8725" width="4.25" style="303" customWidth="1"/>
    <col min="8726" max="8726" width="17.625" style="303" customWidth="1"/>
    <col min="8727" max="8727" width="12.625" style="303" customWidth="1"/>
    <col min="8728" max="8728" width="10.625" style="303" customWidth="1"/>
    <col min="8729" max="8729" width="12.125" style="303" customWidth="1"/>
    <col min="8730" max="8960" width="9" style="303"/>
    <col min="8961" max="8961" width="4.625" style="303" customWidth="1"/>
    <col min="8962" max="8965" width="5.625" style="303" customWidth="1"/>
    <col min="8966" max="8968" width="2.625" style="303" customWidth="1"/>
    <col min="8969" max="8969" width="4.625" style="303" customWidth="1"/>
    <col min="8970" max="8972" width="6.625" style="303" customWidth="1"/>
    <col min="8973" max="8973" width="13.5" style="303" customWidth="1"/>
    <col min="8974" max="8975" width="13.75" style="303" customWidth="1"/>
    <col min="8976" max="8976" width="17.625" style="303" customWidth="1"/>
    <col min="8977" max="8977" width="3.875" style="303" customWidth="1"/>
    <col min="8978" max="8978" width="2.375" style="303" customWidth="1"/>
    <col min="8979" max="8979" width="2.5" style="303" customWidth="1"/>
    <col min="8980" max="8980" width="5.625" style="303" customWidth="1"/>
    <col min="8981" max="8981" width="4.25" style="303" customWidth="1"/>
    <col min="8982" max="8982" width="17.625" style="303" customWidth="1"/>
    <col min="8983" max="8983" width="12.625" style="303" customWidth="1"/>
    <col min="8984" max="8984" width="10.625" style="303" customWidth="1"/>
    <col min="8985" max="8985" width="12.125" style="303" customWidth="1"/>
    <col min="8986" max="9216" width="9" style="303"/>
    <col min="9217" max="9217" width="4.625" style="303" customWidth="1"/>
    <col min="9218" max="9221" width="5.625" style="303" customWidth="1"/>
    <col min="9222" max="9224" width="2.625" style="303" customWidth="1"/>
    <col min="9225" max="9225" width="4.625" style="303" customWidth="1"/>
    <col min="9226" max="9228" width="6.625" style="303" customWidth="1"/>
    <col min="9229" max="9229" width="13.5" style="303" customWidth="1"/>
    <col min="9230" max="9231" width="13.75" style="303" customWidth="1"/>
    <col min="9232" max="9232" width="17.625" style="303" customWidth="1"/>
    <col min="9233" max="9233" width="3.875" style="303" customWidth="1"/>
    <col min="9234" max="9234" width="2.375" style="303" customWidth="1"/>
    <col min="9235" max="9235" width="2.5" style="303" customWidth="1"/>
    <col min="9236" max="9236" width="5.625" style="303" customWidth="1"/>
    <col min="9237" max="9237" width="4.25" style="303" customWidth="1"/>
    <col min="9238" max="9238" width="17.625" style="303" customWidth="1"/>
    <col min="9239" max="9239" width="12.625" style="303" customWidth="1"/>
    <col min="9240" max="9240" width="10.625" style="303" customWidth="1"/>
    <col min="9241" max="9241" width="12.125" style="303" customWidth="1"/>
    <col min="9242" max="9472" width="9" style="303"/>
    <col min="9473" max="9473" width="4.625" style="303" customWidth="1"/>
    <col min="9474" max="9477" width="5.625" style="303" customWidth="1"/>
    <col min="9478" max="9480" width="2.625" style="303" customWidth="1"/>
    <col min="9481" max="9481" width="4.625" style="303" customWidth="1"/>
    <col min="9482" max="9484" width="6.625" style="303" customWidth="1"/>
    <col min="9485" max="9485" width="13.5" style="303" customWidth="1"/>
    <col min="9486" max="9487" width="13.75" style="303" customWidth="1"/>
    <col min="9488" max="9488" width="17.625" style="303" customWidth="1"/>
    <col min="9489" max="9489" width="3.875" style="303" customWidth="1"/>
    <col min="9490" max="9490" width="2.375" style="303" customWidth="1"/>
    <col min="9491" max="9491" width="2.5" style="303" customWidth="1"/>
    <col min="9492" max="9492" width="5.625" style="303" customWidth="1"/>
    <col min="9493" max="9493" width="4.25" style="303" customWidth="1"/>
    <col min="9494" max="9494" width="17.625" style="303" customWidth="1"/>
    <col min="9495" max="9495" width="12.625" style="303" customWidth="1"/>
    <col min="9496" max="9496" width="10.625" style="303" customWidth="1"/>
    <col min="9497" max="9497" width="12.125" style="303" customWidth="1"/>
    <col min="9498" max="9728" width="9" style="303"/>
    <col min="9729" max="9729" width="4.625" style="303" customWidth="1"/>
    <col min="9730" max="9733" width="5.625" style="303" customWidth="1"/>
    <col min="9734" max="9736" width="2.625" style="303" customWidth="1"/>
    <col min="9737" max="9737" width="4.625" style="303" customWidth="1"/>
    <col min="9738" max="9740" width="6.625" style="303" customWidth="1"/>
    <col min="9741" max="9741" width="13.5" style="303" customWidth="1"/>
    <col min="9742" max="9743" width="13.75" style="303" customWidth="1"/>
    <col min="9744" max="9744" width="17.625" style="303" customWidth="1"/>
    <col min="9745" max="9745" width="3.875" style="303" customWidth="1"/>
    <col min="9746" max="9746" width="2.375" style="303" customWidth="1"/>
    <col min="9747" max="9747" width="2.5" style="303" customWidth="1"/>
    <col min="9748" max="9748" width="5.625" style="303" customWidth="1"/>
    <col min="9749" max="9749" width="4.25" style="303" customWidth="1"/>
    <col min="9750" max="9750" width="17.625" style="303" customWidth="1"/>
    <col min="9751" max="9751" width="12.625" style="303" customWidth="1"/>
    <col min="9752" max="9752" width="10.625" style="303" customWidth="1"/>
    <col min="9753" max="9753" width="12.125" style="303" customWidth="1"/>
    <col min="9754" max="9984" width="9" style="303"/>
    <col min="9985" max="9985" width="4.625" style="303" customWidth="1"/>
    <col min="9986" max="9989" width="5.625" style="303" customWidth="1"/>
    <col min="9990" max="9992" width="2.625" style="303" customWidth="1"/>
    <col min="9993" max="9993" width="4.625" style="303" customWidth="1"/>
    <col min="9994" max="9996" width="6.625" style="303" customWidth="1"/>
    <col min="9997" max="9997" width="13.5" style="303" customWidth="1"/>
    <col min="9998" max="9999" width="13.75" style="303" customWidth="1"/>
    <col min="10000" max="10000" width="17.625" style="303" customWidth="1"/>
    <col min="10001" max="10001" width="3.875" style="303" customWidth="1"/>
    <col min="10002" max="10002" width="2.375" style="303" customWidth="1"/>
    <col min="10003" max="10003" width="2.5" style="303" customWidth="1"/>
    <col min="10004" max="10004" width="5.625" style="303" customWidth="1"/>
    <col min="10005" max="10005" width="4.25" style="303" customWidth="1"/>
    <col min="10006" max="10006" width="17.625" style="303" customWidth="1"/>
    <col min="10007" max="10007" width="12.625" style="303" customWidth="1"/>
    <col min="10008" max="10008" width="10.625" style="303" customWidth="1"/>
    <col min="10009" max="10009" width="12.125" style="303" customWidth="1"/>
    <col min="10010" max="10240" width="9" style="303"/>
    <col min="10241" max="10241" width="4.625" style="303" customWidth="1"/>
    <col min="10242" max="10245" width="5.625" style="303" customWidth="1"/>
    <col min="10246" max="10248" width="2.625" style="303" customWidth="1"/>
    <col min="10249" max="10249" width="4.625" style="303" customWidth="1"/>
    <col min="10250" max="10252" width="6.625" style="303" customWidth="1"/>
    <col min="10253" max="10253" width="13.5" style="303" customWidth="1"/>
    <col min="10254" max="10255" width="13.75" style="303" customWidth="1"/>
    <col min="10256" max="10256" width="17.625" style="303" customWidth="1"/>
    <col min="10257" max="10257" width="3.875" style="303" customWidth="1"/>
    <col min="10258" max="10258" width="2.375" style="303" customWidth="1"/>
    <col min="10259" max="10259" width="2.5" style="303" customWidth="1"/>
    <col min="10260" max="10260" width="5.625" style="303" customWidth="1"/>
    <col min="10261" max="10261" width="4.25" style="303" customWidth="1"/>
    <col min="10262" max="10262" width="17.625" style="303" customWidth="1"/>
    <col min="10263" max="10263" width="12.625" style="303" customWidth="1"/>
    <col min="10264" max="10264" width="10.625" style="303" customWidth="1"/>
    <col min="10265" max="10265" width="12.125" style="303" customWidth="1"/>
    <col min="10266" max="10496" width="9" style="303"/>
    <col min="10497" max="10497" width="4.625" style="303" customWidth="1"/>
    <col min="10498" max="10501" width="5.625" style="303" customWidth="1"/>
    <col min="10502" max="10504" width="2.625" style="303" customWidth="1"/>
    <col min="10505" max="10505" width="4.625" style="303" customWidth="1"/>
    <col min="10506" max="10508" width="6.625" style="303" customWidth="1"/>
    <col min="10509" max="10509" width="13.5" style="303" customWidth="1"/>
    <col min="10510" max="10511" width="13.75" style="303" customWidth="1"/>
    <col min="10512" max="10512" width="17.625" style="303" customWidth="1"/>
    <col min="10513" max="10513" width="3.875" style="303" customWidth="1"/>
    <col min="10514" max="10514" width="2.375" style="303" customWidth="1"/>
    <col min="10515" max="10515" width="2.5" style="303" customWidth="1"/>
    <col min="10516" max="10516" width="5.625" style="303" customWidth="1"/>
    <col min="10517" max="10517" width="4.25" style="303" customWidth="1"/>
    <col min="10518" max="10518" width="17.625" style="303" customWidth="1"/>
    <col min="10519" max="10519" width="12.625" style="303" customWidth="1"/>
    <col min="10520" max="10520" width="10.625" style="303" customWidth="1"/>
    <col min="10521" max="10521" width="12.125" style="303" customWidth="1"/>
    <col min="10522" max="10752" width="9" style="303"/>
    <col min="10753" max="10753" width="4.625" style="303" customWidth="1"/>
    <col min="10754" max="10757" width="5.625" style="303" customWidth="1"/>
    <col min="10758" max="10760" width="2.625" style="303" customWidth="1"/>
    <col min="10761" max="10761" width="4.625" style="303" customWidth="1"/>
    <col min="10762" max="10764" width="6.625" style="303" customWidth="1"/>
    <col min="10765" max="10765" width="13.5" style="303" customWidth="1"/>
    <col min="10766" max="10767" width="13.75" style="303" customWidth="1"/>
    <col min="10768" max="10768" width="17.625" style="303" customWidth="1"/>
    <col min="10769" max="10769" width="3.875" style="303" customWidth="1"/>
    <col min="10770" max="10770" width="2.375" style="303" customWidth="1"/>
    <col min="10771" max="10771" width="2.5" style="303" customWidth="1"/>
    <col min="10772" max="10772" width="5.625" style="303" customWidth="1"/>
    <col min="10773" max="10773" width="4.25" style="303" customWidth="1"/>
    <col min="10774" max="10774" width="17.625" style="303" customWidth="1"/>
    <col min="10775" max="10775" width="12.625" style="303" customWidth="1"/>
    <col min="10776" max="10776" width="10.625" style="303" customWidth="1"/>
    <col min="10777" max="10777" width="12.125" style="303" customWidth="1"/>
    <col min="10778" max="11008" width="9" style="303"/>
    <col min="11009" max="11009" width="4.625" style="303" customWidth="1"/>
    <col min="11010" max="11013" width="5.625" style="303" customWidth="1"/>
    <col min="11014" max="11016" width="2.625" style="303" customWidth="1"/>
    <col min="11017" max="11017" width="4.625" style="303" customWidth="1"/>
    <col min="11018" max="11020" width="6.625" style="303" customWidth="1"/>
    <col min="11021" max="11021" width="13.5" style="303" customWidth="1"/>
    <col min="11022" max="11023" width="13.75" style="303" customWidth="1"/>
    <col min="11024" max="11024" width="17.625" style="303" customWidth="1"/>
    <col min="11025" max="11025" width="3.875" style="303" customWidth="1"/>
    <col min="11026" max="11026" width="2.375" style="303" customWidth="1"/>
    <col min="11027" max="11027" width="2.5" style="303" customWidth="1"/>
    <col min="11028" max="11028" width="5.625" style="303" customWidth="1"/>
    <col min="11029" max="11029" width="4.25" style="303" customWidth="1"/>
    <col min="11030" max="11030" width="17.625" style="303" customWidth="1"/>
    <col min="11031" max="11031" width="12.625" style="303" customWidth="1"/>
    <col min="11032" max="11032" width="10.625" style="303" customWidth="1"/>
    <col min="11033" max="11033" width="12.125" style="303" customWidth="1"/>
    <col min="11034" max="11264" width="9" style="303"/>
    <col min="11265" max="11265" width="4.625" style="303" customWidth="1"/>
    <col min="11266" max="11269" width="5.625" style="303" customWidth="1"/>
    <col min="11270" max="11272" width="2.625" style="303" customWidth="1"/>
    <col min="11273" max="11273" width="4.625" style="303" customWidth="1"/>
    <col min="11274" max="11276" width="6.625" style="303" customWidth="1"/>
    <col min="11277" max="11277" width="13.5" style="303" customWidth="1"/>
    <col min="11278" max="11279" width="13.75" style="303" customWidth="1"/>
    <col min="11280" max="11280" width="17.625" style="303" customWidth="1"/>
    <col min="11281" max="11281" width="3.875" style="303" customWidth="1"/>
    <col min="11282" max="11282" width="2.375" style="303" customWidth="1"/>
    <col min="11283" max="11283" width="2.5" style="303" customWidth="1"/>
    <col min="11284" max="11284" width="5.625" style="303" customWidth="1"/>
    <col min="11285" max="11285" width="4.25" style="303" customWidth="1"/>
    <col min="11286" max="11286" width="17.625" style="303" customWidth="1"/>
    <col min="11287" max="11287" width="12.625" style="303" customWidth="1"/>
    <col min="11288" max="11288" width="10.625" style="303" customWidth="1"/>
    <col min="11289" max="11289" width="12.125" style="303" customWidth="1"/>
    <col min="11290" max="11520" width="9" style="303"/>
    <col min="11521" max="11521" width="4.625" style="303" customWidth="1"/>
    <col min="11522" max="11525" width="5.625" style="303" customWidth="1"/>
    <col min="11526" max="11528" width="2.625" style="303" customWidth="1"/>
    <col min="11529" max="11529" width="4.625" style="303" customWidth="1"/>
    <col min="11530" max="11532" width="6.625" style="303" customWidth="1"/>
    <col min="11533" max="11533" width="13.5" style="303" customWidth="1"/>
    <col min="11534" max="11535" width="13.75" style="303" customWidth="1"/>
    <col min="11536" max="11536" width="17.625" style="303" customWidth="1"/>
    <col min="11537" max="11537" width="3.875" style="303" customWidth="1"/>
    <col min="11538" max="11538" width="2.375" style="303" customWidth="1"/>
    <col min="11539" max="11539" width="2.5" style="303" customWidth="1"/>
    <col min="11540" max="11540" width="5.625" style="303" customWidth="1"/>
    <col min="11541" max="11541" width="4.25" style="303" customWidth="1"/>
    <col min="11542" max="11542" width="17.625" style="303" customWidth="1"/>
    <col min="11543" max="11543" width="12.625" style="303" customWidth="1"/>
    <col min="11544" max="11544" width="10.625" style="303" customWidth="1"/>
    <col min="11545" max="11545" width="12.125" style="303" customWidth="1"/>
    <col min="11546" max="11776" width="9" style="303"/>
    <col min="11777" max="11777" width="4.625" style="303" customWidth="1"/>
    <col min="11778" max="11781" width="5.625" style="303" customWidth="1"/>
    <col min="11782" max="11784" width="2.625" style="303" customWidth="1"/>
    <col min="11785" max="11785" width="4.625" style="303" customWidth="1"/>
    <col min="11786" max="11788" width="6.625" style="303" customWidth="1"/>
    <col min="11789" max="11789" width="13.5" style="303" customWidth="1"/>
    <col min="11790" max="11791" width="13.75" style="303" customWidth="1"/>
    <col min="11792" max="11792" width="17.625" style="303" customWidth="1"/>
    <col min="11793" max="11793" width="3.875" style="303" customWidth="1"/>
    <col min="11794" max="11794" width="2.375" style="303" customWidth="1"/>
    <col min="11795" max="11795" width="2.5" style="303" customWidth="1"/>
    <col min="11796" max="11796" width="5.625" style="303" customWidth="1"/>
    <col min="11797" max="11797" width="4.25" style="303" customWidth="1"/>
    <col min="11798" max="11798" width="17.625" style="303" customWidth="1"/>
    <col min="11799" max="11799" width="12.625" style="303" customWidth="1"/>
    <col min="11800" max="11800" width="10.625" style="303" customWidth="1"/>
    <col min="11801" max="11801" width="12.125" style="303" customWidth="1"/>
    <col min="11802" max="12032" width="9" style="303"/>
    <col min="12033" max="12033" width="4.625" style="303" customWidth="1"/>
    <col min="12034" max="12037" width="5.625" style="303" customWidth="1"/>
    <col min="12038" max="12040" width="2.625" style="303" customWidth="1"/>
    <col min="12041" max="12041" width="4.625" style="303" customWidth="1"/>
    <col min="12042" max="12044" width="6.625" style="303" customWidth="1"/>
    <col min="12045" max="12045" width="13.5" style="303" customWidth="1"/>
    <col min="12046" max="12047" width="13.75" style="303" customWidth="1"/>
    <col min="12048" max="12048" width="17.625" style="303" customWidth="1"/>
    <col min="12049" max="12049" width="3.875" style="303" customWidth="1"/>
    <col min="12050" max="12050" width="2.375" style="303" customWidth="1"/>
    <col min="12051" max="12051" width="2.5" style="303" customWidth="1"/>
    <col min="12052" max="12052" width="5.625" style="303" customWidth="1"/>
    <col min="12053" max="12053" width="4.25" style="303" customWidth="1"/>
    <col min="12054" max="12054" width="17.625" style="303" customWidth="1"/>
    <col min="12055" max="12055" width="12.625" style="303" customWidth="1"/>
    <col min="12056" max="12056" width="10.625" style="303" customWidth="1"/>
    <col min="12057" max="12057" width="12.125" style="303" customWidth="1"/>
    <col min="12058" max="12288" width="9" style="303"/>
    <col min="12289" max="12289" width="4.625" style="303" customWidth="1"/>
    <col min="12290" max="12293" width="5.625" style="303" customWidth="1"/>
    <col min="12294" max="12296" width="2.625" style="303" customWidth="1"/>
    <col min="12297" max="12297" width="4.625" style="303" customWidth="1"/>
    <col min="12298" max="12300" width="6.625" style="303" customWidth="1"/>
    <col min="12301" max="12301" width="13.5" style="303" customWidth="1"/>
    <col min="12302" max="12303" width="13.75" style="303" customWidth="1"/>
    <col min="12304" max="12304" width="17.625" style="303" customWidth="1"/>
    <col min="12305" max="12305" width="3.875" style="303" customWidth="1"/>
    <col min="12306" max="12306" width="2.375" style="303" customWidth="1"/>
    <col min="12307" max="12307" width="2.5" style="303" customWidth="1"/>
    <col min="12308" max="12308" width="5.625" style="303" customWidth="1"/>
    <col min="12309" max="12309" width="4.25" style="303" customWidth="1"/>
    <col min="12310" max="12310" width="17.625" style="303" customWidth="1"/>
    <col min="12311" max="12311" width="12.625" style="303" customWidth="1"/>
    <col min="12312" max="12312" width="10.625" style="303" customWidth="1"/>
    <col min="12313" max="12313" width="12.125" style="303" customWidth="1"/>
    <col min="12314" max="12544" width="9" style="303"/>
    <col min="12545" max="12545" width="4.625" style="303" customWidth="1"/>
    <col min="12546" max="12549" width="5.625" style="303" customWidth="1"/>
    <col min="12550" max="12552" width="2.625" style="303" customWidth="1"/>
    <col min="12553" max="12553" width="4.625" style="303" customWidth="1"/>
    <col min="12554" max="12556" width="6.625" style="303" customWidth="1"/>
    <col min="12557" max="12557" width="13.5" style="303" customWidth="1"/>
    <col min="12558" max="12559" width="13.75" style="303" customWidth="1"/>
    <col min="12560" max="12560" width="17.625" style="303" customWidth="1"/>
    <col min="12561" max="12561" width="3.875" style="303" customWidth="1"/>
    <col min="12562" max="12562" width="2.375" style="303" customWidth="1"/>
    <col min="12563" max="12563" width="2.5" style="303" customWidth="1"/>
    <col min="12564" max="12564" width="5.625" style="303" customWidth="1"/>
    <col min="12565" max="12565" width="4.25" style="303" customWidth="1"/>
    <col min="12566" max="12566" width="17.625" style="303" customWidth="1"/>
    <col min="12567" max="12567" width="12.625" style="303" customWidth="1"/>
    <col min="12568" max="12568" width="10.625" style="303" customWidth="1"/>
    <col min="12569" max="12569" width="12.125" style="303" customWidth="1"/>
    <col min="12570" max="12800" width="9" style="303"/>
    <col min="12801" max="12801" width="4.625" style="303" customWidth="1"/>
    <col min="12802" max="12805" width="5.625" style="303" customWidth="1"/>
    <col min="12806" max="12808" width="2.625" style="303" customWidth="1"/>
    <col min="12809" max="12809" width="4.625" style="303" customWidth="1"/>
    <col min="12810" max="12812" width="6.625" style="303" customWidth="1"/>
    <col min="12813" max="12813" width="13.5" style="303" customWidth="1"/>
    <col min="12814" max="12815" width="13.75" style="303" customWidth="1"/>
    <col min="12816" max="12816" width="17.625" style="303" customWidth="1"/>
    <col min="12817" max="12817" width="3.875" style="303" customWidth="1"/>
    <col min="12818" max="12818" width="2.375" style="303" customWidth="1"/>
    <col min="12819" max="12819" width="2.5" style="303" customWidth="1"/>
    <col min="12820" max="12820" width="5.625" style="303" customWidth="1"/>
    <col min="12821" max="12821" width="4.25" style="303" customWidth="1"/>
    <col min="12822" max="12822" width="17.625" style="303" customWidth="1"/>
    <col min="12823" max="12823" width="12.625" style="303" customWidth="1"/>
    <col min="12824" max="12824" width="10.625" style="303" customWidth="1"/>
    <col min="12825" max="12825" width="12.125" style="303" customWidth="1"/>
    <col min="12826" max="13056" width="9" style="303"/>
    <col min="13057" max="13057" width="4.625" style="303" customWidth="1"/>
    <col min="13058" max="13061" width="5.625" style="303" customWidth="1"/>
    <col min="13062" max="13064" width="2.625" style="303" customWidth="1"/>
    <col min="13065" max="13065" width="4.625" style="303" customWidth="1"/>
    <col min="13066" max="13068" width="6.625" style="303" customWidth="1"/>
    <col min="13069" max="13069" width="13.5" style="303" customWidth="1"/>
    <col min="13070" max="13071" width="13.75" style="303" customWidth="1"/>
    <col min="13072" max="13072" width="17.625" style="303" customWidth="1"/>
    <col min="13073" max="13073" width="3.875" style="303" customWidth="1"/>
    <col min="13074" max="13074" width="2.375" style="303" customWidth="1"/>
    <col min="13075" max="13075" width="2.5" style="303" customWidth="1"/>
    <col min="13076" max="13076" width="5.625" style="303" customWidth="1"/>
    <col min="13077" max="13077" width="4.25" style="303" customWidth="1"/>
    <col min="13078" max="13078" width="17.625" style="303" customWidth="1"/>
    <col min="13079" max="13079" width="12.625" style="303" customWidth="1"/>
    <col min="13080" max="13080" width="10.625" style="303" customWidth="1"/>
    <col min="13081" max="13081" width="12.125" style="303" customWidth="1"/>
    <col min="13082" max="13312" width="9" style="303"/>
    <col min="13313" max="13313" width="4.625" style="303" customWidth="1"/>
    <col min="13314" max="13317" width="5.625" style="303" customWidth="1"/>
    <col min="13318" max="13320" width="2.625" style="303" customWidth="1"/>
    <col min="13321" max="13321" width="4.625" style="303" customWidth="1"/>
    <col min="13322" max="13324" width="6.625" style="303" customWidth="1"/>
    <col min="13325" max="13325" width="13.5" style="303" customWidth="1"/>
    <col min="13326" max="13327" width="13.75" style="303" customWidth="1"/>
    <col min="13328" max="13328" width="17.625" style="303" customWidth="1"/>
    <col min="13329" max="13329" width="3.875" style="303" customWidth="1"/>
    <col min="13330" max="13330" width="2.375" style="303" customWidth="1"/>
    <col min="13331" max="13331" width="2.5" style="303" customWidth="1"/>
    <col min="13332" max="13332" width="5.625" style="303" customWidth="1"/>
    <col min="13333" max="13333" width="4.25" style="303" customWidth="1"/>
    <col min="13334" max="13334" width="17.625" style="303" customWidth="1"/>
    <col min="13335" max="13335" width="12.625" style="303" customWidth="1"/>
    <col min="13336" max="13336" width="10.625" style="303" customWidth="1"/>
    <col min="13337" max="13337" width="12.125" style="303" customWidth="1"/>
    <col min="13338" max="13568" width="9" style="303"/>
    <col min="13569" max="13569" width="4.625" style="303" customWidth="1"/>
    <col min="13570" max="13573" width="5.625" style="303" customWidth="1"/>
    <col min="13574" max="13576" width="2.625" style="303" customWidth="1"/>
    <col min="13577" max="13577" width="4.625" style="303" customWidth="1"/>
    <col min="13578" max="13580" width="6.625" style="303" customWidth="1"/>
    <col min="13581" max="13581" width="13.5" style="303" customWidth="1"/>
    <col min="13582" max="13583" width="13.75" style="303" customWidth="1"/>
    <col min="13584" max="13584" width="17.625" style="303" customWidth="1"/>
    <col min="13585" max="13585" width="3.875" style="303" customWidth="1"/>
    <col min="13586" max="13586" width="2.375" style="303" customWidth="1"/>
    <col min="13587" max="13587" width="2.5" style="303" customWidth="1"/>
    <col min="13588" max="13588" width="5.625" style="303" customWidth="1"/>
    <col min="13589" max="13589" width="4.25" style="303" customWidth="1"/>
    <col min="13590" max="13590" width="17.625" style="303" customWidth="1"/>
    <col min="13591" max="13591" width="12.625" style="303" customWidth="1"/>
    <col min="13592" max="13592" width="10.625" style="303" customWidth="1"/>
    <col min="13593" max="13593" width="12.125" style="303" customWidth="1"/>
    <col min="13594" max="13824" width="9" style="303"/>
    <col min="13825" max="13825" width="4.625" style="303" customWidth="1"/>
    <col min="13826" max="13829" width="5.625" style="303" customWidth="1"/>
    <col min="13830" max="13832" width="2.625" style="303" customWidth="1"/>
    <col min="13833" max="13833" width="4.625" style="303" customWidth="1"/>
    <col min="13834" max="13836" width="6.625" style="303" customWidth="1"/>
    <col min="13837" max="13837" width="13.5" style="303" customWidth="1"/>
    <col min="13838" max="13839" width="13.75" style="303" customWidth="1"/>
    <col min="13840" max="13840" width="17.625" style="303" customWidth="1"/>
    <col min="13841" max="13841" width="3.875" style="303" customWidth="1"/>
    <col min="13842" max="13842" width="2.375" style="303" customWidth="1"/>
    <col min="13843" max="13843" width="2.5" style="303" customWidth="1"/>
    <col min="13844" max="13844" width="5.625" style="303" customWidth="1"/>
    <col min="13845" max="13845" width="4.25" style="303" customWidth="1"/>
    <col min="13846" max="13846" width="17.625" style="303" customWidth="1"/>
    <col min="13847" max="13847" width="12.625" style="303" customWidth="1"/>
    <col min="13848" max="13848" width="10.625" style="303" customWidth="1"/>
    <col min="13849" max="13849" width="12.125" style="303" customWidth="1"/>
    <col min="13850" max="14080" width="9" style="303"/>
    <col min="14081" max="14081" width="4.625" style="303" customWidth="1"/>
    <col min="14082" max="14085" width="5.625" style="303" customWidth="1"/>
    <col min="14086" max="14088" width="2.625" style="303" customWidth="1"/>
    <col min="14089" max="14089" width="4.625" style="303" customWidth="1"/>
    <col min="14090" max="14092" width="6.625" style="303" customWidth="1"/>
    <col min="14093" max="14093" width="13.5" style="303" customWidth="1"/>
    <col min="14094" max="14095" width="13.75" style="303" customWidth="1"/>
    <col min="14096" max="14096" width="17.625" style="303" customWidth="1"/>
    <col min="14097" max="14097" width="3.875" style="303" customWidth="1"/>
    <col min="14098" max="14098" width="2.375" style="303" customWidth="1"/>
    <col min="14099" max="14099" width="2.5" style="303" customWidth="1"/>
    <col min="14100" max="14100" width="5.625" style="303" customWidth="1"/>
    <col min="14101" max="14101" width="4.25" style="303" customWidth="1"/>
    <col min="14102" max="14102" width="17.625" style="303" customWidth="1"/>
    <col min="14103" max="14103" width="12.625" style="303" customWidth="1"/>
    <col min="14104" max="14104" width="10.625" style="303" customWidth="1"/>
    <col min="14105" max="14105" width="12.125" style="303" customWidth="1"/>
    <col min="14106" max="14336" width="9" style="303"/>
    <col min="14337" max="14337" width="4.625" style="303" customWidth="1"/>
    <col min="14338" max="14341" width="5.625" style="303" customWidth="1"/>
    <col min="14342" max="14344" width="2.625" style="303" customWidth="1"/>
    <col min="14345" max="14345" width="4.625" style="303" customWidth="1"/>
    <col min="14346" max="14348" width="6.625" style="303" customWidth="1"/>
    <col min="14349" max="14349" width="13.5" style="303" customWidth="1"/>
    <col min="14350" max="14351" width="13.75" style="303" customWidth="1"/>
    <col min="14352" max="14352" width="17.625" style="303" customWidth="1"/>
    <col min="14353" max="14353" width="3.875" style="303" customWidth="1"/>
    <col min="14354" max="14354" width="2.375" style="303" customWidth="1"/>
    <col min="14355" max="14355" width="2.5" style="303" customWidth="1"/>
    <col min="14356" max="14356" width="5.625" style="303" customWidth="1"/>
    <col min="14357" max="14357" width="4.25" style="303" customWidth="1"/>
    <col min="14358" max="14358" width="17.625" style="303" customWidth="1"/>
    <col min="14359" max="14359" width="12.625" style="303" customWidth="1"/>
    <col min="14360" max="14360" width="10.625" style="303" customWidth="1"/>
    <col min="14361" max="14361" width="12.125" style="303" customWidth="1"/>
    <col min="14362" max="14592" width="9" style="303"/>
    <col min="14593" max="14593" width="4.625" style="303" customWidth="1"/>
    <col min="14594" max="14597" width="5.625" style="303" customWidth="1"/>
    <col min="14598" max="14600" width="2.625" style="303" customWidth="1"/>
    <col min="14601" max="14601" width="4.625" style="303" customWidth="1"/>
    <col min="14602" max="14604" width="6.625" style="303" customWidth="1"/>
    <col min="14605" max="14605" width="13.5" style="303" customWidth="1"/>
    <col min="14606" max="14607" width="13.75" style="303" customWidth="1"/>
    <col min="14608" max="14608" width="17.625" style="303" customWidth="1"/>
    <col min="14609" max="14609" width="3.875" style="303" customWidth="1"/>
    <col min="14610" max="14610" width="2.375" style="303" customWidth="1"/>
    <col min="14611" max="14611" width="2.5" style="303" customWidth="1"/>
    <col min="14612" max="14612" width="5.625" style="303" customWidth="1"/>
    <col min="14613" max="14613" width="4.25" style="303" customWidth="1"/>
    <col min="14614" max="14614" width="17.625" style="303" customWidth="1"/>
    <col min="14615" max="14615" width="12.625" style="303" customWidth="1"/>
    <col min="14616" max="14616" width="10.625" style="303" customWidth="1"/>
    <col min="14617" max="14617" width="12.125" style="303" customWidth="1"/>
    <col min="14618" max="14848" width="9" style="303"/>
    <col min="14849" max="14849" width="4.625" style="303" customWidth="1"/>
    <col min="14850" max="14853" width="5.625" style="303" customWidth="1"/>
    <col min="14854" max="14856" width="2.625" style="303" customWidth="1"/>
    <col min="14857" max="14857" width="4.625" style="303" customWidth="1"/>
    <col min="14858" max="14860" width="6.625" style="303" customWidth="1"/>
    <col min="14861" max="14861" width="13.5" style="303" customWidth="1"/>
    <col min="14862" max="14863" width="13.75" style="303" customWidth="1"/>
    <col min="14864" max="14864" width="17.625" style="303" customWidth="1"/>
    <col min="14865" max="14865" width="3.875" style="303" customWidth="1"/>
    <col min="14866" max="14866" width="2.375" style="303" customWidth="1"/>
    <col min="14867" max="14867" width="2.5" style="303" customWidth="1"/>
    <col min="14868" max="14868" width="5.625" style="303" customWidth="1"/>
    <col min="14869" max="14869" width="4.25" style="303" customWidth="1"/>
    <col min="14870" max="14870" width="17.625" style="303" customWidth="1"/>
    <col min="14871" max="14871" width="12.625" style="303" customWidth="1"/>
    <col min="14872" max="14872" width="10.625" style="303" customWidth="1"/>
    <col min="14873" max="14873" width="12.125" style="303" customWidth="1"/>
    <col min="14874" max="15104" width="9" style="303"/>
    <col min="15105" max="15105" width="4.625" style="303" customWidth="1"/>
    <col min="15106" max="15109" width="5.625" style="303" customWidth="1"/>
    <col min="15110" max="15112" width="2.625" style="303" customWidth="1"/>
    <col min="15113" max="15113" width="4.625" style="303" customWidth="1"/>
    <col min="15114" max="15116" width="6.625" style="303" customWidth="1"/>
    <col min="15117" max="15117" width="13.5" style="303" customWidth="1"/>
    <col min="15118" max="15119" width="13.75" style="303" customWidth="1"/>
    <col min="15120" max="15120" width="17.625" style="303" customWidth="1"/>
    <col min="15121" max="15121" width="3.875" style="303" customWidth="1"/>
    <col min="15122" max="15122" width="2.375" style="303" customWidth="1"/>
    <col min="15123" max="15123" width="2.5" style="303" customWidth="1"/>
    <col min="15124" max="15124" width="5.625" style="303" customWidth="1"/>
    <col min="15125" max="15125" width="4.25" style="303" customWidth="1"/>
    <col min="15126" max="15126" width="17.625" style="303" customWidth="1"/>
    <col min="15127" max="15127" width="12.625" style="303" customWidth="1"/>
    <col min="15128" max="15128" width="10.625" style="303" customWidth="1"/>
    <col min="15129" max="15129" width="12.125" style="303" customWidth="1"/>
    <col min="15130" max="15360" width="9" style="303"/>
    <col min="15361" max="15361" width="4.625" style="303" customWidth="1"/>
    <col min="15362" max="15365" width="5.625" style="303" customWidth="1"/>
    <col min="15366" max="15368" width="2.625" style="303" customWidth="1"/>
    <col min="15369" max="15369" width="4.625" style="303" customWidth="1"/>
    <col min="15370" max="15372" width="6.625" style="303" customWidth="1"/>
    <col min="15373" max="15373" width="13.5" style="303" customWidth="1"/>
    <col min="15374" max="15375" width="13.75" style="303" customWidth="1"/>
    <col min="15376" max="15376" width="17.625" style="303" customWidth="1"/>
    <col min="15377" max="15377" width="3.875" style="303" customWidth="1"/>
    <col min="15378" max="15378" width="2.375" style="303" customWidth="1"/>
    <col min="15379" max="15379" width="2.5" style="303" customWidth="1"/>
    <col min="15380" max="15380" width="5.625" style="303" customWidth="1"/>
    <col min="15381" max="15381" width="4.25" style="303" customWidth="1"/>
    <col min="15382" max="15382" width="17.625" style="303" customWidth="1"/>
    <col min="15383" max="15383" width="12.625" style="303" customWidth="1"/>
    <col min="15384" max="15384" width="10.625" style="303" customWidth="1"/>
    <col min="15385" max="15385" width="12.125" style="303" customWidth="1"/>
    <col min="15386" max="15616" width="9" style="303"/>
    <col min="15617" max="15617" width="4.625" style="303" customWidth="1"/>
    <col min="15618" max="15621" width="5.625" style="303" customWidth="1"/>
    <col min="15622" max="15624" width="2.625" style="303" customWidth="1"/>
    <col min="15625" max="15625" width="4.625" style="303" customWidth="1"/>
    <col min="15626" max="15628" width="6.625" style="303" customWidth="1"/>
    <col min="15629" max="15629" width="13.5" style="303" customWidth="1"/>
    <col min="15630" max="15631" width="13.75" style="303" customWidth="1"/>
    <col min="15632" max="15632" width="17.625" style="303" customWidth="1"/>
    <col min="15633" max="15633" width="3.875" style="303" customWidth="1"/>
    <col min="15634" max="15634" width="2.375" style="303" customWidth="1"/>
    <col min="15635" max="15635" width="2.5" style="303" customWidth="1"/>
    <col min="15636" max="15636" width="5.625" style="303" customWidth="1"/>
    <col min="15637" max="15637" width="4.25" style="303" customWidth="1"/>
    <col min="15638" max="15638" width="17.625" style="303" customWidth="1"/>
    <col min="15639" max="15639" width="12.625" style="303" customWidth="1"/>
    <col min="15640" max="15640" width="10.625" style="303" customWidth="1"/>
    <col min="15641" max="15641" width="12.125" style="303" customWidth="1"/>
    <col min="15642" max="15872" width="9" style="303"/>
    <col min="15873" max="15873" width="4.625" style="303" customWidth="1"/>
    <col min="15874" max="15877" width="5.625" style="303" customWidth="1"/>
    <col min="15878" max="15880" width="2.625" style="303" customWidth="1"/>
    <col min="15881" max="15881" width="4.625" style="303" customWidth="1"/>
    <col min="15882" max="15884" width="6.625" style="303" customWidth="1"/>
    <col min="15885" max="15885" width="13.5" style="303" customWidth="1"/>
    <col min="15886" max="15887" width="13.75" style="303" customWidth="1"/>
    <col min="15888" max="15888" width="17.625" style="303" customWidth="1"/>
    <col min="15889" max="15889" width="3.875" style="303" customWidth="1"/>
    <col min="15890" max="15890" width="2.375" style="303" customWidth="1"/>
    <col min="15891" max="15891" width="2.5" style="303" customWidth="1"/>
    <col min="15892" max="15892" width="5.625" style="303" customWidth="1"/>
    <col min="15893" max="15893" width="4.25" style="303" customWidth="1"/>
    <col min="15894" max="15894" width="17.625" style="303" customWidth="1"/>
    <col min="15895" max="15895" width="12.625" style="303" customWidth="1"/>
    <col min="15896" max="15896" width="10.625" style="303" customWidth="1"/>
    <col min="15897" max="15897" width="12.125" style="303" customWidth="1"/>
    <col min="15898" max="16128" width="9" style="303"/>
    <col min="16129" max="16129" width="4.625" style="303" customWidth="1"/>
    <col min="16130" max="16133" width="5.625" style="303" customWidth="1"/>
    <col min="16134" max="16136" width="2.625" style="303" customWidth="1"/>
    <col min="16137" max="16137" width="4.625" style="303" customWidth="1"/>
    <col min="16138" max="16140" width="6.625" style="303" customWidth="1"/>
    <col min="16141" max="16141" width="13.5" style="303" customWidth="1"/>
    <col min="16142" max="16143" width="13.75" style="303" customWidth="1"/>
    <col min="16144" max="16144" width="17.625" style="303" customWidth="1"/>
    <col min="16145" max="16145" width="3.875" style="303" customWidth="1"/>
    <col min="16146" max="16146" width="2.375" style="303" customWidth="1"/>
    <col min="16147" max="16147" width="2.5" style="303" customWidth="1"/>
    <col min="16148" max="16148" width="5.625" style="303" customWidth="1"/>
    <col min="16149" max="16149" width="4.25" style="303" customWidth="1"/>
    <col min="16150" max="16150" width="17.625" style="303" customWidth="1"/>
    <col min="16151" max="16151" width="12.625" style="303" customWidth="1"/>
    <col min="16152" max="16152" width="10.625" style="303" customWidth="1"/>
    <col min="16153" max="16153" width="12.125" style="303" customWidth="1"/>
    <col min="16154" max="16384" width="9" style="303"/>
  </cols>
  <sheetData>
    <row r="1" spans="1:24" ht="18.75" customHeight="1">
      <c r="A1" s="33" t="s">
        <v>135</v>
      </c>
      <c r="B1" s="283"/>
      <c r="C1" s="302"/>
      <c r="D1" s="302"/>
      <c r="E1" s="302"/>
    </row>
    <row r="2" spans="1:24" ht="24" customHeight="1">
      <c r="A2" s="2022" t="s">
        <v>726</v>
      </c>
      <c r="B2" s="1764"/>
      <c r="C2" s="1764"/>
      <c r="D2" s="1764"/>
      <c r="E2" s="1766"/>
      <c r="F2" s="302"/>
      <c r="G2" s="302"/>
      <c r="H2" s="302"/>
      <c r="I2" s="302"/>
      <c r="J2" s="302"/>
      <c r="K2" s="302"/>
      <c r="L2" s="302"/>
      <c r="M2" s="2130" t="s">
        <v>686</v>
      </c>
      <c r="N2" s="2130"/>
      <c r="O2" s="2130"/>
      <c r="P2" s="2130"/>
      <c r="Q2" s="2130"/>
      <c r="R2" s="2130"/>
      <c r="S2" s="2130"/>
      <c r="T2" s="302"/>
      <c r="U2" s="302"/>
    </row>
    <row r="3" spans="1:24" ht="15" customHeight="1">
      <c r="M3" s="2131" t="s">
        <v>687</v>
      </c>
      <c r="N3" s="2131"/>
      <c r="O3" s="2131"/>
      <c r="P3" s="2131"/>
      <c r="Q3" s="2131"/>
      <c r="R3" s="2131"/>
      <c r="S3" s="2131"/>
      <c r="U3" s="322"/>
      <c r="V3" s="2132" t="s">
        <v>688</v>
      </c>
      <c r="W3" s="2134"/>
      <c r="X3" s="2135"/>
    </row>
    <row r="4" spans="1:24" ht="31.5" customHeight="1">
      <c r="A4" s="2131" t="s">
        <v>689</v>
      </c>
      <c r="B4" s="2131"/>
      <c r="C4" s="2131"/>
      <c r="D4" s="2138"/>
      <c r="E4" s="2138"/>
      <c r="F4" s="2138"/>
      <c r="G4" s="2138"/>
      <c r="H4" s="2138"/>
      <c r="I4" s="2138"/>
      <c r="J4" s="304"/>
      <c r="K4" s="2139" t="s">
        <v>690</v>
      </c>
      <c r="L4" s="2139"/>
      <c r="M4" s="2139"/>
      <c r="U4" s="322"/>
      <c r="V4" s="2133"/>
      <c r="W4" s="2136"/>
      <c r="X4" s="2137"/>
    </row>
    <row r="5" spans="1:24" ht="24" customHeight="1">
      <c r="A5" s="2140" t="s">
        <v>691</v>
      </c>
      <c r="B5" s="2140"/>
      <c r="C5" s="2140"/>
      <c r="D5" s="2141"/>
      <c r="E5" s="2141"/>
      <c r="F5" s="2141"/>
      <c r="G5" s="2141"/>
      <c r="H5" s="2141"/>
      <c r="I5" s="2141"/>
      <c r="J5" s="312"/>
      <c r="K5" s="2139"/>
      <c r="L5" s="2139"/>
      <c r="M5" s="2139"/>
      <c r="T5" s="305"/>
      <c r="U5" s="305"/>
      <c r="V5" s="2142" t="s">
        <v>692</v>
      </c>
      <c r="W5" s="2143"/>
      <c r="X5" s="2143"/>
    </row>
    <row r="6" spans="1:24" ht="7.5" customHeight="1">
      <c r="A6" s="306"/>
      <c r="B6" s="306"/>
      <c r="C6" s="306"/>
      <c r="D6" s="306"/>
      <c r="E6" s="306"/>
      <c r="F6" s="306"/>
      <c r="G6" s="306"/>
      <c r="H6" s="307"/>
      <c r="I6" s="307"/>
      <c r="J6" s="308"/>
      <c r="K6" s="2139"/>
      <c r="L6" s="2139"/>
      <c r="M6" s="2139"/>
      <c r="T6" s="305"/>
      <c r="U6" s="305"/>
      <c r="V6" s="309"/>
      <c r="W6" s="312"/>
      <c r="X6" s="312"/>
    </row>
    <row r="7" spans="1:24" ht="27" customHeight="1">
      <c r="A7" s="310"/>
      <c r="B7" s="310"/>
      <c r="C7" s="310"/>
      <c r="D7" s="310"/>
      <c r="E7" s="310"/>
      <c r="F7" s="310"/>
      <c r="G7" s="310"/>
      <c r="H7" s="310"/>
      <c r="I7" s="310"/>
      <c r="J7" s="310"/>
      <c r="K7" s="2139"/>
      <c r="L7" s="2139"/>
      <c r="M7" s="2139"/>
      <c r="O7" s="311" t="s">
        <v>693</v>
      </c>
      <c r="P7" s="2144"/>
      <c r="Q7" s="2144"/>
      <c r="R7" s="2144"/>
      <c r="S7" s="2144"/>
      <c r="V7" s="311" t="s">
        <v>694</v>
      </c>
      <c r="W7" s="2144"/>
      <c r="X7" s="2144"/>
    </row>
    <row r="8" spans="1:24" s="312" customFormat="1" ht="18" customHeight="1">
      <c r="M8" s="313"/>
      <c r="N8" s="314"/>
      <c r="O8" s="313"/>
      <c r="P8" s="313"/>
      <c r="Q8" s="313"/>
      <c r="R8" s="313"/>
      <c r="S8" s="313"/>
      <c r="T8" s="313"/>
      <c r="U8" s="313"/>
      <c r="V8" s="314"/>
      <c r="W8" s="313"/>
      <c r="X8" s="313"/>
    </row>
    <row r="9" spans="1:24" s="312" customFormat="1" ht="9" customHeight="1">
      <c r="M9" s="323"/>
      <c r="N9" s="323"/>
      <c r="O9" s="323"/>
      <c r="P9" s="323"/>
      <c r="V9" s="315"/>
      <c r="W9" s="323"/>
      <c r="X9" s="323"/>
    </row>
    <row r="10" spans="1:24" ht="9.9499999999999993" customHeight="1">
      <c r="A10" s="2145" t="s">
        <v>695</v>
      </c>
      <c r="B10" s="2148" t="s">
        <v>696</v>
      </c>
      <c r="C10" s="2149"/>
      <c r="D10" s="2149"/>
      <c r="E10" s="2150"/>
      <c r="F10" s="2154" t="s">
        <v>697</v>
      </c>
      <c r="G10" s="2155"/>
      <c r="H10" s="2156"/>
      <c r="I10" s="2163" t="s">
        <v>698</v>
      </c>
      <c r="J10" s="2148" t="s">
        <v>699</v>
      </c>
      <c r="K10" s="2149"/>
      <c r="L10" s="2150"/>
      <c r="M10" s="2169" t="s">
        <v>165</v>
      </c>
      <c r="N10" s="2170"/>
      <c r="O10" s="2173" t="s">
        <v>700</v>
      </c>
      <c r="P10" s="2175" t="s">
        <v>701</v>
      </c>
      <c r="Q10" s="2176"/>
      <c r="R10" s="2176"/>
      <c r="S10" s="2176"/>
      <c r="T10" s="2176"/>
      <c r="U10" s="2176"/>
      <c r="V10" s="2150"/>
      <c r="W10" s="2182" t="s">
        <v>702</v>
      </c>
      <c r="X10" s="2183"/>
    </row>
    <row r="11" spans="1:24" ht="9.9499999999999993" customHeight="1">
      <c r="A11" s="2146"/>
      <c r="B11" s="2151"/>
      <c r="C11" s="2152"/>
      <c r="D11" s="2152"/>
      <c r="E11" s="2153"/>
      <c r="F11" s="2157"/>
      <c r="G11" s="2158"/>
      <c r="H11" s="2159"/>
      <c r="I11" s="2164"/>
      <c r="J11" s="2151"/>
      <c r="K11" s="2152"/>
      <c r="L11" s="2153"/>
      <c r="M11" s="2171"/>
      <c r="N11" s="2172"/>
      <c r="O11" s="2174"/>
      <c r="P11" s="2177"/>
      <c r="Q11" s="2152"/>
      <c r="R11" s="2152"/>
      <c r="S11" s="2152"/>
      <c r="T11" s="2152"/>
      <c r="U11" s="2152"/>
      <c r="V11" s="2153"/>
      <c r="W11" s="2184"/>
      <c r="X11" s="2185"/>
    </row>
    <row r="12" spans="1:24" ht="9.9499999999999993" customHeight="1">
      <c r="A12" s="2146"/>
      <c r="B12" s="2186" t="s">
        <v>703</v>
      </c>
      <c r="C12" s="2187"/>
      <c r="D12" s="2187"/>
      <c r="E12" s="2188"/>
      <c r="F12" s="2157"/>
      <c r="G12" s="2158"/>
      <c r="H12" s="2159"/>
      <c r="I12" s="2164"/>
      <c r="J12" s="2166"/>
      <c r="K12" s="2167"/>
      <c r="L12" s="2168"/>
      <c r="M12" s="2189" t="s">
        <v>704</v>
      </c>
      <c r="N12" s="2190"/>
      <c r="O12" s="2174"/>
      <c r="P12" s="2171"/>
      <c r="Q12" s="2167"/>
      <c r="R12" s="2167"/>
      <c r="S12" s="2167"/>
      <c r="T12" s="2167"/>
      <c r="U12" s="2167"/>
      <c r="V12" s="2168"/>
      <c r="W12" s="2184"/>
      <c r="X12" s="2185"/>
    </row>
    <row r="13" spans="1:24" ht="9.9499999999999993" customHeight="1">
      <c r="A13" s="2146"/>
      <c r="B13" s="2166"/>
      <c r="C13" s="2167"/>
      <c r="D13" s="2167"/>
      <c r="E13" s="2168"/>
      <c r="F13" s="2157"/>
      <c r="G13" s="2158"/>
      <c r="H13" s="2159"/>
      <c r="I13" s="2164"/>
      <c r="J13" s="2186" t="s">
        <v>705</v>
      </c>
      <c r="K13" s="2187"/>
      <c r="L13" s="2188"/>
      <c r="M13" s="2171"/>
      <c r="N13" s="2172"/>
      <c r="O13" s="2179" t="s">
        <v>706</v>
      </c>
      <c r="P13" s="2179" t="s">
        <v>707</v>
      </c>
      <c r="Q13" s="2186" t="s">
        <v>708</v>
      </c>
      <c r="R13" s="2187"/>
      <c r="S13" s="2187"/>
      <c r="T13" s="2187"/>
      <c r="U13" s="2188"/>
      <c r="V13" s="2195" t="s">
        <v>709</v>
      </c>
      <c r="W13" s="2196" t="s">
        <v>710</v>
      </c>
      <c r="X13" s="2197"/>
    </row>
    <row r="14" spans="1:24" ht="9.9499999999999993" customHeight="1">
      <c r="A14" s="2146"/>
      <c r="B14" s="2151" t="s">
        <v>711</v>
      </c>
      <c r="C14" s="2152"/>
      <c r="D14" s="2152"/>
      <c r="E14" s="2153"/>
      <c r="F14" s="2157"/>
      <c r="G14" s="2158"/>
      <c r="H14" s="2159"/>
      <c r="I14" s="2164"/>
      <c r="J14" s="2151"/>
      <c r="K14" s="2152"/>
      <c r="L14" s="2153"/>
      <c r="M14" s="2178" t="s">
        <v>167</v>
      </c>
      <c r="N14" s="2179"/>
      <c r="O14" s="2153"/>
      <c r="P14" s="2194"/>
      <c r="Q14" s="2151"/>
      <c r="R14" s="2152"/>
      <c r="S14" s="2152"/>
      <c r="T14" s="2152"/>
      <c r="U14" s="2153"/>
      <c r="V14" s="2164"/>
      <c r="W14" s="2198"/>
      <c r="X14" s="2199"/>
    </row>
    <row r="15" spans="1:24" ht="15.75" customHeight="1">
      <c r="A15" s="2147"/>
      <c r="B15" s="2191"/>
      <c r="C15" s="2192"/>
      <c r="D15" s="2192"/>
      <c r="E15" s="2193"/>
      <c r="F15" s="2160"/>
      <c r="G15" s="2161"/>
      <c r="H15" s="2162"/>
      <c r="I15" s="2165"/>
      <c r="J15" s="2191"/>
      <c r="K15" s="2192"/>
      <c r="L15" s="2193"/>
      <c r="M15" s="2180"/>
      <c r="N15" s="2181"/>
      <c r="O15" s="2193"/>
      <c r="P15" s="2181"/>
      <c r="Q15" s="2191"/>
      <c r="R15" s="2192"/>
      <c r="S15" s="2192"/>
      <c r="T15" s="2192"/>
      <c r="U15" s="2193"/>
      <c r="V15" s="2165"/>
      <c r="W15" s="2200"/>
      <c r="X15" s="2201"/>
    </row>
    <row r="16" spans="1:24" ht="9.9499999999999993" customHeight="1">
      <c r="A16" s="2202"/>
      <c r="B16" s="2205"/>
      <c r="C16" s="2206"/>
      <c r="D16" s="2206"/>
      <c r="E16" s="2207"/>
      <c r="F16" s="2211"/>
      <c r="G16" s="2212"/>
      <c r="H16" s="2213"/>
      <c r="I16" s="2163"/>
      <c r="J16" s="2211" t="s">
        <v>712</v>
      </c>
      <c r="K16" s="2212"/>
      <c r="L16" s="2213"/>
      <c r="M16" s="2256"/>
      <c r="N16" s="2282"/>
      <c r="O16" s="2225"/>
      <c r="P16" s="2223"/>
      <c r="Q16" s="2229"/>
      <c r="R16" s="2230"/>
      <c r="S16" s="2230"/>
      <c r="T16" s="2230"/>
      <c r="U16" s="2231"/>
      <c r="V16" s="2269"/>
      <c r="W16" s="2272" t="s">
        <v>712</v>
      </c>
      <c r="X16" s="2273"/>
    </row>
    <row r="17" spans="1:24" ht="9.9499999999999993" customHeight="1">
      <c r="A17" s="2203"/>
      <c r="B17" s="2208"/>
      <c r="C17" s="2209"/>
      <c r="D17" s="2209"/>
      <c r="E17" s="2210"/>
      <c r="F17" s="2214"/>
      <c r="G17" s="2215"/>
      <c r="H17" s="2216"/>
      <c r="I17" s="2164"/>
      <c r="J17" s="2214"/>
      <c r="K17" s="2215"/>
      <c r="L17" s="2216"/>
      <c r="M17" s="2245"/>
      <c r="N17" s="2283"/>
      <c r="O17" s="2226"/>
      <c r="P17" s="2227"/>
      <c r="Q17" s="2232"/>
      <c r="R17" s="2233"/>
      <c r="S17" s="2233"/>
      <c r="T17" s="2233"/>
      <c r="U17" s="2234"/>
      <c r="V17" s="2270"/>
      <c r="W17" s="2259"/>
      <c r="X17" s="2260"/>
    </row>
    <row r="18" spans="1:24" ht="9.9499999999999993" customHeight="1">
      <c r="A18" s="2203"/>
      <c r="B18" s="2238"/>
      <c r="C18" s="2239"/>
      <c r="D18" s="2239"/>
      <c r="E18" s="2240"/>
      <c r="F18" s="2214"/>
      <c r="G18" s="2215"/>
      <c r="H18" s="2216"/>
      <c r="I18" s="2164"/>
      <c r="J18" s="2220"/>
      <c r="K18" s="2221"/>
      <c r="L18" s="2222"/>
      <c r="M18" s="2244"/>
      <c r="N18" s="2246"/>
      <c r="O18" s="2226"/>
      <c r="P18" s="2227"/>
      <c r="Q18" s="2232"/>
      <c r="R18" s="2233"/>
      <c r="S18" s="2233"/>
      <c r="T18" s="2233"/>
      <c r="U18" s="2234"/>
      <c r="V18" s="2270"/>
      <c r="W18" s="2259"/>
      <c r="X18" s="2260"/>
    </row>
    <row r="19" spans="1:24" ht="9.9499999999999993" customHeight="1">
      <c r="A19" s="2203"/>
      <c r="B19" s="2241"/>
      <c r="C19" s="2242"/>
      <c r="D19" s="2242"/>
      <c r="E19" s="2243"/>
      <c r="F19" s="2214"/>
      <c r="G19" s="2215"/>
      <c r="H19" s="2216"/>
      <c r="I19" s="2164"/>
      <c r="J19" s="2248" t="s">
        <v>713</v>
      </c>
      <c r="K19" s="2249"/>
      <c r="L19" s="2250"/>
      <c r="M19" s="2245"/>
      <c r="N19" s="2247"/>
      <c r="O19" s="2251"/>
      <c r="P19" s="2227"/>
      <c r="Q19" s="2232"/>
      <c r="R19" s="2233"/>
      <c r="S19" s="2233"/>
      <c r="T19" s="2233"/>
      <c r="U19" s="2234"/>
      <c r="V19" s="2270"/>
      <c r="W19" s="2257" t="s">
        <v>712</v>
      </c>
      <c r="X19" s="2258"/>
    </row>
    <row r="20" spans="1:24" ht="9.9499999999999993" customHeight="1">
      <c r="A20" s="2203"/>
      <c r="B20" s="2238"/>
      <c r="C20" s="2239"/>
      <c r="D20" s="2239"/>
      <c r="E20" s="2240"/>
      <c r="F20" s="2214"/>
      <c r="G20" s="2215"/>
      <c r="H20" s="2216"/>
      <c r="I20" s="2164"/>
      <c r="J20" s="2214"/>
      <c r="K20" s="2215"/>
      <c r="L20" s="2216"/>
      <c r="M20" s="2266"/>
      <c r="N20" s="2267"/>
      <c r="O20" s="2252"/>
      <c r="P20" s="2227"/>
      <c r="Q20" s="2232"/>
      <c r="R20" s="2233"/>
      <c r="S20" s="2233"/>
      <c r="T20" s="2233"/>
      <c r="U20" s="2234"/>
      <c r="V20" s="2270"/>
      <c r="W20" s="2259"/>
      <c r="X20" s="2260"/>
    </row>
    <row r="21" spans="1:24" ht="9.9499999999999993" customHeight="1">
      <c r="A21" s="2204"/>
      <c r="B21" s="2263"/>
      <c r="C21" s="2264"/>
      <c r="D21" s="2264"/>
      <c r="E21" s="2265"/>
      <c r="F21" s="2217"/>
      <c r="G21" s="2218"/>
      <c r="H21" s="2219"/>
      <c r="I21" s="2165"/>
      <c r="J21" s="2217"/>
      <c r="K21" s="2218"/>
      <c r="L21" s="2219"/>
      <c r="M21" s="2228"/>
      <c r="N21" s="2268"/>
      <c r="O21" s="2253"/>
      <c r="P21" s="2228"/>
      <c r="Q21" s="2235"/>
      <c r="R21" s="2236"/>
      <c r="S21" s="2236"/>
      <c r="T21" s="2236"/>
      <c r="U21" s="2237"/>
      <c r="V21" s="2271"/>
      <c r="W21" s="2261"/>
      <c r="X21" s="2262"/>
    </row>
    <row r="22" spans="1:24" ht="9.9499999999999993" customHeight="1">
      <c r="A22" s="2202"/>
      <c r="B22" s="2205"/>
      <c r="C22" s="2206"/>
      <c r="D22" s="2206"/>
      <c r="E22" s="2207"/>
      <c r="F22" s="2211"/>
      <c r="G22" s="2212"/>
      <c r="H22" s="2213"/>
      <c r="I22" s="2163"/>
      <c r="J22" s="2211" t="s">
        <v>712</v>
      </c>
      <c r="K22" s="2212"/>
      <c r="L22" s="2213"/>
      <c r="M22" s="2223"/>
      <c r="N22" s="2254"/>
      <c r="O22" s="2255"/>
      <c r="P22" s="2223"/>
      <c r="Q22" s="2229"/>
      <c r="R22" s="2230"/>
      <c r="S22" s="2230"/>
      <c r="T22" s="2230"/>
      <c r="U22" s="2231"/>
      <c r="V22" s="2269"/>
      <c r="W22" s="2272" t="s">
        <v>712</v>
      </c>
      <c r="X22" s="2273"/>
    </row>
    <row r="23" spans="1:24" ht="9.9499999999999993" customHeight="1">
      <c r="A23" s="2203"/>
      <c r="B23" s="2208"/>
      <c r="C23" s="2209"/>
      <c r="D23" s="2209"/>
      <c r="E23" s="2210"/>
      <c r="F23" s="2214"/>
      <c r="G23" s="2215"/>
      <c r="H23" s="2216"/>
      <c r="I23" s="2164"/>
      <c r="J23" s="2214"/>
      <c r="K23" s="2215"/>
      <c r="L23" s="2216"/>
      <c r="M23" s="2224"/>
      <c r="N23" s="2247"/>
      <c r="O23" s="2252"/>
      <c r="P23" s="2227"/>
      <c r="Q23" s="2232"/>
      <c r="R23" s="2233"/>
      <c r="S23" s="2233"/>
      <c r="T23" s="2233"/>
      <c r="U23" s="2234"/>
      <c r="V23" s="2270"/>
      <c r="W23" s="2259"/>
      <c r="X23" s="2260"/>
    </row>
    <row r="24" spans="1:24" ht="9.9499999999999993" customHeight="1">
      <c r="A24" s="2203"/>
      <c r="B24" s="2274"/>
      <c r="C24" s="2275"/>
      <c r="D24" s="2275"/>
      <c r="E24" s="2276"/>
      <c r="F24" s="2214"/>
      <c r="G24" s="2215"/>
      <c r="H24" s="2216"/>
      <c r="I24" s="2164"/>
      <c r="J24" s="2220"/>
      <c r="K24" s="2221"/>
      <c r="L24" s="2222"/>
      <c r="M24" s="2266"/>
      <c r="N24" s="2246"/>
      <c r="O24" s="2252"/>
      <c r="P24" s="2227"/>
      <c r="Q24" s="2232"/>
      <c r="R24" s="2233"/>
      <c r="S24" s="2233"/>
      <c r="T24" s="2233"/>
      <c r="U24" s="2234"/>
      <c r="V24" s="2270"/>
      <c r="W24" s="2259"/>
      <c r="X24" s="2260"/>
    </row>
    <row r="25" spans="1:24" ht="9.9499999999999993" customHeight="1">
      <c r="A25" s="2203"/>
      <c r="B25" s="2208"/>
      <c r="C25" s="2209"/>
      <c r="D25" s="2209"/>
      <c r="E25" s="2210"/>
      <c r="F25" s="2214"/>
      <c r="G25" s="2215"/>
      <c r="H25" s="2216"/>
      <c r="I25" s="2164"/>
      <c r="J25" s="2248" t="s">
        <v>713</v>
      </c>
      <c r="K25" s="2249"/>
      <c r="L25" s="2250"/>
      <c r="M25" s="2224"/>
      <c r="N25" s="2247"/>
      <c r="O25" s="2251"/>
      <c r="P25" s="2227"/>
      <c r="Q25" s="2232"/>
      <c r="R25" s="2233"/>
      <c r="S25" s="2233"/>
      <c r="T25" s="2233"/>
      <c r="U25" s="2234"/>
      <c r="V25" s="2270"/>
      <c r="W25" s="2257" t="s">
        <v>712</v>
      </c>
      <c r="X25" s="2258"/>
    </row>
    <row r="26" spans="1:24" ht="9.9499999999999993" customHeight="1">
      <c r="A26" s="2203"/>
      <c r="B26" s="2274"/>
      <c r="C26" s="2275"/>
      <c r="D26" s="2275"/>
      <c r="E26" s="2276"/>
      <c r="F26" s="2214"/>
      <c r="G26" s="2215"/>
      <c r="H26" s="2216"/>
      <c r="I26" s="2164"/>
      <c r="J26" s="2214"/>
      <c r="K26" s="2215"/>
      <c r="L26" s="2216"/>
      <c r="M26" s="2266"/>
      <c r="N26" s="2280"/>
      <c r="O26" s="2252"/>
      <c r="P26" s="2227"/>
      <c r="Q26" s="2232"/>
      <c r="R26" s="2233"/>
      <c r="S26" s="2233"/>
      <c r="T26" s="2233"/>
      <c r="U26" s="2234"/>
      <c r="V26" s="2270"/>
      <c r="W26" s="2259"/>
      <c r="X26" s="2260"/>
    </row>
    <row r="27" spans="1:24" ht="9.9499999999999993" customHeight="1">
      <c r="A27" s="2204"/>
      <c r="B27" s="2277"/>
      <c r="C27" s="2278"/>
      <c r="D27" s="2278"/>
      <c r="E27" s="2279"/>
      <c r="F27" s="2217"/>
      <c r="G27" s="2218"/>
      <c r="H27" s="2219"/>
      <c r="I27" s="2165"/>
      <c r="J27" s="2217"/>
      <c r="K27" s="2218"/>
      <c r="L27" s="2219"/>
      <c r="M27" s="2228"/>
      <c r="N27" s="2281"/>
      <c r="O27" s="2253"/>
      <c r="P27" s="2228"/>
      <c r="Q27" s="2235"/>
      <c r="R27" s="2236"/>
      <c r="S27" s="2236"/>
      <c r="T27" s="2236"/>
      <c r="U27" s="2237"/>
      <c r="V27" s="2271"/>
      <c r="W27" s="2261"/>
      <c r="X27" s="2262"/>
    </row>
    <row r="28" spans="1:24" ht="9.9499999999999993" customHeight="1">
      <c r="A28" s="2202"/>
      <c r="B28" s="2205"/>
      <c r="C28" s="2206"/>
      <c r="D28" s="2206"/>
      <c r="E28" s="2207"/>
      <c r="F28" s="2211"/>
      <c r="G28" s="2212"/>
      <c r="H28" s="2213"/>
      <c r="I28" s="2163"/>
      <c r="J28" s="2211" t="s">
        <v>712</v>
      </c>
      <c r="K28" s="2212"/>
      <c r="L28" s="2213"/>
      <c r="M28" s="2223"/>
      <c r="N28" s="2254"/>
      <c r="O28" s="2255"/>
      <c r="P28" s="2223"/>
      <c r="Q28" s="2229"/>
      <c r="R28" s="2230"/>
      <c r="S28" s="2230"/>
      <c r="T28" s="2230"/>
      <c r="U28" s="2231"/>
      <c r="V28" s="2269"/>
      <c r="W28" s="2272" t="s">
        <v>712</v>
      </c>
      <c r="X28" s="2273"/>
    </row>
    <row r="29" spans="1:24" ht="9.9499999999999993" customHeight="1">
      <c r="A29" s="2203"/>
      <c r="B29" s="2208"/>
      <c r="C29" s="2209"/>
      <c r="D29" s="2209"/>
      <c r="E29" s="2210"/>
      <c r="F29" s="2214"/>
      <c r="G29" s="2215"/>
      <c r="H29" s="2216"/>
      <c r="I29" s="2164"/>
      <c r="J29" s="2214"/>
      <c r="K29" s="2215"/>
      <c r="L29" s="2216"/>
      <c r="M29" s="2224"/>
      <c r="N29" s="2247"/>
      <c r="O29" s="2252"/>
      <c r="P29" s="2227"/>
      <c r="Q29" s="2232"/>
      <c r="R29" s="2233"/>
      <c r="S29" s="2233"/>
      <c r="T29" s="2233"/>
      <c r="U29" s="2234"/>
      <c r="V29" s="2270"/>
      <c r="W29" s="2259"/>
      <c r="X29" s="2260"/>
    </row>
    <row r="30" spans="1:24" ht="9.9499999999999993" customHeight="1">
      <c r="A30" s="2203"/>
      <c r="B30" s="2274"/>
      <c r="C30" s="2275"/>
      <c r="D30" s="2275"/>
      <c r="E30" s="2276"/>
      <c r="F30" s="2214"/>
      <c r="G30" s="2215"/>
      <c r="H30" s="2216"/>
      <c r="I30" s="2164"/>
      <c r="J30" s="2220"/>
      <c r="K30" s="2221"/>
      <c r="L30" s="2222"/>
      <c r="M30" s="2266"/>
      <c r="N30" s="2246"/>
      <c r="O30" s="2284"/>
      <c r="P30" s="2227"/>
      <c r="Q30" s="2232"/>
      <c r="R30" s="2233"/>
      <c r="S30" s="2233"/>
      <c r="T30" s="2233"/>
      <c r="U30" s="2234"/>
      <c r="V30" s="2270"/>
      <c r="W30" s="2285"/>
      <c r="X30" s="2286"/>
    </row>
    <row r="31" spans="1:24" ht="9.9499999999999993" customHeight="1">
      <c r="A31" s="2203"/>
      <c r="B31" s="2208"/>
      <c r="C31" s="2209"/>
      <c r="D31" s="2209"/>
      <c r="E31" s="2210"/>
      <c r="F31" s="2214"/>
      <c r="G31" s="2215"/>
      <c r="H31" s="2216"/>
      <c r="I31" s="2164"/>
      <c r="J31" s="2248" t="s">
        <v>713</v>
      </c>
      <c r="K31" s="2249"/>
      <c r="L31" s="2250"/>
      <c r="M31" s="2224"/>
      <c r="N31" s="2247"/>
      <c r="O31" s="2251"/>
      <c r="P31" s="2227"/>
      <c r="Q31" s="2232"/>
      <c r="R31" s="2233"/>
      <c r="S31" s="2233"/>
      <c r="T31" s="2233"/>
      <c r="U31" s="2234"/>
      <c r="V31" s="2270"/>
      <c r="W31" s="2257" t="s">
        <v>712</v>
      </c>
      <c r="X31" s="2258"/>
    </row>
    <row r="32" spans="1:24" ht="9.9499999999999993" customHeight="1">
      <c r="A32" s="2203"/>
      <c r="B32" s="2274"/>
      <c r="C32" s="2275"/>
      <c r="D32" s="2275"/>
      <c r="E32" s="2276"/>
      <c r="F32" s="2214"/>
      <c r="G32" s="2215"/>
      <c r="H32" s="2216"/>
      <c r="I32" s="2164"/>
      <c r="J32" s="2214"/>
      <c r="K32" s="2215"/>
      <c r="L32" s="2216"/>
      <c r="M32" s="2266"/>
      <c r="N32" s="2280"/>
      <c r="O32" s="2252"/>
      <c r="P32" s="2227"/>
      <c r="Q32" s="2232"/>
      <c r="R32" s="2233"/>
      <c r="S32" s="2233"/>
      <c r="T32" s="2233"/>
      <c r="U32" s="2234"/>
      <c r="V32" s="2270"/>
      <c r="W32" s="2259"/>
      <c r="X32" s="2260"/>
    </row>
    <row r="33" spans="1:24" ht="9.9499999999999993" customHeight="1">
      <c r="A33" s="2204"/>
      <c r="B33" s="2277"/>
      <c r="C33" s="2278"/>
      <c r="D33" s="2278"/>
      <c r="E33" s="2279"/>
      <c r="F33" s="2217"/>
      <c r="G33" s="2218"/>
      <c r="H33" s="2219"/>
      <c r="I33" s="2165"/>
      <c r="J33" s="2217"/>
      <c r="K33" s="2218"/>
      <c r="L33" s="2219"/>
      <c r="M33" s="2228"/>
      <c r="N33" s="2281"/>
      <c r="O33" s="2253"/>
      <c r="P33" s="2228"/>
      <c r="Q33" s="2235"/>
      <c r="R33" s="2236"/>
      <c r="S33" s="2236"/>
      <c r="T33" s="2236"/>
      <c r="U33" s="2237"/>
      <c r="V33" s="2271"/>
      <c r="W33" s="2261"/>
      <c r="X33" s="2262"/>
    </row>
    <row r="34" spans="1:24" ht="9.9499999999999993" customHeight="1">
      <c r="A34" s="2202"/>
      <c r="B34" s="2205"/>
      <c r="C34" s="2206"/>
      <c r="D34" s="2206"/>
      <c r="E34" s="2207"/>
      <c r="F34" s="2211"/>
      <c r="G34" s="2212"/>
      <c r="H34" s="2213"/>
      <c r="I34" s="2163"/>
      <c r="J34" s="2211" t="s">
        <v>712</v>
      </c>
      <c r="K34" s="2212"/>
      <c r="L34" s="2213"/>
      <c r="M34" s="2223"/>
      <c r="N34" s="2254"/>
      <c r="O34" s="2255"/>
      <c r="P34" s="2223"/>
      <c r="Q34" s="2229"/>
      <c r="R34" s="2230"/>
      <c r="S34" s="2230"/>
      <c r="T34" s="2230"/>
      <c r="U34" s="2231"/>
      <c r="V34" s="2269"/>
      <c r="W34" s="2272" t="s">
        <v>712</v>
      </c>
      <c r="X34" s="2273"/>
    </row>
    <row r="35" spans="1:24" ht="9.9499999999999993" customHeight="1">
      <c r="A35" s="2203"/>
      <c r="B35" s="2208"/>
      <c r="C35" s="2209"/>
      <c r="D35" s="2209"/>
      <c r="E35" s="2210"/>
      <c r="F35" s="2214"/>
      <c r="G35" s="2215"/>
      <c r="H35" s="2216"/>
      <c r="I35" s="2164"/>
      <c r="J35" s="2214"/>
      <c r="K35" s="2215"/>
      <c r="L35" s="2216"/>
      <c r="M35" s="2224"/>
      <c r="N35" s="2247"/>
      <c r="O35" s="2252"/>
      <c r="P35" s="2227"/>
      <c r="Q35" s="2232"/>
      <c r="R35" s="2233"/>
      <c r="S35" s="2233"/>
      <c r="T35" s="2233"/>
      <c r="U35" s="2234"/>
      <c r="V35" s="2270"/>
      <c r="W35" s="2259"/>
      <c r="X35" s="2260"/>
    </row>
    <row r="36" spans="1:24" ht="9.9499999999999993" customHeight="1">
      <c r="A36" s="2203"/>
      <c r="B36" s="2274"/>
      <c r="C36" s="2275"/>
      <c r="D36" s="2275"/>
      <c r="E36" s="2276"/>
      <c r="F36" s="2214"/>
      <c r="G36" s="2215"/>
      <c r="H36" s="2216"/>
      <c r="I36" s="2164"/>
      <c r="J36" s="2220"/>
      <c r="K36" s="2221"/>
      <c r="L36" s="2222"/>
      <c r="M36" s="2266"/>
      <c r="N36" s="2246"/>
      <c r="O36" s="2252"/>
      <c r="P36" s="2227"/>
      <c r="Q36" s="2232"/>
      <c r="R36" s="2233"/>
      <c r="S36" s="2233"/>
      <c r="T36" s="2233"/>
      <c r="U36" s="2234"/>
      <c r="V36" s="2270"/>
      <c r="W36" s="2259"/>
      <c r="X36" s="2260"/>
    </row>
    <row r="37" spans="1:24" ht="9.9499999999999993" customHeight="1">
      <c r="A37" s="2203"/>
      <c r="B37" s="2208"/>
      <c r="C37" s="2209"/>
      <c r="D37" s="2209"/>
      <c r="E37" s="2210"/>
      <c r="F37" s="2214"/>
      <c r="G37" s="2215"/>
      <c r="H37" s="2216"/>
      <c r="I37" s="2164"/>
      <c r="J37" s="2248" t="s">
        <v>713</v>
      </c>
      <c r="K37" s="2249"/>
      <c r="L37" s="2250"/>
      <c r="M37" s="2224"/>
      <c r="N37" s="2247"/>
      <c r="O37" s="2251"/>
      <c r="P37" s="2227"/>
      <c r="Q37" s="2232"/>
      <c r="R37" s="2233"/>
      <c r="S37" s="2233"/>
      <c r="T37" s="2233"/>
      <c r="U37" s="2234"/>
      <c r="V37" s="2270"/>
      <c r="W37" s="2257" t="s">
        <v>712</v>
      </c>
      <c r="X37" s="2258"/>
    </row>
    <row r="38" spans="1:24" ht="9.9499999999999993" customHeight="1">
      <c r="A38" s="2203"/>
      <c r="B38" s="2274"/>
      <c r="C38" s="2275"/>
      <c r="D38" s="2275"/>
      <c r="E38" s="2276"/>
      <c r="F38" s="2214"/>
      <c r="G38" s="2215"/>
      <c r="H38" s="2216"/>
      <c r="I38" s="2164"/>
      <c r="J38" s="2214"/>
      <c r="K38" s="2215"/>
      <c r="L38" s="2216"/>
      <c r="M38" s="2266"/>
      <c r="N38" s="2280"/>
      <c r="O38" s="2252"/>
      <c r="P38" s="2227"/>
      <c r="Q38" s="2232"/>
      <c r="R38" s="2233"/>
      <c r="S38" s="2233"/>
      <c r="T38" s="2233"/>
      <c r="U38" s="2234"/>
      <c r="V38" s="2270"/>
      <c r="W38" s="2259"/>
      <c r="X38" s="2260"/>
    </row>
    <row r="39" spans="1:24" ht="9.9499999999999993" customHeight="1">
      <c r="A39" s="2204"/>
      <c r="B39" s="2277"/>
      <c r="C39" s="2278"/>
      <c r="D39" s="2278"/>
      <c r="E39" s="2279"/>
      <c r="F39" s="2217"/>
      <c r="G39" s="2218"/>
      <c r="H39" s="2219"/>
      <c r="I39" s="2165"/>
      <c r="J39" s="2217"/>
      <c r="K39" s="2218"/>
      <c r="L39" s="2219"/>
      <c r="M39" s="2228"/>
      <c r="N39" s="2281"/>
      <c r="O39" s="2253"/>
      <c r="P39" s="2228"/>
      <c r="Q39" s="2235"/>
      <c r="R39" s="2236"/>
      <c r="S39" s="2236"/>
      <c r="T39" s="2236"/>
      <c r="U39" s="2237"/>
      <c r="V39" s="2271"/>
      <c r="W39" s="2261"/>
      <c r="X39" s="2262"/>
    </row>
    <row r="40" spans="1:24" ht="9.9499999999999993" customHeight="1">
      <c r="A40" s="2202"/>
      <c r="B40" s="2205"/>
      <c r="C40" s="2206"/>
      <c r="D40" s="2206"/>
      <c r="E40" s="2207"/>
      <c r="F40" s="2211"/>
      <c r="G40" s="2212"/>
      <c r="H40" s="2213"/>
      <c r="I40" s="2163"/>
      <c r="J40" s="2211" t="s">
        <v>712</v>
      </c>
      <c r="K40" s="2212"/>
      <c r="L40" s="2213"/>
      <c r="M40" s="2223"/>
      <c r="N40" s="2254"/>
      <c r="O40" s="2255"/>
      <c r="P40" s="2223"/>
      <c r="Q40" s="2229"/>
      <c r="R40" s="2230"/>
      <c r="S40" s="2230"/>
      <c r="T40" s="2230"/>
      <c r="U40" s="2231"/>
      <c r="V40" s="2269"/>
      <c r="W40" s="2272" t="s">
        <v>712</v>
      </c>
      <c r="X40" s="2273"/>
    </row>
    <row r="41" spans="1:24" ht="9.9499999999999993" customHeight="1">
      <c r="A41" s="2203"/>
      <c r="B41" s="2208"/>
      <c r="C41" s="2209"/>
      <c r="D41" s="2209"/>
      <c r="E41" s="2210"/>
      <c r="F41" s="2214"/>
      <c r="G41" s="2215"/>
      <c r="H41" s="2216"/>
      <c r="I41" s="2164"/>
      <c r="J41" s="2214"/>
      <c r="K41" s="2215"/>
      <c r="L41" s="2216"/>
      <c r="M41" s="2224"/>
      <c r="N41" s="2247"/>
      <c r="O41" s="2252"/>
      <c r="P41" s="2227"/>
      <c r="Q41" s="2232"/>
      <c r="R41" s="2233"/>
      <c r="S41" s="2233"/>
      <c r="T41" s="2233"/>
      <c r="U41" s="2234"/>
      <c r="V41" s="2270"/>
      <c r="W41" s="2259"/>
      <c r="X41" s="2260"/>
    </row>
    <row r="42" spans="1:24" ht="9.9499999999999993" customHeight="1">
      <c r="A42" s="2203"/>
      <c r="B42" s="2274"/>
      <c r="C42" s="2275"/>
      <c r="D42" s="2275"/>
      <c r="E42" s="2276"/>
      <c r="F42" s="2214"/>
      <c r="G42" s="2215"/>
      <c r="H42" s="2216"/>
      <c r="I42" s="2164"/>
      <c r="J42" s="2220"/>
      <c r="K42" s="2221"/>
      <c r="L42" s="2222"/>
      <c r="M42" s="2266"/>
      <c r="N42" s="2246"/>
      <c r="O42" s="2284"/>
      <c r="P42" s="2227"/>
      <c r="Q42" s="2232"/>
      <c r="R42" s="2233"/>
      <c r="S42" s="2233"/>
      <c r="T42" s="2233"/>
      <c r="U42" s="2234"/>
      <c r="V42" s="2270"/>
      <c r="W42" s="2259"/>
      <c r="X42" s="2260"/>
    </row>
    <row r="43" spans="1:24" ht="9.9499999999999993" customHeight="1">
      <c r="A43" s="2203"/>
      <c r="B43" s="2208"/>
      <c r="C43" s="2209"/>
      <c r="D43" s="2209"/>
      <c r="E43" s="2210"/>
      <c r="F43" s="2214"/>
      <c r="G43" s="2215"/>
      <c r="H43" s="2216"/>
      <c r="I43" s="2164"/>
      <c r="J43" s="2248" t="s">
        <v>713</v>
      </c>
      <c r="K43" s="2249"/>
      <c r="L43" s="2250"/>
      <c r="M43" s="2224"/>
      <c r="N43" s="2247"/>
      <c r="O43" s="2251"/>
      <c r="P43" s="2227"/>
      <c r="Q43" s="2232"/>
      <c r="R43" s="2233"/>
      <c r="S43" s="2233"/>
      <c r="T43" s="2233"/>
      <c r="U43" s="2234"/>
      <c r="V43" s="2270"/>
      <c r="W43" s="2257" t="s">
        <v>712</v>
      </c>
      <c r="X43" s="2258"/>
    </row>
    <row r="44" spans="1:24" ht="9.9499999999999993" customHeight="1">
      <c r="A44" s="2203"/>
      <c r="B44" s="2274"/>
      <c r="C44" s="2275"/>
      <c r="D44" s="2275"/>
      <c r="E44" s="2276"/>
      <c r="F44" s="2214"/>
      <c r="G44" s="2215"/>
      <c r="H44" s="2216"/>
      <c r="I44" s="2164"/>
      <c r="J44" s="2214"/>
      <c r="K44" s="2215"/>
      <c r="L44" s="2216"/>
      <c r="M44" s="2266"/>
      <c r="N44" s="2280"/>
      <c r="O44" s="2252"/>
      <c r="P44" s="2227"/>
      <c r="Q44" s="2232"/>
      <c r="R44" s="2233"/>
      <c r="S44" s="2233"/>
      <c r="T44" s="2233"/>
      <c r="U44" s="2234"/>
      <c r="V44" s="2270"/>
      <c r="W44" s="2259"/>
      <c r="X44" s="2260"/>
    </row>
    <row r="45" spans="1:24" ht="9.9499999999999993" customHeight="1">
      <c r="A45" s="2204"/>
      <c r="B45" s="2277"/>
      <c r="C45" s="2278"/>
      <c r="D45" s="2278"/>
      <c r="E45" s="2279"/>
      <c r="F45" s="2217"/>
      <c r="G45" s="2218"/>
      <c r="H45" s="2219"/>
      <c r="I45" s="2165"/>
      <c r="J45" s="2217"/>
      <c r="K45" s="2218"/>
      <c r="L45" s="2219"/>
      <c r="M45" s="2228"/>
      <c r="N45" s="2281"/>
      <c r="O45" s="2253"/>
      <c r="P45" s="2228"/>
      <c r="Q45" s="2235"/>
      <c r="R45" s="2236"/>
      <c r="S45" s="2236"/>
      <c r="T45" s="2236"/>
      <c r="U45" s="2237"/>
      <c r="V45" s="2271"/>
      <c r="W45" s="2261"/>
      <c r="X45" s="2262"/>
    </row>
    <row r="46" spans="1:24" ht="9.9499999999999993" customHeight="1">
      <c r="A46" s="2202"/>
      <c r="B46" s="2205"/>
      <c r="C46" s="2206"/>
      <c r="D46" s="2206"/>
      <c r="E46" s="2207"/>
      <c r="F46" s="2211"/>
      <c r="G46" s="2212"/>
      <c r="H46" s="2213"/>
      <c r="I46" s="2163"/>
      <c r="J46" s="2211" t="s">
        <v>712</v>
      </c>
      <c r="K46" s="2212"/>
      <c r="L46" s="2213"/>
      <c r="M46" s="2223"/>
      <c r="N46" s="2254"/>
      <c r="O46" s="2255"/>
      <c r="P46" s="2223"/>
      <c r="Q46" s="2229"/>
      <c r="R46" s="2230"/>
      <c r="S46" s="2230"/>
      <c r="T46" s="2230"/>
      <c r="U46" s="2231"/>
      <c r="V46" s="2269"/>
      <c r="W46" s="2272" t="s">
        <v>712</v>
      </c>
      <c r="X46" s="2273"/>
    </row>
    <row r="47" spans="1:24" ht="9.9499999999999993" customHeight="1">
      <c r="A47" s="2203"/>
      <c r="B47" s="2208"/>
      <c r="C47" s="2209"/>
      <c r="D47" s="2209"/>
      <c r="E47" s="2210"/>
      <c r="F47" s="2214"/>
      <c r="G47" s="2215"/>
      <c r="H47" s="2216"/>
      <c r="I47" s="2164"/>
      <c r="J47" s="2214"/>
      <c r="K47" s="2215"/>
      <c r="L47" s="2216"/>
      <c r="M47" s="2224"/>
      <c r="N47" s="2247"/>
      <c r="O47" s="2252"/>
      <c r="P47" s="2227"/>
      <c r="Q47" s="2232"/>
      <c r="R47" s="2233"/>
      <c r="S47" s="2233"/>
      <c r="T47" s="2233"/>
      <c r="U47" s="2234"/>
      <c r="V47" s="2270"/>
      <c r="W47" s="2259"/>
      <c r="X47" s="2260"/>
    </row>
    <row r="48" spans="1:24" ht="9.9499999999999993" customHeight="1">
      <c r="A48" s="2203"/>
      <c r="B48" s="2274"/>
      <c r="C48" s="2275"/>
      <c r="D48" s="2275"/>
      <c r="E48" s="2276"/>
      <c r="F48" s="2214"/>
      <c r="G48" s="2215"/>
      <c r="H48" s="2216"/>
      <c r="I48" s="2164"/>
      <c r="J48" s="2220"/>
      <c r="K48" s="2221"/>
      <c r="L48" s="2222"/>
      <c r="M48" s="2266"/>
      <c r="N48" s="2246"/>
      <c r="O48" s="2284"/>
      <c r="P48" s="2227"/>
      <c r="Q48" s="2232"/>
      <c r="R48" s="2233"/>
      <c r="S48" s="2233"/>
      <c r="T48" s="2233"/>
      <c r="U48" s="2234"/>
      <c r="V48" s="2270"/>
      <c r="W48" s="2259"/>
      <c r="X48" s="2260"/>
    </row>
    <row r="49" spans="1:25" ht="9.9499999999999993" customHeight="1">
      <c r="A49" s="2203"/>
      <c r="B49" s="2208"/>
      <c r="C49" s="2209"/>
      <c r="D49" s="2209"/>
      <c r="E49" s="2210"/>
      <c r="F49" s="2214"/>
      <c r="G49" s="2215"/>
      <c r="H49" s="2216"/>
      <c r="I49" s="2164"/>
      <c r="J49" s="2248" t="s">
        <v>713</v>
      </c>
      <c r="K49" s="2249"/>
      <c r="L49" s="2250"/>
      <c r="M49" s="2224"/>
      <c r="N49" s="2247"/>
      <c r="O49" s="2251"/>
      <c r="P49" s="2227"/>
      <c r="Q49" s="2232"/>
      <c r="R49" s="2233"/>
      <c r="S49" s="2233"/>
      <c r="T49" s="2233"/>
      <c r="U49" s="2234"/>
      <c r="V49" s="2270"/>
      <c r="W49" s="2257" t="s">
        <v>712</v>
      </c>
      <c r="X49" s="2258"/>
    </row>
    <row r="50" spans="1:25" ht="9.9499999999999993" customHeight="1">
      <c r="A50" s="2203"/>
      <c r="B50" s="2274"/>
      <c r="C50" s="2275"/>
      <c r="D50" s="2275"/>
      <c r="E50" s="2276"/>
      <c r="F50" s="2214"/>
      <c r="G50" s="2215"/>
      <c r="H50" s="2216"/>
      <c r="I50" s="2164"/>
      <c r="J50" s="2214"/>
      <c r="K50" s="2215"/>
      <c r="L50" s="2216"/>
      <c r="M50" s="2266"/>
      <c r="N50" s="2280"/>
      <c r="O50" s="2252"/>
      <c r="P50" s="2227"/>
      <c r="Q50" s="2232"/>
      <c r="R50" s="2233"/>
      <c r="S50" s="2233"/>
      <c r="T50" s="2233"/>
      <c r="U50" s="2234"/>
      <c r="V50" s="2270"/>
      <c r="W50" s="2259"/>
      <c r="X50" s="2260"/>
    </row>
    <row r="51" spans="1:25" ht="9.9499999999999993" customHeight="1">
      <c r="A51" s="2204"/>
      <c r="B51" s="2277"/>
      <c r="C51" s="2278"/>
      <c r="D51" s="2278"/>
      <c r="E51" s="2279"/>
      <c r="F51" s="2217"/>
      <c r="G51" s="2218"/>
      <c r="H51" s="2219"/>
      <c r="I51" s="2165"/>
      <c r="J51" s="2217"/>
      <c r="K51" s="2218"/>
      <c r="L51" s="2219"/>
      <c r="M51" s="2228"/>
      <c r="N51" s="2281"/>
      <c r="O51" s="2253"/>
      <c r="P51" s="2228"/>
      <c r="Q51" s="2235"/>
      <c r="R51" s="2236"/>
      <c r="S51" s="2236"/>
      <c r="T51" s="2236"/>
      <c r="U51" s="2237"/>
      <c r="V51" s="2271"/>
      <c r="W51" s="2261"/>
      <c r="X51" s="2262"/>
    </row>
    <row r="52" spans="1:25" ht="9.9499999999999993" customHeight="1">
      <c r="A52" s="2202"/>
      <c r="B52" s="2205"/>
      <c r="C52" s="2206"/>
      <c r="D52" s="2206"/>
      <c r="E52" s="2207"/>
      <c r="F52" s="2211"/>
      <c r="G52" s="2212"/>
      <c r="H52" s="2213"/>
      <c r="I52" s="2163"/>
      <c r="J52" s="2211" t="s">
        <v>712</v>
      </c>
      <c r="K52" s="2212"/>
      <c r="L52" s="2213"/>
      <c r="M52" s="2223"/>
      <c r="N52" s="2254"/>
      <c r="O52" s="2255"/>
      <c r="P52" s="2223"/>
      <c r="Q52" s="2229"/>
      <c r="R52" s="2230"/>
      <c r="S52" s="2230"/>
      <c r="T52" s="2230"/>
      <c r="U52" s="2231"/>
      <c r="V52" s="2269"/>
      <c r="W52" s="2272" t="s">
        <v>712</v>
      </c>
      <c r="X52" s="2273"/>
    </row>
    <row r="53" spans="1:25" ht="9.9499999999999993" customHeight="1">
      <c r="A53" s="2203"/>
      <c r="B53" s="2208"/>
      <c r="C53" s="2209"/>
      <c r="D53" s="2209"/>
      <c r="E53" s="2210"/>
      <c r="F53" s="2214"/>
      <c r="G53" s="2215"/>
      <c r="H53" s="2216"/>
      <c r="I53" s="2164"/>
      <c r="J53" s="2214"/>
      <c r="K53" s="2215"/>
      <c r="L53" s="2216"/>
      <c r="M53" s="2224"/>
      <c r="N53" s="2247"/>
      <c r="O53" s="2252"/>
      <c r="P53" s="2227"/>
      <c r="Q53" s="2232"/>
      <c r="R53" s="2233"/>
      <c r="S53" s="2233"/>
      <c r="T53" s="2233"/>
      <c r="U53" s="2234"/>
      <c r="V53" s="2270"/>
      <c r="W53" s="2259"/>
      <c r="X53" s="2260"/>
    </row>
    <row r="54" spans="1:25" ht="9.9499999999999993" customHeight="1">
      <c r="A54" s="2203"/>
      <c r="B54" s="2274"/>
      <c r="C54" s="2275"/>
      <c r="D54" s="2275"/>
      <c r="E54" s="2276"/>
      <c r="F54" s="2214"/>
      <c r="G54" s="2215"/>
      <c r="H54" s="2216"/>
      <c r="I54" s="2164"/>
      <c r="J54" s="2220"/>
      <c r="K54" s="2221"/>
      <c r="L54" s="2222"/>
      <c r="M54" s="2266"/>
      <c r="N54" s="2246"/>
      <c r="O54" s="2252"/>
      <c r="P54" s="2227"/>
      <c r="Q54" s="2232"/>
      <c r="R54" s="2233"/>
      <c r="S54" s="2233"/>
      <c r="T54" s="2233"/>
      <c r="U54" s="2234"/>
      <c r="V54" s="2270"/>
      <c r="W54" s="2259"/>
      <c r="X54" s="2260"/>
    </row>
    <row r="55" spans="1:25" ht="9.9499999999999993" customHeight="1">
      <c r="A55" s="2203"/>
      <c r="B55" s="2208"/>
      <c r="C55" s="2209"/>
      <c r="D55" s="2209"/>
      <c r="E55" s="2210"/>
      <c r="F55" s="2214"/>
      <c r="G55" s="2215"/>
      <c r="H55" s="2216"/>
      <c r="I55" s="2164"/>
      <c r="J55" s="2248" t="s">
        <v>713</v>
      </c>
      <c r="K55" s="2249"/>
      <c r="L55" s="2250"/>
      <c r="M55" s="2224"/>
      <c r="N55" s="2247"/>
      <c r="O55" s="2251"/>
      <c r="P55" s="2227"/>
      <c r="Q55" s="2232"/>
      <c r="R55" s="2233"/>
      <c r="S55" s="2233"/>
      <c r="T55" s="2233"/>
      <c r="U55" s="2234"/>
      <c r="V55" s="2270"/>
      <c r="W55" s="2257" t="s">
        <v>712</v>
      </c>
      <c r="X55" s="2258"/>
    </row>
    <row r="56" spans="1:25" ht="9.9499999999999993" customHeight="1">
      <c r="A56" s="2203"/>
      <c r="B56" s="2274"/>
      <c r="C56" s="2275"/>
      <c r="D56" s="2275"/>
      <c r="E56" s="2276"/>
      <c r="F56" s="2214"/>
      <c r="G56" s="2215"/>
      <c r="H56" s="2216"/>
      <c r="I56" s="2164"/>
      <c r="J56" s="2214"/>
      <c r="K56" s="2215"/>
      <c r="L56" s="2216"/>
      <c r="M56" s="2266"/>
      <c r="N56" s="2280"/>
      <c r="O56" s="2252"/>
      <c r="P56" s="2227"/>
      <c r="Q56" s="2232"/>
      <c r="R56" s="2233"/>
      <c r="S56" s="2233"/>
      <c r="T56" s="2233"/>
      <c r="U56" s="2234"/>
      <c r="V56" s="2270"/>
      <c r="W56" s="2259"/>
      <c r="X56" s="2260"/>
    </row>
    <row r="57" spans="1:25" ht="9.9499999999999993" customHeight="1">
      <c r="A57" s="2204"/>
      <c r="B57" s="2277"/>
      <c r="C57" s="2278"/>
      <c r="D57" s="2278"/>
      <c r="E57" s="2279"/>
      <c r="F57" s="2217"/>
      <c r="G57" s="2218"/>
      <c r="H57" s="2219"/>
      <c r="I57" s="2165"/>
      <c r="J57" s="2217"/>
      <c r="K57" s="2218"/>
      <c r="L57" s="2219"/>
      <c r="M57" s="2228"/>
      <c r="N57" s="2281"/>
      <c r="O57" s="2253"/>
      <c r="P57" s="2228"/>
      <c r="Q57" s="2235"/>
      <c r="R57" s="2236"/>
      <c r="S57" s="2236"/>
      <c r="T57" s="2236"/>
      <c r="U57" s="2237"/>
      <c r="V57" s="2271"/>
      <c r="W57" s="2261"/>
      <c r="X57" s="2262"/>
    </row>
    <row r="58" spans="1:25" ht="9.9499999999999993" customHeight="1">
      <c r="A58" s="2202"/>
      <c r="B58" s="2205"/>
      <c r="C58" s="2206"/>
      <c r="D58" s="2206"/>
      <c r="E58" s="2207"/>
      <c r="F58" s="2211"/>
      <c r="G58" s="2212"/>
      <c r="H58" s="2213"/>
      <c r="I58" s="2163"/>
      <c r="J58" s="2211" t="s">
        <v>712</v>
      </c>
      <c r="K58" s="2212"/>
      <c r="L58" s="2213"/>
      <c r="M58" s="2223"/>
      <c r="N58" s="2254"/>
      <c r="O58" s="2255"/>
      <c r="P58" s="2223"/>
      <c r="Q58" s="2229"/>
      <c r="R58" s="2230"/>
      <c r="S58" s="2230"/>
      <c r="T58" s="2230"/>
      <c r="U58" s="2231"/>
      <c r="V58" s="2269"/>
      <c r="W58" s="2272" t="s">
        <v>712</v>
      </c>
      <c r="X58" s="2273"/>
    </row>
    <row r="59" spans="1:25" ht="9.9499999999999993" customHeight="1">
      <c r="A59" s="2203"/>
      <c r="B59" s="2208"/>
      <c r="C59" s="2209"/>
      <c r="D59" s="2209"/>
      <c r="E59" s="2210"/>
      <c r="F59" s="2214"/>
      <c r="G59" s="2215"/>
      <c r="H59" s="2216"/>
      <c r="I59" s="2164"/>
      <c r="J59" s="2214"/>
      <c r="K59" s="2215"/>
      <c r="L59" s="2216"/>
      <c r="M59" s="2224"/>
      <c r="N59" s="2247"/>
      <c r="O59" s="2252"/>
      <c r="P59" s="2227"/>
      <c r="Q59" s="2232"/>
      <c r="R59" s="2233"/>
      <c r="S59" s="2233"/>
      <c r="T59" s="2233"/>
      <c r="U59" s="2234"/>
      <c r="V59" s="2270"/>
      <c r="W59" s="2259"/>
      <c r="X59" s="2260"/>
    </row>
    <row r="60" spans="1:25" ht="9.9499999999999993" customHeight="1">
      <c r="A60" s="2203"/>
      <c r="B60" s="2274"/>
      <c r="C60" s="2275"/>
      <c r="D60" s="2275"/>
      <c r="E60" s="2276"/>
      <c r="F60" s="2214"/>
      <c r="G60" s="2215"/>
      <c r="H60" s="2216"/>
      <c r="I60" s="2164"/>
      <c r="J60" s="2220"/>
      <c r="K60" s="2221"/>
      <c r="L60" s="2222"/>
      <c r="M60" s="2266"/>
      <c r="N60" s="2246"/>
      <c r="O60" s="2252"/>
      <c r="P60" s="2227"/>
      <c r="Q60" s="2232"/>
      <c r="R60" s="2233"/>
      <c r="S60" s="2233"/>
      <c r="T60" s="2233"/>
      <c r="U60" s="2234"/>
      <c r="V60" s="2270"/>
      <c r="W60" s="2259"/>
      <c r="X60" s="2260"/>
    </row>
    <row r="61" spans="1:25" ht="9.9499999999999993" customHeight="1">
      <c r="A61" s="2203"/>
      <c r="B61" s="2208"/>
      <c r="C61" s="2209"/>
      <c r="D61" s="2209"/>
      <c r="E61" s="2210"/>
      <c r="F61" s="2214"/>
      <c r="G61" s="2215"/>
      <c r="H61" s="2216"/>
      <c r="I61" s="2164"/>
      <c r="J61" s="2248" t="s">
        <v>713</v>
      </c>
      <c r="K61" s="2249"/>
      <c r="L61" s="2250"/>
      <c r="M61" s="2224"/>
      <c r="N61" s="2247"/>
      <c r="O61" s="2251"/>
      <c r="P61" s="2227"/>
      <c r="Q61" s="2232"/>
      <c r="R61" s="2233"/>
      <c r="S61" s="2233"/>
      <c r="T61" s="2233"/>
      <c r="U61" s="2234"/>
      <c r="V61" s="2270"/>
      <c r="W61" s="2257" t="s">
        <v>712</v>
      </c>
      <c r="X61" s="2258"/>
    </row>
    <row r="62" spans="1:25" ht="9.9499999999999993" customHeight="1">
      <c r="A62" s="2203"/>
      <c r="B62" s="2274"/>
      <c r="C62" s="2275"/>
      <c r="D62" s="2275"/>
      <c r="E62" s="2276"/>
      <c r="F62" s="2214"/>
      <c r="G62" s="2215"/>
      <c r="H62" s="2216"/>
      <c r="I62" s="2164"/>
      <c r="J62" s="2214"/>
      <c r="K62" s="2215"/>
      <c r="L62" s="2216"/>
      <c r="M62" s="2266"/>
      <c r="N62" s="2280"/>
      <c r="O62" s="2252"/>
      <c r="P62" s="2227"/>
      <c r="Q62" s="2232"/>
      <c r="R62" s="2233"/>
      <c r="S62" s="2233"/>
      <c r="T62" s="2233"/>
      <c r="U62" s="2234"/>
      <c r="V62" s="2270"/>
      <c r="W62" s="2259"/>
      <c r="X62" s="2260"/>
    </row>
    <row r="63" spans="1:25" ht="9.9499999999999993" customHeight="1">
      <c r="A63" s="2204"/>
      <c r="B63" s="2277"/>
      <c r="C63" s="2278"/>
      <c r="D63" s="2278"/>
      <c r="E63" s="2279"/>
      <c r="F63" s="2217"/>
      <c r="G63" s="2218"/>
      <c r="H63" s="2219"/>
      <c r="I63" s="2165"/>
      <c r="J63" s="2217"/>
      <c r="K63" s="2218"/>
      <c r="L63" s="2219"/>
      <c r="M63" s="2291"/>
      <c r="N63" s="2287"/>
      <c r="O63" s="2289"/>
      <c r="P63" s="2228"/>
      <c r="Q63" s="2235"/>
      <c r="R63" s="2288"/>
      <c r="S63" s="2288"/>
      <c r="T63" s="2288"/>
      <c r="U63" s="2237"/>
      <c r="V63" s="2271"/>
      <c r="W63" s="2261"/>
      <c r="X63" s="2290"/>
    </row>
    <row r="64" spans="1:25" s="312" customFormat="1" ht="13.5" customHeight="1">
      <c r="A64" s="312" t="s">
        <v>714</v>
      </c>
      <c r="M64" s="316"/>
      <c r="N64" s="316"/>
      <c r="O64" s="316"/>
      <c r="P64" s="316"/>
      <c r="Q64" s="1096" t="s">
        <v>1671</v>
      </c>
      <c r="R64" s="1097"/>
      <c r="S64" s="1097"/>
      <c r="T64" s="1097"/>
      <c r="U64" s="1097"/>
      <c r="V64" s="1097"/>
      <c r="W64" s="1097"/>
      <c r="X64" s="1097"/>
      <c r="Y64" s="1097"/>
    </row>
    <row r="65" spans="1:25" s="312" customFormat="1" ht="13.5" customHeight="1">
      <c r="M65" s="316"/>
      <c r="N65" s="316"/>
      <c r="O65" s="316"/>
      <c r="P65" s="316"/>
      <c r="Q65" s="1096" t="s">
        <v>1793</v>
      </c>
      <c r="R65" s="1097"/>
      <c r="S65" s="1097"/>
      <c r="T65" s="1097"/>
      <c r="U65" s="1097"/>
      <c r="V65" s="1097"/>
      <c r="W65" s="1097"/>
      <c r="X65" s="1097"/>
      <c r="Y65" s="1097"/>
    </row>
    <row r="66" spans="1:25" s="312" customFormat="1" ht="3" customHeight="1">
      <c r="Q66" s="1096"/>
      <c r="R66" s="1096"/>
      <c r="S66" s="1096"/>
      <c r="T66" s="1096"/>
      <c r="U66" s="1096"/>
      <c r="V66" s="1096"/>
      <c r="W66" s="1096"/>
      <c r="X66" s="1096"/>
      <c r="Y66" s="1098"/>
    </row>
    <row r="67" spans="1:25" s="312" customFormat="1" ht="13.5" customHeight="1">
      <c r="A67" s="317"/>
      <c r="B67" s="317" t="s">
        <v>715</v>
      </c>
      <c r="C67" s="317"/>
      <c r="D67" s="317"/>
      <c r="E67" s="317" t="s">
        <v>716</v>
      </c>
      <c r="F67" s="317"/>
      <c r="G67" s="317"/>
      <c r="H67" s="317"/>
      <c r="I67" s="317"/>
      <c r="J67" s="317"/>
      <c r="K67" s="317" t="s">
        <v>717</v>
      </c>
      <c r="L67" s="317"/>
      <c r="M67" s="2294" t="s">
        <v>718</v>
      </c>
      <c r="N67" s="2294"/>
      <c r="O67" s="318"/>
      <c r="Q67" s="2292" t="s">
        <v>1672</v>
      </c>
      <c r="R67" s="2292"/>
      <c r="S67" s="2292"/>
      <c r="T67" s="2292"/>
      <c r="U67" s="2292"/>
      <c r="V67" s="2292"/>
      <c r="W67" s="2292"/>
      <c r="X67" s="2292"/>
      <c r="Y67" s="2292"/>
    </row>
    <row r="68" spans="1:25" s="312" customFormat="1" ht="3" customHeight="1">
      <c r="A68" s="317"/>
      <c r="B68" s="317"/>
      <c r="C68" s="317"/>
      <c r="D68" s="317"/>
      <c r="E68" s="317"/>
      <c r="F68" s="317"/>
      <c r="G68" s="317"/>
      <c r="H68" s="317"/>
      <c r="I68" s="317"/>
      <c r="J68" s="317"/>
      <c r="K68" s="317"/>
      <c r="L68" s="317"/>
      <c r="Q68" s="2292"/>
      <c r="R68" s="2292"/>
      <c r="S68" s="2292"/>
      <c r="T68" s="2292"/>
      <c r="U68" s="2292"/>
      <c r="V68" s="2292"/>
      <c r="W68" s="2292"/>
      <c r="X68" s="2292"/>
      <c r="Y68" s="2292"/>
    </row>
    <row r="69" spans="1:25" s="312" customFormat="1" ht="11.25" customHeight="1">
      <c r="A69" s="317"/>
      <c r="B69" s="317"/>
      <c r="C69" s="317"/>
      <c r="D69" s="317"/>
      <c r="E69" s="317"/>
      <c r="F69" s="317"/>
      <c r="G69" s="317"/>
      <c r="H69" s="317"/>
      <c r="I69" s="317"/>
      <c r="J69" s="317"/>
      <c r="K69" s="317"/>
      <c r="L69" s="317"/>
      <c r="M69" s="313"/>
      <c r="N69" s="313"/>
      <c r="O69" s="313"/>
      <c r="P69" s="313"/>
      <c r="Q69" s="2292"/>
      <c r="R69" s="2292"/>
      <c r="S69" s="2292"/>
      <c r="T69" s="2292"/>
      <c r="U69" s="2292"/>
      <c r="V69" s="2292"/>
      <c r="W69" s="2292"/>
      <c r="X69" s="2292"/>
      <c r="Y69" s="2292"/>
    </row>
    <row r="70" spans="1:25" s="312" customFormat="1" ht="14.25" customHeight="1">
      <c r="A70" s="317"/>
      <c r="B70" s="317" t="s">
        <v>719</v>
      </c>
      <c r="C70" s="317"/>
      <c r="D70" s="317"/>
      <c r="E70" s="317" t="s">
        <v>720</v>
      </c>
      <c r="F70" s="317"/>
      <c r="G70" s="317"/>
      <c r="H70" s="317"/>
      <c r="I70" s="317" t="s">
        <v>721</v>
      </c>
      <c r="J70" s="317"/>
      <c r="K70" s="317"/>
      <c r="L70" s="317" t="s">
        <v>722</v>
      </c>
      <c r="M70" s="313"/>
      <c r="N70" s="317" t="s">
        <v>723</v>
      </c>
      <c r="O70" s="317"/>
      <c r="P70" s="313"/>
      <c r="Q70" s="2292"/>
      <c r="R70" s="2292"/>
      <c r="S70" s="2292"/>
      <c r="T70" s="2292"/>
      <c r="U70" s="2292"/>
      <c r="V70" s="2292"/>
      <c r="W70" s="2292"/>
      <c r="X70" s="2292"/>
      <c r="Y70" s="2292"/>
    </row>
    <row r="71" spans="1:25" s="312" customFormat="1" ht="13.5" customHeight="1">
      <c r="A71" s="317"/>
      <c r="B71" s="317"/>
      <c r="C71" s="317"/>
      <c r="D71" s="317"/>
      <c r="E71" s="317"/>
      <c r="F71" s="317"/>
      <c r="G71" s="317"/>
      <c r="H71" s="317"/>
      <c r="I71" s="317"/>
      <c r="J71" s="317"/>
      <c r="K71" s="317"/>
      <c r="L71" s="317"/>
      <c r="M71" s="317"/>
      <c r="N71" s="317"/>
      <c r="O71" s="317"/>
      <c r="Q71" s="2292"/>
      <c r="R71" s="2292"/>
      <c r="S71" s="2292"/>
      <c r="T71" s="2292"/>
      <c r="U71" s="2292"/>
      <c r="V71" s="2292"/>
      <c r="W71" s="2292"/>
      <c r="X71" s="2292"/>
      <c r="Y71" s="2292"/>
    </row>
    <row r="72" spans="1:25" s="312" customFormat="1" ht="13.5" customHeight="1">
      <c r="B72" s="2139" t="s">
        <v>724</v>
      </c>
      <c r="C72" s="2139"/>
      <c r="D72" s="2139"/>
      <c r="F72" s="2139" t="s">
        <v>727</v>
      </c>
      <c r="G72" s="2139"/>
      <c r="H72" s="2139"/>
      <c r="I72" s="2139"/>
      <c r="J72" s="2139"/>
      <c r="L72" s="2139"/>
      <c r="M72" s="2139"/>
      <c r="Q72" s="2292" t="s">
        <v>1673</v>
      </c>
      <c r="R72" s="2292"/>
      <c r="S72" s="2292"/>
      <c r="T72" s="2292"/>
      <c r="U72" s="2292"/>
      <c r="V72" s="2292"/>
      <c r="W72" s="2292"/>
      <c r="X72" s="2292"/>
      <c r="Y72" s="2292"/>
    </row>
    <row r="73" spans="1:25" s="312" customFormat="1" ht="13.5" customHeight="1">
      <c r="A73" s="319"/>
      <c r="B73" s="2139"/>
      <c r="C73" s="2139"/>
      <c r="D73" s="2139"/>
      <c r="E73" s="320"/>
      <c r="F73" s="2139"/>
      <c r="G73" s="2139"/>
      <c r="H73" s="2139"/>
      <c r="I73" s="2139"/>
      <c r="J73" s="2139"/>
      <c r="K73" s="320"/>
      <c r="L73" s="2139"/>
      <c r="M73" s="2139"/>
      <c r="N73" s="320"/>
      <c r="O73" s="320"/>
      <c r="Q73" s="2292"/>
      <c r="R73" s="2292"/>
      <c r="S73" s="2292"/>
      <c r="T73" s="2292"/>
      <c r="U73" s="2292"/>
      <c r="V73" s="2292"/>
      <c r="W73" s="2292"/>
      <c r="X73" s="2292"/>
      <c r="Y73" s="2292"/>
    </row>
    <row r="74" spans="1:25" s="312" customFormat="1" ht="13.5" customHeight="1">
      <c r="A74" s="2292" t="s">
        <v>725</v>
      </c>
      <c r="B74" s="2292"/>
      <c r="C74" s="2292"/>
      <c r="D74" s="2292"/>
      <c r="E74" s="2292"/>
      <c r="F74" s="2292"/>
      <c r="G74" s="2292"/>
      <c r="H74" s="2292"/>
      <c r="I74" s="2292"/>
      <c r="J74" s="2292"/>
      <c r="K74" s="2292"/>
      <c r="L74" s="2292"/>
      <c r="M74" s="2292"/>
      <c r="N74" s="2292"/>
      <c r="O74" s="2292"/>
      <c r="P74" s="2292"/>
      <c r="Q74" s="2292" t="s">
        <v>1674</v>
      </c>
      <c r="R74" s="2292"/>
      <c r="S74" s="2292"/>
      <c r="T74" s="2292"/>
      <c r="U74" s="2292"/>
      <c r="V74" s="2292"/>
      <c r="W74" s="2292"/>
      <c r="X74" s="2292"/>
      <c r="Y74" s="2292"/>
    </row>
    <row r="75" spans="1:25" s="312" customFormat="1" ht="13.5" customHeight="1">
      <c r="A75" s="2292"/>
      <c r="B75" s="2292"/>
      <c r="C75" s="2292"/>
      <c r="D75" s="2292"/>
      <c r="E75" s="2292"/>
      <c r="F75" s="2292"/>
      <c r="G75" s="2292"/>
      <c r="H75" s="2292"/>
      <c r="I75" s="2292"/>
      <c r="J75" s="2292"/>
      <c r="K75" s="2292"/>
      <c r="L75" s="2292"/>
      <c r="M75" s="2292"/>
      <c r="N75" s="2292"/>
      <c r="O75" s="2292"/>
      <c r="P75" s="2292"/>
      <c r="Q75" s="2292"/>
      <c r="R75" s="2292"/>
      <c r="S75" s="2292"/>
      <c r="T75" s="2292"/>
      <c r="U75" s="2292"/>
      <c r="V75" s="2292"/>
      <c r="W75" s="2292"/>
      <c r="X75" s="2292"/>
      <c r="Y75" s="2292"/>
    </row>
    <row r="76" spans="1:25" ht="13.5" customHeight="1">
      <c r="A76" s="321"/>
      <c r="B76" s="321"/>
      <c r="C76" s="321"/>
      <c r="D76" s="321"/>
      <c r="E76" s="321"/>
      <c r="F76" s="321"/>
      <c r="G76" s="321"/>
      <c r="H76" s="321"/>
      <c r="I76" s="321"/>
      <c r="J76" s="321"/>
      <c r="K76" s="321"/>
      <c r="L76" s="321"/>
      <c r="M76" s="321"/>
      <c r="N76" s="321"/>
      <c r="O76" s="321"/>
      <c r="P76" s="321"/>
      <c r="Q76" s="2292"/>
      <c r="R76" s="2292"/>
      <c r="S76" s="2292"/>
      <c r="T76" s="2292"/>
      <c r="U76" s="2292"/>
      <c r="V76" s="2292"/>
      <c r="W76" s="2292"/>
      <c r="X76" s="2292"/>
      <c r="Y76" s="2292"/>
    </row>
    <row r="77" spans="1:25" ht="13.5" customHeight="1">
      <c r="M77" s="316"/>
      <c r="N77" s="316"/>
      <c r="O77" s="316"/>
      <c r="P77" s="316"/>
      <c r="Q77" s="2292" t="s">
        <v>1675</v>
      </c>
      <c r="R77" s="2292"/>
      <c r="S77" s="2292"/>
      <c r="T77" s="2292"/>
      <c r="U77" s="2292"/>
      <c r="V77" s="2292"/>
      <c r="W77" s="2292"/>
      <c r="X77" s="2292"/>
      <c r="Y77" s="2292"/>
    </row>
    <row r="78" spans="1:25" ht="13.5" customHeight="1">
      <c r="M78" s="316"/>
      <c r="N78" s="316"/>
      <c r="O78" s="316"/>
      <c r="P78" s="316"/>
      <c r="Q78" s="2292"/>
      <c r="R78" s="2292"/>
      <c r="S78" s="2292"/>
      <c r="T78" s="2292"/>
      <c r="U78" s="2292"/>
      <c r="V78" s="2292"/>
      <c r="W78" s="2292"/>
      <c r="X78" s="2292"/>
      <c r="Y78" s="2292"/>
    </row>
    <row r="79" spans="1:25" ht="13.5" customHeight="1">
      <c r="A79" s="321"/>
      <c r="B79" s="321"/>
      <c r="C79" s="321"/>
      <c r="D79" s="321"/>
      <c r="E79" s="321"/>
      <c r="F79" s="321"/>
      <c r="G79" s="321"/>
      <c r="H79" s="321"/>
      <c r="I79" s="321"/>
      <c r="J79" s="321"/>
      <c r="K79" s="321"/>
      <c r="L79" s="321"/>
      <c r="M79" s="321"/>
      <c r="N79" s="321"/>
      <c r="P79" s="321"/>
      <c r="Q79" s="2292" t="s">
        <v>1676</v>
      </c>
      <c r="R79" s="2292"/>
      <c r="S79" s="2292"/>
      <c r="T79" s="2292"/>
      <c r="U79" s="2292"/>
      <c r="V79" s="2292"/>
      <c r="W79" s="2292"/>
      <c r="X79" s="2292"/>
      <c r="Y79" s="2292"/>
    </row>
    <row r="80" spans="1:25" ht="13.5" customHeight="1">
      <c r="M80" s="316"/>
      <c r="N80" s="316"/>
      <c r="P80" s="316"/>
      <c r="Q80" s="2292"/>
      <c r="R80" s="2292"/>
      <c r="S80" s="2292"/>
      <c r="T80" s="2292"/>
      <c r="U80" s="2292"/>
      <c r="V80" s="2292"/>
      <c r="W80" s="2292"/>
      <c r="X80" s="2292"/>
      <c r="Y80" s="2292"/>
    </row>
    <row r="81" spans="13:25" ht="13.5" customHeight="1">
      <c r="M81" s="316"/>
      <c r="N81" s="316"/>
      <c r="P81" s="316"/>
      <c r="Q81" s="2292" t="s">
        <v>1677</v>
      </c>
      <c r="R81" s="2292"/>
      <c r="S81" s="2292"/>
      <c r="T81" s="2292"/>
      <c r="U81" s="2292"/>
      <c r="V81" s="2292"/>
      <c r="W81" s="2292"/>
      <c r="X81" s="2292"/>
      <c r="Y81" s="2292"/>
    </row>
    <row r="82" spans="13:25">
      <c r="M82" s="316"/>
      <c r="N82" s="316"/>
      <c r="P82" s="316"/>
      <c r="Q82" s="2292"/>
      <c r="R82" s="2292"/>
      <c r="S82" s="2292"/>
      <c r="T82" s="2292"/>
      <c r="U82" s="2292"/>
      <c r="V82" s="2292"/>
      <c r="W82" s="2292"/>
      <c r="X82" s="2292"/>
      <c r="Y82" s="2292"/>
    </row>
    <row r="83" spans="13:25">
      <c r="M83" s="313"/>
      <c r="N83" s="313"/>
      <c r="P83" s="313"/>
      <c r="Q83" s="1096" t="s">
        <v>1678</v>
      </c>
      <c r="R83" s="1099"/>
      <c r="S83" s="1099"/>
      <c r="T83" s="1099"/>
      <c r="U83" s="1099"/>
      <c r="V83" s="1099"/>
      <c r="W83" s="1099"/>
      <c r="X83" s="1099"/>
      <c r="Y83" s="1100"/>
    </row>
    <row r="88" spans="13:25">
      <c r="M88" s="2293"/>
      <c r="N88" s="2293"/>
      <c r="O88" s="2293"/>
      <c r="P88" s="2293"/>
      <c r="Q88" s="2293"/>
      <c r="R88" s="2293"/>
      <c r="S88" s="2293"/>
      <c r="T88" s="2293"/>
      <c r="U88" s="2293"/>
      <c r="V88" s="2293"/>
      <c r="W88" s="2293"/>
      <c r="X88" s="2293"/>
      <c r="Y88" s="2293"/>
    </row>
    <row r="89" spans="13:25" ht="13.5" customHeight="1">
      <c r="M89" s="2293"/>
      <c r="N89" s="2293"/>
      <c r="O89" s="2293"/>
      <c r="P89" s="2293"/>
      <c r="Q89" s="2293"/>
      <c r="R89" s="2293"/>
      <c r="S89" s="2293"/>
      <c r="T89" s="2293"/>
      <c r="U89" s="2293"/>
      <c r="V89" s="2293"/>
      <c r="W89" s="2293"/>
      <c r="X89" s="2293"/>
      <c r="Y89" s="2293"/>
    </row>
  </sheetData>
  <mergeCells count="215">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P52:P57"/>
    <mergeCell ref="Q52:U57"/>
    <mergeCell ref="B54:E55"/>
    <mergeCell ref="M54:M55"/>
    <mergeCell ref="N54:N55"/>
    <mergeCell ref="J55:L57"/>
    <mergeCell ref="O55:O57"/>
    <mergeCell ref="N62:N63"/>
    <mergeCell ref="N58:N59"/>
    <mergeCell ref="O58:O60"/>
    <mergeCell ref="P58:P63"/>
    <mergeCell ref="Q58:U63"/>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O46:O48"/>
    <mergeCell ref="P46:P51"/>
    <mergeCell ref="Q46:U51"/>
    <mergeCell ref="V46:V51"/>
    <mergeCell ref="W46:X48"/>
    <mergeCell ref="N48:N49"/>
    <mergeCell ref="O49:O51"/>
    <mergeCell ref="W49:X51"/>
    <mergeCell ref="V40:V45"/>
    <mergeCell ref="W40:X42"/>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O28:O30"/>
    <mergeCell ref="P28:P33"/>
    <mergeCell ref="Q28:U33"/>
    <mergeCell ref="V28:V33"/>
    <mergeCell ref="W28:X30"/>
    <mergeCell ref="N30:N31"/>
    <mergeCell ref="O31:O33"/>
    <mergeCell ref="W31:X33"/>
    <mergeCell ref="V22:V27"/>
    <mergeCell ref="W22:X24"/>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0:X12"/>
    <mergeCell ref="B12:E13"/>
    <mergeCell ref="M12:N13"/>
    <mergeCell ref="J13:L15"/>
    <mergeCell ref="O13:O15"/>
    <mergeCell ref="P13:P15"/>
    <mergeCell ref="Q13:U15"/>
    <mergeCell ref="V13:V15"/>
    <mergeCell ref="W13:X15"/>
    <mergeCell ref="B14:E15"/>
    <mergeCell ref="A10:A15"/>
    <mergeCell ref="B10:E11"/>
    <mergeCell ref="F10:H15"/>
    <mergeCell ref="I10:I15"/>
    <mergeCell ref="J10:L12"/>
    <mergeCell ref="M10:N11"/>
    <mergeCell ref="O10:O12"/>
    <mergeCell ref="P10:V12"/>
    <mergeCell ref="M14:N15"/>
    <mergeCell ref="M2:S2"/>
    <mergeCell ref="M3:S3"/>
    <mergeCell ref="V3:V4"/>
    <mergeCell ref="W3:X4"/>
    <mergeCell ref="A4:C4"/>
    <mergeCell ref="D4:I4"/>
    <mergeCell ref="K4:M7"/>
    <mergeCell ref="A5:C5"/>
    <mergeCell ref="D5:I5"/>
    <mergeCell ref="V5:X5"/>
    <mergeCell ref="P7:S7"/>
    <mergeCell ref="W7:X7"/>
  </mergeCells>
  <phoneticPr fontId="11"/>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5" tint="0.79998168889431442"/>
  </sheetPr>
  <dimension ref="A1:AL309"/>
  <sheetViews>
    <sheetView view="pageBreakPreview" zoomScaleNormal="100" zoomScaleSheetLayoutView="100" workbookViewId="0">
      <selection activeCell="AD5" sqref="AD5"/>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299" t="s">
        <v>611</v>
      </c>
      <c r="B1" s="2299"/>
      <c r="C1" s="2299"/>
      <c r="D1" s="2299"/>
      <c r="E1" s="2299"/>
      <c r="F1" s="2299"/>
      <c r="G1" s="2299"/>
      <c r="H1" s="2299"/>
      <c r="I1" s="2299"/>
      <c r="J1" s="2299"/>
      <c r="K1" s="2299"/>
      <c r="L1" s="2299"/>
      <c r="M1" s="2299"/>
      <c r="N1" s="2299"/>
      <c r="O1" s="2299"/>
      <c r="P1" s="2299"/>
      <c r="Q1" s="2299"/>
      <c r="R1" s="2299"/>
      <c r="S1" s="2299"/>
      <c r="T1" s="2299"/>
      <c r="U1" s="2299"/>
      <c r="V1" s="2299"/>
      <c r="W1" s="2299"/>
      <c r="X1" s="61"/>
      <c r="Y1" s="61"/>
      <c r="Z1" s="61"/>
      <c r="AA1" s="61"/>
      <c r="AB1" s="61"/>
      <c r="AC1" s="61"/>
      <c r="AD1" s="61"/>
      <c r="AE1" s="61"/>
      <c r="AF1" s="61"/>
      <c r="AG1" s="61"/>
      <c r="AH1" s="61"/>
      <c r="AI1" s="61"/>
      <c r="AJ1" s="61"/>
      <c r="AK1" s="61"/>
      <c r="AL1" s="61"/>
    </row>
    <row r="2" spans="1:38" ht="21.75" customHeigh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300" t="s">
        <v>98</v>
      </c>
      <c r="B4" s="2300"/>
      <c r="C4" s="2300"/>
      <c r="D4" s="2301" t="s">
        <v>554</v>
      </c>
      <c r="E4" s="2301"/>
      <c r="F4" s="2301"/>
      <c r="G4" s="2301"/>
      <c r="H4" s="2301"/>
      <c r="I4" s="2301"/>
      <c r="J4" s="2301"/>
      <c r="K4" s="2301"/>
      <c r="L4" s="2301"/>
      <c r="M4" s="2301"/>
      <c r="N4" s="2301"/>
      <c r="O4" s="2301"/>
      <c r="P4" s="2301"/>
      <c r="Q4" s="2302"/>
      <c r="R4" s="2302"/>
      <c r="S4" s="19"/>
      <c r="T4" s="19"/>
      <c r="U4" s="19"/>
      <c r="V4" s="19"/>
      <c r="W4" s="19"/>
    </row>
    <row r="5" spans="1:38" ht="21.75" customHeight="1">
      <c r="A5" s="66" t="s">
        <v>69</v>
      </c>
      <c r="B5" s="2303" t="s">
        <v>262</v>
      </c>
      <c r="C5" s="2304"/>
      <c r="D5" s="2304"/>
      <c r="E5" s="2305"/>
      <c r="F5" s="1303" t="s">
        <v>263</v>
      </c>
      <c r="G5" s="1303"/>
      <c r="H5" s="1303"/>
      <c r="I5" s="1303"/>
      <c r="J5" s="1303"/>
      <c r="K5" s="1303"/>
      <c r="L5" s="1303"/>
      <c r="M5" s="1303"/>
      <c r="N5" s="1303"/>
      <c r="O5" s="1303"/>
      <c r="P5" s="1303"/>
      <c r="Q5" s="66" t="s">
        <v>264</v>
      </c>
      <c r="R5" s="66" t="s">
        <v>265</v>
      </c>
      <c r="S5" s="66" t="s">
        <v>266</v>
      </c>
      <c r="T5" s="66" t="s">
        <v>267</v>
      </c>
      <c r="U5" s="66" t="s">
        <v>268</v>
      </c>
      <c r="V5" s="66" t="s">
        <v>269</v>
      </c>
      <c r="W5" s="66" t="s">
        <v>270</v>
      </c>
    </row>
    <row r="6" spans="1:38" ht="21.75" customHeight="1">
      <c r="A6" s="66">
        <v>1</v>
      </c>
      <c r="B6" s="2295">
        <v>43831</v>
      </c>
      <c r="C6" s="2296"/>
      <c r="D6" s="2296"/>
      <c r="E6" s="2297"/>
      <c r="F6" s="2298" t="s">
        <v>273</v>
      </c>
      <c r="G6" s="2298"/>
      <c r="H6" s="2298"/>
      <c r="I6" s="2298"/>
      <c r="J6" s="2298"/>
      <c r="K6" s="2298"/>
      <c r="L6" s="2298"/>
      <c r="M6" s="2298"/>
      <c r="N6" s="2298"/>
      <c r="O6" s="2298"/>
      <c r="P6" s="2298"/>
      <c r="Q6" s="66"/>
      <c r="R6" s="66"/>
      <c r="S6" s="66"/>
      <c r="T6" s="66"/>
      <c r="U6" s="66" t="s">
        <v>548</v>
      </c>
      <c r="V6" s="66"/>
      <c r="W6" s="66"/>
    </row>
    <row r="7" spans="1:38" ht="21.75" customHeight="1">
      <c r="A7" s="66">
        <v>2</v>
      </c>
      <c r="B7" s="2295">
        <v>43832</v>
      </c>
      <c r="C7" s="2296"/>
      <c r="D7" s="2296"/>
      <c r="E7" s="2297"/>
      <c r="F7" s="2298" t="s">
        <v>274</v>
      </c>
      <c r="G7" s="2298"/>
      <c r="H7" s="2298"/>
      <c r="I7" s="2298"/>
      <c r="J7" s="2298"/>
      <c r="K7" s="2298"/>
      <c r="L7" s="2298"/>
      <c r="M7" s="2298"/>
      <c r="N7" s="2298"/>
      <c r="O7" s="2298"/>
      <c r="P7" s="2298"/>
      <c r="Q7" s="66"/>
      <c r="R7" s="66"/>
      <c r="S7" s="66"/>
      <c r="T7" s="66"/>
      <c r="U7" s="66" t="s">
        <v>549</v>
      </c>
      <c r="V7" s="67"/>
      <c r="W7" s="67"/>
      <c r="X7" s="63"/>
      <c r="Y7" s="63"/>
      <c r="Z7" s="63"/>
      <c r="AA7" s="63"/>
      <c r="AB7" s="63"/>
      <c r="AC7" s="63"/>
      <c r="AD7" s="63"/>
      <c r="AE7" s="63"/>
      <c r="AF7" s="63"/>
      <c r="AG7" s="63"/>
      <c r="AH7" s="63"/>
    </row>
    <row r="8" spans="1:38" ht="21.75" customHeight="1">
      <c r="A8" s="66">
        <v>3</v>
      </c>
      <c r="B8" s="2295">
        <v>43833</v>
      </c>
      <c r="C8" s="2296"/>
      <c r="D8" s="2296"/>
      <c r="E8" s="2297"/>
      <c r="F8" s="2298" t="s">
        <v>550</v>
      </c>
      <c r="G8" s="2298"/>
      <c r="H8" s="2298"/>
      <c r="I8" s="2298"/>
      <c r="J8" s="2298"/>
      <c r="K8" s="2298"/>
      <c r="L8" s="2298"/>
      <c r="M8" s="2298"/>
      <c r="N8" s="2298"/>
      <c r="O8" s="2298"/>
      <c r="P8" s="2298"/>
      <c r="Q8" s="66"/>
      <c r="R8" s="66"/>
      <c r="S8" s="66"/>
      <c r="T8" s="66"/>
      <c r="U8" s="66" t="s">
        <v>551</v>
      </c>
      <c r="V8" s="67"/>
      <c r="W8" s="67"/>
      <c r="X8" s="63"/>
      <c r="Y8" s="63"/>
      <c r="Z8" s="63"/>
      <c r="AA8" s="63"/>
      <c r="AB8" s="63"/>
      <c r="AC8" s="63"/>
      <c r="AD8" s="63"/>
      <c r="AE8" s="63"/>
      <c r="AF8" s="63"/>
      <c r="AG8" s="63"/>
      <c r="AH8" s="63"/>
    </row>
    <row r="9" spans="1:38" ht="21.75" customHeight="1">
      <c r="A9" s="66">
        <v>4</v>
      </c>
      <c r="B9" s="2295">
        <v>43834</v>
      </c>
      <c r="C9" s="2296"/>
      <c r="D9" s="2296"/>
      <c r="E9" s="2297"/>
      <c r="F9" s="2298" t="s">
        <v>552</v>
      </c>
      <c r="G9" s="2298"/>
      <c r="H9" s="2298"/>
      <c r="I9" s="2298"/>
      <c r="J9" s="2298"/>
      <c r="K9" s="2298"/>
      <c r="L9" s="2298"/>
      <c r="M9" s="2298"/>
      <c r="N9" s="2298"/>
      <c r="O9" s="2298"/>
      <c r="P9" s="2298"/>
      <c r="Q9" s="66"/>
      <c r="R9" s="66"/>
      <c r="S9" s="66"/>
      <c r="T9" s="66"/>
      <c r="U9" s="66" t="s">
        <v>548</v>
      </c>
      <c r="V9" s="66"/>
      <c r="W9" s="66"/>
    </row>
    <row r="10" spans="1:38" ht="21.75" customHeight="1">
      <c r="A10" s="66">
        <v>5</v>
      </c>
      <c r="B10" s="2295">
        <v>43835</v>
      </c>
      <c r="C10" s="2296"/>
      <c r="D10" s="2296"/>
      <c r="E10" s="2297"/>
      <c r="F10" s="2298" t="s">
        <v>276</v>
      </c>
      <c r="G10" s="2298"/>
      <c r="H10" s="2298"/>
      <c r="I10" s="2298"/>
      <c r="J10" s="2298"/>
      <c r="K10" s="2298"/>
      <c r="L10" s="2298"/>
      <c r="M10" s="2298"/>
      <c r="N10" s="2298"/>
      <c r="O10" s="2298"/>
      <c r="P10" s="2298"/>
      <c r="Q10" s="66"/>
      <c r="R10" s="66"/>
      <c r="S10" s="66"/>
      <c r="T10" s="66"/>
      <c r="U10" s="66" t="s">
        <v>272</v>
      </c>
      <c r="V10" s="66"/>
      <c r="W10" s="66"/>
    </row>
    <row r="11" spans="1:38" ht="21.75" customHeight="1">
      <c r="A11" s="66">
        <v>6</v>
      </c>
      <c r="B11" s="2295">
        <v>43836</v>
      </c>
      <c r="C11" s="2296"/>
      <c r="D11" s="2296"/>
      <c r="E11" s="2297"/>
      <c r="F11" s="2306" t="s">
        <v>278</v>
      </c>
      <c r="G11" s="2307"/>
      <c r="H11" s="2307"/>
      <c r="I11" s="2307"/>
      <c r="J11" s="2307"/>
      <c r="K11" s="2307"/>
      <c r="L11" s="2307"/>
      <c r="M11" s="2307"/>
      <c r="N11" s="2307"/>
      <c r="O11" s="2307"/>
      <c r="P11" s="2308"/>
      <c r="Q11" s="66"/>
      <c r="R11" s="66"/>
      <c r="S11" s="66"/>
      <c r="T11" s="66"/>
      <c r="U11" s="66" t="s">
        <v>275</v>
      </c>
      <c r="V11" s="66"/>
      <c r="W11" s="66"/>
    </row>
    <row r="12" spans="1:38" ht="21.75" customHeight="1">
      <c r="A12" s="66">
        <v>7</v>
      </c>
      <c r="B12" s="2295">
        <v>43837</v>
      </c>
      <c r="C12" s="2296"/>
      <c r="D12" s="2296"/>
      <c r="E12" s="2297"/>
      <c r="F12" s="2306" t="s">
        <v>553</v>
      </c>
      <c r="G12" s="2307"/>
      <c r="H12" s="2307"/>
      <c r="I12" s="2307"/>
      <c r="J12" s="2307"/>
      <c r="K12" s="2307"/>
      <c r="L12" s="2307"/>
      <c r="M12" s="2307"/>
      <c r="N12" s="2307"/>
      <c r="O12" s="2307"/>
      <c r="P12" s="2308"/>
      <c r="Q12" s="66"/>
      <c r="R12" s="66"/>
      <c r="S12" s="66"/>
      <c r="T12" s="66"/>
      <c r="U12" s="66" t="s">
        <v>271</v>
      </c>
      <c r="V12" s="66"/>
      <c r="W12" s="66"/>
    </row>
    <row r="13" spans="1:38" ht="21.75" customHeight="1">
      <c r="A13" s="66">
        <v>8</v>
      </c>
      <c r="B13" s="2295">
        <v>43838</v>
      </c>
      <c r="C13" s="2296"/>
      <c r="D13" s="2296"/>
      <c r="E13" s="2297"/>
      <c r="F13" s="2298" t="s">
        <v>277</v>
      </c>
      <c r="G13" s="2298"/>
      <c r="H13" s="2298"/>
      <c r="I13" s="2298"/>
      <c r="J13" s="2298"/>
      <c r="K13" s="2298"/>
      <c r="L13" s="2298"/>
      <c r="M13" s="2298"/>
      <c r="N13" s="2298"/>
      <c r="O13" s="2298"/>
      <c r="P13" s="2298"/>
      <c r="Q13" s="66"/>
      <c r="R13" s="66"/>
      <c r="S13" s="66"/>
      <c r="T13" s="66" t="s">
        <v>275</v>
      </c>
      <c r="U13" s="66"/>
      <c r="V13" s="66"/>
      <c r="W13" s="66"/>
    </row>
    <row r="14" spans="1:38" ht="21.75" customHeight="1">
      <c r="A14" s="66">
        <v>9</v>
      </c>
      <c r="B14" s="2295"/>
      <c r="C14" s="2296"/>
      <c r="D14" s="2296"/>
      <c r="E14" s="2297"/>
      <c r="F14" s="2298"/>
      <c r="G14" s="2298"/>
      <c r="H14" s="2298"/>
      <c r="I14" s="2298"/>
      <c r="J14" s="2298"/>
      <c r="K14" s="2298"/>
      <c r="L14" s="2298"/>
      <c r="M14" s="2298"/>
      <c r="N14" s="2298"/>
      <c r="O14" s="2298"/>
      <c r="P14" s="2298"/>
      <c r="Q14" s="66"/>
      <c r="R14" s="66"/>
      <c r="S14" s="66"/>
      <c r="T14" s="66"/>
      <c r="U14" s="66"/>
      <c r="V14" s="66"/>
      <c r="W14" s="66"/>
    </row>
    <row r="15" spans="1:38" ht="21.75" customHeight="1">
      <c r="A15" s="66">
        <v>10</v>
      </c>
      <c r="B15" s="2295"/>
      <c r="C15" s="2296"/>
      <c r="D15" s="2296"/>
      <c r="E15" s="2297"/>
      <c r="F15" s="2298"/>
      <c r="G15" s="2298"/>
      <c r="H15" s="2298"/>
      <c r="I15" s="2298"/>
      <c r="J15" s="2298"/>
      <c r="K15" s="2298"/>
      <c r="L15" s="2298"/>
      <c r="M15" s="2298"/>
      <c r="N15" s="2298"/>
      <c r="O15" s="2298"/>
      <c r="P15" s="2298"/>
      <c r="Q15" s="66"/>
      <c r="R15" s="66"/>
      <c r="S15" s="66"/>
      <c r="T15" s="66"/>
      <c r="U15" s="66"/>
      <c r="V15" s="66"/>
      <c r="W15" s="66"/>
    </row>
    <row r="16" spans="1:38" ht="21.75" customHeight="1">
      <c r="A16" s="66">
        <v>11</v>
      </c>
      <c r="B16" s="2309"/>
      <c r="C16" s="2310"/>
      <c r="D16" s="2310"/>
      <c r="E16" s="2311"/>
      <c r="F16" s="2298"/>
      <c r="G16" s="2298"/>
      <c r="H16" s="2298"/>
      <c r="I16" s="2298"/>
      <c r="J16" s="2298"/>
      <c r="K16" s="2298"/>
      <c r="L16" s="2298"/>
      <c r="M16" s="2298"/>
      <c r="N16" s="2298"/>
      <c r="O16" s="2298"/>
      <c r="P16" s="2298"/>
      <c r="Q16" s="66"/>
      <c r="R16" s="66"/>
      <c r="S16" s="66"/>
      <c r="T16" s="66"/>
      <c r="U16" s="66"/>
      <c r="V16" s="66"/>
      <c r="W16" s="66"/>
    </row>
    <row r="17" spans="1:23" ht="21.75" customHeight="1">
      <c r="A17" s="66">
        <v>12</v>
      </c>
      <c r="B17" s="2309"/>
      <c r="C17" s="2310"/>
      <c r="D17" s="2310"/>
      <c r="E17" s="2311"/>
      <c r="F17" s="2298"/>
      <c r="G17" s="2298"/>
      <c r="H17" s="2298"/>
      <c r="I17" s="2298"/>
      <c r="J17" s="2298"/>
      <c r="K17" s="2298"/>
      <c r="L17" s="2298"/>
      <c r="M17" s="2298"/>
      <c r="N17" s="2298"/>
      <c r="O17" s="2298"/>
      <c r="P17" s="2298"/>
      <c r="Q17" s="66"/>
      <c r="R17" s="66"/>
      <c r="S17" s="66"/>
      <c r="T17" s="66"/>
      <c r="U17" s="66"/>
      <c r="V17" s="66"/>
      <c r="W17" s="66"/>
    </row>
    <row r="18" spans="1:23" ht="21.75" customHeight="1">
      <c r="A18" s="66">
        <v>13</v>
      </c>
      <c r="B18" s="2309"/>
      <c r="C18" s="2310"/>
      <c r="D18" s="2310"/>
      <c r="E18" s="2311"/>
      <c r="F18" s="2298"/>
      <c r="G18" s="2298"/>
      <c r="H18" s="2298"/>
      <c r="I18" s="2298"/>
      <c r="J18" s="2298"/>
      <c r="K18" s="2298"/>
      <c r="L18" s="2298"/>
      <c r="M18" s="2298"/>
      <c r="N18" s="2298"/>
      <c r="O18" s="2298"/>
      <c r="P18" s="2298"/>
      <c r="Q18" s="66"/>
      <c r="R18" s="66"/>
      <c r="S18" s="66"/>
      <c r="T18" s="66"/>
      <c r="U18" s="66"/>
      <c r="V18" s="66"/>
      <c r="W18" s="66"/>
    </row>
    <row r="19" spans="1:23" ht="21.75" customHeight="1">
      <c r="A19" s="66">
        <v>14</v>
      </c>
      <c r="B19" s="2309"/>
      <c r="C19" s="2310"/>
      <c r="D19" s="2310"/>
      <c r="E19" s="2311"/>
      <c r="F19" s="2298"/>
      <c r="G19" s="2298"/>
      <c r="H19" s="2298"/>
      <c r="I19" s="2298"/>
      <c r="J19" s="2298"/>
      <c r="K19" s="2298"/>
      <c r="L19" s="2298"/>
      <c r="M19" s="2298"/>
      <c r="N19" s="2298"/>
      <c r="O19" s="2298"/>
      <c r="P19" s="2298"/>
      <c r="Q19" s="66"/>
      <c r="R19" s="66"/>
      <c r="S19" s="66"/>
      <c r="T19" s="66"/>
      <c r="U19" s="66"/>
      <c r="V19" s="66"/>
      <c r="W19" s="66"/>
    </row>
    <row r="20" spans="1:23" ht="21.75" customHeight="1">
      <c r="A20" s="66">
        <v>15</v>
      </c>
      <c r="B20" s="2309"/>
      <c r="C20" s="2310"/>
      <c r="D20" s="2310"/>
      <c r="E20" s="2311"/>
      <c r="F20" s="2298"/>
      <c r="G20" s="2298"/>
      <c r="H20" s="2298"/>
      <c r="I20" s="2298"/>
      <c r="J20" s="2298"/>
      <c r="K20" s="2298"/>
      <c r="L20" s="2298"/>
      <c r="M20" s="2298"/>
      <c r="N20" s="2298"/>
      <c r="O20" s="2298"/>
      <c r="P20" s="2298"/>
      <c r="Q20" s="66"/>
      <c r="R20" s="66"/>
      <c r="S20" s="66"/>
      <c r="T20" s="66"/>
      <c r="U20" s="66"/>
      <c r="V20" s="66"/>
      <c r="W20" s="66"/>
    </row>
    <row r="21" spans="1:23" ht="21.75" customHeight="1">
      <c r="A21" s="66">
        <v>16</v>
      </c>
      <c r="B21" s="2309"/>
      <c r="C21" s="2310"/>
      <c r="D21" s="2310"/>
      <c r="E21" s="2311"/>
      <c r="F21" s="2298"/>
      <c r="G21" s="2298"/>
      <c r="H21" s="2298"/>
      <c r="I21" s="2298"/>
      <c r="J21" s="2298"/>
      <c r="K21" s="2298"/>
      <c r="L21" s="2298"/>
      <c r="M21" s="2298"/>
      <c r="N21" s="2298"/>
      <c r="O21" s="2298"/>
      <c r="P21" s="2298"/>
      <c r="Q21" s="66"/>
      <c r="R21" s="66"/>
      <c r="S21" s="66"/>
      <c r="T21" s="66"/>
      <c r="U21" s="66"/>
      <c r="V21" s="66"/>
      <c r="W21" s="66"/>
    </row>
    <row r="22" spans="1:23" ht="21.75" customHeight="1">
      <c r="A22" s="66">
        <v>17</v>
      </c>
      <c r="B22" s="2309"/>
      <c r="C22" s="2310"/>
      <c r="D22" s="2310"/>
      <c r="E22" s="2311"/>
      <c r="F22" s="2298"/>
      <c r="G22" s="2298"/>
      <c r="H22" s="2298"/>
      <c r="I22" s="2298"/>
      <c r="J22" s="2298"/>
      <c r="K22" s="2298"/>
      <c r="L22" s="2298"/>
      <c r="M22" s="2298"/>
      <c r="N22" s="2298"/>
      <c r="O22" s="2298"/>
      <c r="P22" s="2298"/>
      <c r="Q22" s="66"/>
      <c r="R22" s="66"/>
      <c r="S22" s="66"/>
      <c r="T22" s="66"/>
      <c r="U22" s="66"/>
      <c r="V22" s="66"/>
      <c r="W22" s="66"/>
    </row>
    <row r="23" spans="1:23" ht="21.75" customHeight="1">
      <c r="A23" s="66">
        <v>18</v>
      </c>
      <c r="B23" s="2309"/>
      <c r="C23" s="2310"/>
      <c r="D23" s="2310"/>
      <c r="E23" s="2311"/>
      <c r="F23" s="2298"/>
      <c r="G23" s="2298"/>
      <c r="H23" s="2298"/>
      <c r="I23" s="2298"/>
      <c r="J23" s="2298"/>
      <c r="K23" s="2298"/>
      <c r="L23" s="2298"/>
      <c r="M23" s="2298"/>
      <c r="N23" s="2298"/>
      <c r="O23" s="2298"/>
      <c r="P23" s="2298"/>
      <c r="Q23" s="66"/>
      <c r="R23" s="66"/>
      <c r="S23" s="66"/>
      <c r="T23" s="66"/>
      <c r="U23" s="66"/>
      <c r="V23" s="66"/>
      <c r="W23" s="66"/>
    </row>
    <row r="24" spans="1:23" ht="21.75" customHeight="1">
      <c r="A24" s="66">
        <v>19</v>
      </c>
      <c r="B24" s="2309"/>
      <c r="C24" s="2310"/>
      <c r="D24" s="2310"/>
      <c r="E24" s="2311"/>
      <c r="F24" s="2298"/>
      <c r="G24" s="2298"/>
      <c r="H24" s="2298"/>
      <c r="I24" s="2298"/>
      <c r="J24" s="2298"/>
      <c r="K24" s="2298"/>
      <c r="L24" s="2298"/>
      <c r="M24" s="2298"/>
      <c r="N24" s="2298"/>
      <c r="O24" s="2298"/>
      <c r="P24" s="2298"/>
      <c r="Q24" s="66"/>
      <c r="R24" s="66"/>
      <c r="S24" s="66"/>
      <c r="T24" s="66"/>
      <c r="U24" s="66"/>
      <c r="V24" s="66"/>
      <c r="W24" s="66"/>
    </row>
    <row r="25" spans="1:23" ht="21.75" customHeight="1">
      <c r="A25" s="66">
        <v>20</v>
      </c>
      <c r="B25" s="2309"/>
      <c r="C25" s="2310"/>
      <c r="D25" s="2310"/>
      <c r="E25" s="2311"/>
      <c r="F25" s="2298"/>
      <c r="G25" s="2298"/>
      <c r="H25" s="2298"/>
      <c r="I25" s="2298"/>
      <c r="J25" s="2298"/>
      <c r="K25" s="2298"/>
      <c r="L25" s="2298"/>
      <c r="M25" s="2298"/>
      <c r="N25" s="2298"/>
      <c r="O25" s="2298"/>
      <c r="P25" s="2298"/>
      <c r="Q25" s="66"/>
      <c r="R25" s="66"/>
      <c r="S25" s="66"/>
      <c r="T25" s="66"/>
      <c r="U25" s="66"/>
      <c r="V25" s="66"/>
      <c r="W25" s="66"/>
    </row>
    <row r="26" spans="1:23" ht="21.75" customHeight="1">
      <c r="A26" s="66">
        <v>21</v>
      </c>
      <c r="B26" s="2309"/>
      <c r="C26" s="2310"/>
      <c r="D26" s="2310"/>
      <c r="E26" s="2311"/>
      <c r="F26" s="2298"/>
      <c r="G26" s="2298"/>
      <c r="H26" s="2298"/>
      <c r="I26" s="2298"/>
      <c r="J26" s="2298"/>
      <c r="K26" s="2298"/>
      <c r="L26" s="2298"/>
      <c r="M26" s="2298"/>
      <c r="N26" s="2298"/>
      <c r="O26" s="2298"/>
      <c r="P26" s="2298"/>
      <c r="Q26" s="66"/>
      <c r="R26" s="66"/>
      <c r="S26" s="66"/>
      <c r="T26" s="66"/>
      <c r="U26" s="66"/>
      <c r="V26" s="66"/>
      <c r="W26" s="66"/>
    </row>
    <row r="27" spans="1:23" ht="21.75" customHeight="1">
      <c r="A27" s="66">
        <v>22</v>
      </c>
      <c r="B27" s="2309"/>
      <c r="C27" s="2310"/>
      <c r="D27" s="2310"/>
      <c r="E27" s="2311"/>
      <c r="F27" s="2298"/>
      <c r="G27" s="2298"/>
      <c r="H27" s="2298"/>
      <c r="I27" s="2298"/>
      <c r="J27" s="2298"/>
      <c r="K27" s="2298"/>
      <c r="L27" s="2298"/>
      <c r="M27" s="2298"/>
      <c r="N27" s="2298"/>
      <c r="O27" s="2298"/>
      <c r="P27" s="2298"/>
      <c r="Q27" s="66"/>
      <c r="R27" s="66"/>
      <c r="S27" s="66"/>
      <c r="T27" s="66"/>
      <c r="U27" s="66"/>
      <c r="V27" s="66"/>
      <c r="W27" s="66"/>
    </row>
    <row r="28" spans="1:23" ht="21.75" customHeight="1">
      <c r="A28" s="66">
        <v>23</v>
      </c>
      <c r="B28" s="2309"/>
      <c r="C28" s="2310"/>
      <c r="D28" s="2310"/>
      <c r="E28" s="2311"/>
      <c r="F28" s="2298"/>
      <c r="G28" s="2298"/>
      <c r="H28" s="2298"/>
      <c r="I28" s="2298"/>
      <c r="J28" s="2298"/>
      <c r="K28" s="2298"/>
      <c r="L28" s="2298"/>
      <c r="M28" s="2298"/>
      <c r="N28" s="2298"/>
      <c r="O28" s="2298"/>
      <c r="P28" s="2298"/>
      <c r="Q28" s="66"/>
      <c r="R28" s="66"/>
      <c r="S28" s="66"/>
      <c r="T28" s="66"/>
      <c r="U28" s="66"/>
      <c r="V28" s="66"/>
      <c r="W28" s="66"/>
    </row>
    <row r="29" spans="1:23" ht="21.75" customHeight="1">
      <c r="A29" s="66">
        <v>24</v>
      </c>
      <c r="B29" s="2309"/>
      <c r="C29" s="2310"/>
      <c r="D29" s="2310"/>
      <c r="E29" s="2311"/>
      <c r="F29" s="2298"/>
      <c r="G29" s="2298"/>
      <c r="H29" s="2298"/>
      <c r="I29" s="2298"/>
      <c r="J29" s="2298"/>
      <c r="K29" s="2298"/>
      <c r="L29" s="2298"/>
      <c r="M29" s="2298"/>
      <c r="N29" s="2298"/>
      <c r="O29" s="2298"/>
      <c r="P29" s="2298"/>
      <c r="Q29" s="66"/>
      <c r="R29" s="66"/>
      <c r="S29" s="66"/>
      <c r="T29" s="66"/>
      <c r="U29" s="66"/>
      <c r="V29" s="66"/>
      <c r="W29" s="66"/>
    </row>
    <row r="30" spans="1:23" ht="21.75" customHeight="1">
      <c r="A30" s="66">
        <v>25</v>
      </c>
      <c r="B30" s="2309"/>
      <c r="C30" s="2310"/>
      <c r="D30" s="2310"/>
      <c r="E30" s="2311"/>
      <c r="F30" s="2298"/>
      <c r="G30" s="2298"/>
      <c r="H30" s="2298"/>
      <c r="I30" s="2298"/>
      <c r="J30" s="2298"/>
      <c r="K30" s="2298"/>
      <c r="L30" s="2298"/>
      <c r="M30" s="2298"/>
      <c r="N30" s="2298"/>
      <c r="O30" s="2298"/>
      <c r="P30" s="2298"/>
      <c r="Q30" s="66"/>
      <c r="R30" s="66"/>
      <c r="S30" s="66"/>
      <c r="T30" s="66"/>
      <c r="U30" s="66"/>
      <c r="V30" s="66"/>
      <c r="W30" s="66"/>
    </row>
    <row r="31" spans="1:23" ht="21.75" customHeight="1">
      <c r="A31" s="66">
        <v>26</v>
      </c>
      <c r="B31" s="2309"/>
      <c r="C31" s="2310"/>
      <c r="D31" s="2310"/>
      <c r="E31" s="2311"/>
      <c r="F31" s="2298"/>
      <c r="G31" s="2298"/>
      <c r="H31" s="2298"/>
      <c r="I31" s="2298"/>
      <c r="J31" s="2298"/>
      <c r="K31" s="2298"/>
      <c r="L31" s="2298"/>
      <c r="M31" s="2298"/>
      <c r="N31" s="2298"/>
      <c r="O31" s="2298"/>
      <c r="P31" s="2298"/>
      <c r="Q31" s="66"/>
      <c r="R31" s="66"/>
      <c r="S31" s="66"/>
      <c r="T31" s="66"/>
      <c r="U31" s="66"/>
      <c r="V31" s="66"/>
      <c r="W31" s="66"/>
    </row>
    <row r="32" spans="1:23" ht="21.75" customHeight="1">
      <c r="A32" s="66">
        <v>27</v>
      </c>
      <c r="B32" s="2309"/>
      <c r="C32" s="2310"/>
      <c r="D32" s="2310"/>
      <c r="E32" s="2311"/>
      <c r="F32" s="2298"/>
      <c r="G32" s="2298"/>
      <c r="H32" s="2298"/>
      <c r="I32" s="2298"/>
      <c r="J32" s="2298"/>
      <c r="K32" s="2298"/>
      <c r="L32" s="2298"/>
      <c r="M32" s="2298"/>
      <c r="N32" s="2298"/>
      <c r="O32" s="2298"/>
      <c r="P32" s="2298"/>
      <c r="Q32" s="66"/>
      <c r="R32" s="66"/>
      <c r="S32" s="66"/>
      <c r="T32" s="66"/>
      <c r="U32" s="66"/>
      <c r="V32" s="66"/>
      <c r="W32" s="66"/>
    </row>
    <row r="33" spans="1:23" ht="21.75" customHeight="1">
      <c r="A33" s="66">
        <v>28</v>
      </c>
      <c r="B33" s="2309"/>
      <c r="C33" s="2310"/>
      <c r="D33" s="2310"/>
      <c r="E33" s="2311"/>
      <c r="F33" s="2298"/>
      <c r="G33" s="2298"/>
      <c r="H33" s="2298"/>
      <c r="I33" s="2298"/>
      <c r="J33" s="2298"/>
      <c r="K33" s="2298"/>
      <c r="L33" s="2298"/>
      <c r="M33" s="2298"/>
      <c r="N33" s="2298"/>
      <c r="O33" s="2298"/>
      <c r="P33" s="2298"/>
      <c r="Q33" s="66"/>
      <c r="R33" s="66"/>
      <c r="S33" s="66"/>
      <c r="T33" s="66"/>
      <c r="U33" s="66"/>
      <c r="V33" s="66"/>
      <c r="W33" s="66"/>
    </row>
    <row r="34" spans="1:23" ht="21.75" customHeight="1">
      <c r="A34" s="66">
        <v>29</v>
      </c>
      <c r="B34" s="2309"/>
      <c r="C34" s="2310"/>
      <c r="D34" s="2310"/>
      <c r="E34" s="2311"/>
      <c r="F34" s="2298"/>
      <c r="G34" s="2298"/>
      <c r="H34" s="2298"/>
      <c r="I34" s="2298"/>
      <c r="J34" s="2298"/>
      <c r="K34" s="2298"/>
      <c r="L34" s="2298"/>
      <c r="M34" s="2298"/>
      <c r="N34" s="2298"/>
      <c r="O34" s="2298"/>
      <c r="P34" s="2298"/>
      <c r="Q34" s="66"/>
      <c r="R34" s="66"/>
      <c r="S34" s="66"/>
      <c r="T34" s="66"/>
      <c r="U34" s="66"/>
      <c r="V34" s="66"/>
      <c r="W34" s="66"/>
    </row>
    <row r="35" spans="1:23" ht="21.75" customHeight="1">
      <c r="A35" s="66">
        <v>30</v>
      </c>
      <c r="B35" s="2309"/>
      <c r="C35" s="2310"/>
      <c r="D35" s="2310"/>
      <c r="E35" s="2311"/>
      <c r="F35" s="2298"/>
      <c r="G35" s="2298"/>
      <c r="H35" s="2298"/>
      <c r="I35" s="2298"/>
      <c r="J35" s="2298"/>
      <c r="K35" s="2298"/>
      <c r="L35" s="2298"/>
      <c r="M35" s="2298"/>
      <c r="N35" s="2298"/>
      <c r="O35" s="2298"/>
      <c r="P35" s="2298"/>
      <c r="Q35" s="66"/>
      <c r="R35" s="66"/>
      <c r="S35" s="66"/>
      <c r="T35" s="66"/>
      <c r="U35" s="66"/>
      <c r="V35" s="66"/>
      <c r="W35" s="66"/>
    </row>
    <row r="36" spans="1:23" ht="21.75" customHeight="1">
      <c r="A36" s="66">
        <v>31</v>
      </c>
      <c r="B36" s="2309"/>
      <c r="C36" s="2310"/>
      <c r="D36" s="2310"/>
      <c r="E36" s="2311"/>
      <c r="F36" s="2298"/>
      <c r="G36" s="2298"/>
      <c r="H36" s="2298"/>
      <c r="I36" s="2298"/>
      <c r="J36" s="2298"/>
      <c r="K36" s="2298"/>
      <c r="L36" s="2298"/>
      <c r="M36" s="2298"/>
      <c r="N36" s="2298"/>
      <c r="O36" s="2298"/>
      <c r="P36" s="2298"/>
      <c r="Q36" s="66"/>
      <c r="R36" s="66"/>
      <c r="S36" s="66"/>
      <c r="T36" s="66"/>
      <c r="U36" s="66"/>
      <c r="V36" s="66"/>
      <c r="W36" s="66"/>
    </row>
    <row r="37" spans="1:23" ht="21.75" customHeight="1">
      <c r="A37" s="66">
        <v>32</v>
      </c>
      <c r="B37" s="2309"/>
      <c r="C37" s="2310"/>
      <c r="D37" s="2310"/>
      <c r="E37" s="2311"/>
      <c r="F37" s="2298"/>
      <c r="G37" s="2298"/>
      <c r="H37" s="2298"/>
      <c r="I37" s="2298"/>
      <c r="J37" s="2298"/>
      <c r="K37" s="2298"/>
      <c r="L37" s="2298"/>
      <c r="M37" s="2298"/>
      <c r="N37" s="2298"/>
      <c r="O37" s="2298"/>
      <c r="P37" s="2298"/>
      <c r="Q37" s="66"/>
      <c r="R37" s="66"/>
      <c r="S37" s="66"/>
      <c r="T37" s="66"/>
      <c r="U37" s="66"/>
      <c r="V37" s="66"/>
      <c r="W37" s="66"/>
    </row>
    <row r="38" spans="1:23" ht="21.75" customHeight="1">
      <c r="A38" s="66">
        <v>33</v>
      </c>
      <c r="B38" s="2309"/>
      <c r="C38" s="2310"/>
      <c r="D38" s="2310"/>
      <c r="E38" s="2311"/>
      <c r="F38" s="2298"/>
      <c r="G38" s="2298"/>
      <c r="H38" s="2298"/>
      <c r="I38" s="2298"/>
      <c r="J38" s="2298"/>
      <c r="K38" s="2298"/>
      <c r="L38" s="2298"/>
      <c r="M38" s="2298"/>
      <c r="N38" s="2298"/>
      <c r="O38" s="2298"/>
      <c r="P38" s="2298"/>
      <c r="Q38" s="66"/>
      <c r="R38" s="66"/>
      <c r="S38" s="66"/>
      <c r="T38" s="66"/>
      <c r="U38" s="66"/>
      <c r="V38" s="66"/>
      <c r="W38" s="66"/>
    </row>
    <row r="39" spans="1:23" ht="21.75" customHeight="1">
      <c r="A39" s="68" t="s">
        <v>279</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37:E37"/>
    <mergeCell ref="F37:P37"/>
    <mergeCell ref="B38:E38"/>
    <mergeCell ref="F38:P38"/>
    <mergeCell ref="B34:E34"/>
    <mergeCell ref="F34:P34"/>
    <mergeCell ref="B35:E35"/>
    <mergeCell ref="F35:P35"/>
    <mergeCell ref="B36:E36"/>
    <mergeCell ref="F36:P36"/>
    <mergeCell ref="B31:E31"/>
    <mergeCell ref="F31:P31"/>
    <mergeCell ref="B32:E32"/>
    <mergeCell ref="F32:P32"/>
    <mergeCell ref="B33:E33"/>
    <mergeCell ref="F33:P33"/>
    <mergeCell ref="B28:E28"/>
    <mergeCell ref="F28:P28"/>
    <mergeCell ref="B29:E29"/>
    <mergeCell ref="F29:P29"/>
    <mergeCell ref="B30:E30"/>
    <mergeCell ref="F30:P30"/>
    <mergeCell ref="B25:E25"/>
    <mergeCell ref="F25:P25"/>
    <mergeCell ref="B26:E26"/>
    <mergeCell ref="F26:P26"/>
    <mergeCell ref="B27:E27"/>
    <mergeCell ref="F27:P27"/>
    <mergeCell ref="B22:E22"/>
    <mergeCell ref="F22:P22"/>
    <mergeCell ref="B23:E23"/>
    <mergeCell ref="F23:P23"/>
    <mergeCell ref="B24:E24"/>
    <mergeCell ref="F24:P24"/>
    <mergeCell ref="B19:E19"/>
    <mergeCell ref="F19:P19"/>
    <mergeCell ref="B20:E20"/>
    <mergeCell ref="F20:P20"/>
    <mergeCell ref="B21:E21"/>
    <mergeCell ref="F21:P21"/>
    <mergeCell ref="B16:E16"/>
    <mergeCell ref="F16:P16"/>
    <mergeCell ref="B17:E17"/>
    <mergeCell ref="F17:P17"/>
    <mergeCell ref="B18:E18"/>
    <mergeCell ref="F18:P18"/>
    <mergeCell ref="B13:E13"/>
    <mergeCell ref="F13:P13"/>
    <mergeCell ref="B14:E14"/>
    <mergeCell ref="F14:P14"/>
    <mergeCell ref="B15:E15"/>
    <mergeCell ref="F15:P15"/>
    <mergeCell ref="B10:E10"/>
    <mergeCell ref="F10:P10"/>
    <mergeCell ref="B11:E11"/>
    <mergeCell ref="F11:P11"/>
    <mergeCell ref="B12:E12"/>
    <mergeCell ref="F12:P12"/>
    <mergeCell ref="B7:E7"/>
    <mergeCell ref="F7:P7"/>
    <mergeCell ref="B8:E8"/>
    <mergeCell ref="F8:P8"/>
    <mergeCell ref="B9:E9"/>
    <mergeCell ref="F9:P9"/>
    <mergeCell ref="B6:E6"/>
    <mergeCell ref="F6:P6"/>
    <mergeCell ref="A1:W2"/>
    <mergeCell ref="A4:C4"/>
    <mergeCell ref="D4:R4"/>
    <mergeCell ref="B5:E5"/>
    <mergeCell ref="F5:P5"/>
  </mergeCells>
  <phoneticPr fontId="11"/>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79998168889431442"/>
  </sheetPr>
  <dimension ref="A1:S54"/>
  <sheetViews>
    <sheetView view="pageBreakPreview" zoomScaleNormal="75" zoomScaleSheetLayoutView="100" workbookViewId="0">
      <selection activeCell="G19" sqref="G19"/>
    </sheetView>
  </sheetViews>
  <sheetFormatPr defaultRowHeight="13.5"/>
  <cols>
    <col min="1" max="1" width="2.25" style="236" customWidth="1"/>
    <col min="2" max="3" width="7.625" style="236" customWidth="1"/>
    <col min="4" max="8" width="17.625" style="236" customWidth="1"/>
    <col min="9" max="9" width="0.75" style="236" customWidth="1"/>
    <col min="10" max="10" width="2.25" style="236" customWidth="1"/>
    <col min="11" max="12" width="7.625" style="236" customWidth="1"/>
    <col min="13" max="18" width="14.375" style="236" customWidth="1"/>
    <col min="19" max="19" width="0.75" style="236" customWidth="1"/>
    <col min="20" max="266" width="9" style="236"/>
    <col min="267" max="267" width="2.25" style="236" customWidth="1"/>
    <col min="268" max="269" width="7.625" style="236" customWidth="1"/>
    <col min="270" max="274" width="17.625" style="236" customWidth="1"/>
    <col min="275" max="275" width="0.75" style="236" customWidth="1"/>
    <col min="276" max="522" width="9" style="236"/>
    <col min="523" max="523" width="2.25" style="236" customWidth="1"/>
    <col min="524" max="525" width="7.625" style="236" customWidth="1"/>
    <col min="526" max="530" width="17.625" style="236" customWidth="1"/>
    <col min="531" max="531" width="0.75" style="236" customWidth="1"/>
    <col min="532" max="778" width="9" style="236"/>
    <col min="779" max="779" width="2.25" style="236" customWidth="1"/>
    <col min="780" max="781" width="7.625" style="236" customWidth="1"/>
    <col min="782" max="786" width="17.625" style="236" customWidth="1"/>
    <col min="787" max="787" width="0.75" style="236" customWidth="1"/>
    <col min="788" max="1034" width="9" style="236"/>
    <col min="1035" max="1035" width="2.25" style="236" customWidth="1"/>
    <col min="1036" max="1037" width="7.625" style="236" customWidth="1"/>
    <col min="1038" max="1042" width="17.625" style="236" customWidth="1"/>
    <col min="1043" max="1043" width="0.75" style="236" customWidth="1"/>
    <col min="1044" max="1290" width="9" style="236"/>
    <col min="1291" max="1291" width="2.25" style="236" customWidth="1"/>
    <col min="1292" max="1293" width="7.625" style="236" customWidth="1"/>
    <col min="1294" max="1298" width="17.625" style="236" customWidth="1"/>
    <col min="1299" max="1299" width="0.75" style="236" customWidth="1"/>
    <col min="1300" max="1546" width="9" style="236"/>
    <col min="1547" max="1547" width="2.25" style="236" customWidth="1"/>
    <col min="1548" max="1549" width="7.625" style="236" customWidth="1"/>
    <col min="1550" max="1554" width="17.625" style="236" customWidth="1"/>
    <col min="1555" max="1555" width="0.75" style="236" customWidth="1"/>
    <col min="1556" max="1802" width="9" style="236"/>
    <col min="1803" max="1803" width="2.25" style="236" customWidth="1"/>
    <col min="1804" max="1805" width="7.625" style="236" customWidth="1"/>
    <col min="1806" max="1810" width="17.625" style="236" customWidth="1"/>
    <col min="1811" max="1811" width="0.75" style="236" customWidth="1"/>
    <col min="1812" max="2058" width="9" style="236"/>
    <col min="2059" max="2059" width="2.25" style="236" customWidth="1"/>
    <col min="2060" max="2061" width="7.625" style="236" customWidth="1"/>
    <col min="2062" max="2066" width="17.625" style="236" customWidth="1"/>
    <col min="2067" max="2067" width="0.75" style="236" customWidth="1"/>
    <col min="2068" max="2314" width="9" style="236"/>
    <col min="2315" max="2315" width="2.25" style="236" customWidth="1"/>
    <col min="2316" max="2317" width="7.625" style="236" customWidth="1"/>
    <col min="2318" max="2322" width="17.625" style="236" customWidth="1"/>
    <col min="2323" max="2323" width="0.75" style="236" customWidth="1"/>
    <col min="2324" max="2570" width="9" style="236"/>
    <col min="2571" max="2571" width="2.25" style="236" customWidth="1"/>
    <col min="2572" max="2573" width="7.625" style="236" customWidth="1"/>
    <col min="2574" max="2578" width="17.625" style="236" customWidth="1"/>
    <col min="2579" max="2579" width="0.75" style="236" customWidth="1"/>
    <col min="2580" max="2826" width="9" style="236"/>
    <col min="2827" max="2827" width="2.25" style="236" customWidth="1"/>
    <col min="2828" max="2829" width="7.625" style="236" customWidth="1"/>
    <col min="2830" max="2834" width="17.625" style="236" customWidth="1"/>
    <col min="2835" max="2835" width="0.75" style="236" customWidth="1"/>
    <col min="2836" max="3082" width="9" style="236"/>
    <col min="3083" max="3083" width="2.25" style="236" customWidth="1"/>
    <col min="3084" max="3085" width="7.625" style="236" customWidth="1"/>
    <col min="3086" max="3090" width="17.625" style="236" customWidth="1"/>
    <col min="3091" max="3091" width="0.75" style="236" customWidth="1"/>
    <col min="3092" max="3338" width="9" style="236"/>
    <col min="3339" max="3339" width="2.25" style="236" customWidth="1"/>
    <col min="3340" max="3341" width="7.625" style="236" customWidth="1"/>
    <col min="3342" max="3346" width="17.625" style="236" customWidth="1"/>
    <col min="3347" max="3347" width="0.75" style="236" customWidth="1"/>
    <col min="3348" max="3594" width="9" style="236"/>
    <col min="3595" max="3595" width="2.25" style="236" customWidth="1"/>
    <col min="3596" max="3597" width="7.625" style="236" customWidth="1"/>
    <col min="3598" max="3602" width="17.625" style="236" customWidth="1"/>
    <col min="3603" max="3603" width="0.75" style="236" customWidth="1"/>
    <col min="3604" max="3850" width="9" style="236"/>
    <col min="3851" max="3851" width="2.25" style="236" customWidth="1"/>
    <col min="3852" max="3853" width="7.625" style="236" customWidth="1"/>
    <col min="3854" max="3858" width="17.625" style="236" customWidth="1"/>
    <col min="3859" max="3859" width="0.75" style="236" customWidth="1"/>
    <col min="3860" max="4106" width="9" style="236"/>
    <col min="4107" max="4107" width="2.25" style="236" customWidth="1"/>
    <col min="4108" max="4109" width="7.625" style="236" customWidth="1"/>
    <col min="4110" max="4114" width="17.625" style="236" customWidth="1"/>
    <col min="4115" max="4115" width="0.75" style="236" customWidth="1"/>
    <col min="4116" max="4362" width="9" style="236"/>
    <col min="4363" max="4363" width="2.25" style="236" customWidth="1"/>
    <col min="4364" max="4365" width="7.625" style="236" customWidth="1"/>
    <col min="4366" max="4370" width="17.625" style="236" customWidth="1"/>
    <col min="4371" max="4371" width="0.75" style="236" customWidth="1"/>
    <col min="4372" max="4618" width="9" style="236"/>
    <col min="4619" max="4619" width="2.25" style="236" customWidth="1"/>
    <col min="4620" max="4621" width="7.625" style="236" customWidth="1"/>
    <col min="4622" max="4626" width="17.625" style="236" customWidth="1"/>
    <col min="4627" max="4627" width="0.75" style="236" customWidth="1"/>
    <col min="4628" max="4874" width="9" style="236"/>
    <col min="4875" max="4875" width="2.25" style="236" customWidth="1"/>
    <col min="4876" max="4877" width="7.625" style="236" customWidth="1"/>
    <col min="4878" max="4882" width="17.625" style="236" customWidth="1"/>
    <col min="4883" max="4883" width="0.75" style="236" customWidth="1"/>
    <col min="4884" max="5130" width="9" style="236"/>
    <col min="5131" max="5131" width="2.25" style="236" customWidth="1"/>
    <col min="5132" max="5133" width="7.625" style="236" customWidth="1"/>
    <col min="5134" max="5138" width="17.625" style="236" customWidth="1"/>
    <col min="5139" max="5139" width="0.75" style="236" customWidth="1"/>
    <col min="5140" max="5386" width="9" style="236"/>
    <col min="5387" max="5387" width="2.25" style="236" customWidth="1"/>
    <col min="5388" max="5389" width="7.625" style="236" customWidth="1"/>
    <col min="5390" max="5394" width="17.625" style="236" customWidth="1"/>
    <col min="5395" max="5395" width="0.75" style="236" customWidth="1"/>
    <col min="5396" max="5642" width="9" style="236"/>
    <col min="5643" max="5643" width="2.25" style="236" customWidth="1"/>
    <col min="5644" max="5645" width="7.625" style="236" customWidth="1"/>
    <col min="5646" max="5650" width="17.625" style="236" customWidth="1"/>
    <col min="5651" max="5651" width="0.75" style="236" customWidth="1"/>
    <col min="5652" max="5898" width="9" style="236"/>
    <col min="5899" max="5899" width="2.25" style="236" customWidth="1"/>
    <col min="5900" max="5901" width="7.625" style="236" customWidth="1"/>
    <col min="5902" max="5906" width="17.625" style="236" customWidth="1"/>
    <col min="5907" max="5907" width="0.75" style="236" customWidth="1"/>
    <col min="5908" max="6154" width="9" style="236"/>
    <col min="6155" max="6155" width="2.25" style="236" customWidth="1"/>
    <col min="6156" max="6157" width="7.625" style="236" customWidth="1"/>
    <col min="6158" max="6162" width="17.625" style="236" customWidth="1"/>
    <col min="6163" max="6163" width="0.75" style="236" customWidth="1"/>
    <col min="6164" max="6410" width="9" style="236"/>
    <col min="6411" max="6411" width="2.25" style="236" customWidth="1"/>
    <col min="6412" max="6413" width="7.625" style="236" customWidth="1"/>
    <col min="6414" max="6418" width="17.625" style="236" customWidth="1"/>
    <col min="6419" max="6419" width="0.75" style="236" customWidth="1"/>
    <col min="6420" max="6666" width="9" style="236"/>
    <col min="6667" max="6667" width="2.25" style="236" customWidth="1"/>
    <col min="6668" max="6669" width="7.625" style="236" customWidth="1"/>
    <col min="6670" max="6674" width="17.625" style="236" customWidth="1"/>
    <col min="6675" max="6675" width="0.75" style="236" customWidth="1"/>
    <col min="6676" max="6922" width="9" style="236"/>
    <col min="6923" max="6923" width="2.25" style="236" customWidth="1"/>
    <col min="6924" max="6925" width="7.625" style="236" customWidth="1"/>
    <col min="6926" max="6930" width="17.625" style="236" customWidth="1"/>
    <col min="6931" max="6931" width="0.75" style="236" customWidth="1"/>
    <col min="6932" max="7178" width="9" style="236"/>
    <col min="7179" max="7179" width="2.25" style="236" customWidth="1"/>
    <col min="7180" max="7181" width="7.625" style="236" customWidth="1"/>
    <col min="7182" max="7186" width="17.625" style="236" customWidth="1"/>
    <col min="7187" max="7187" width="0.75" style="236" customWidth="1"/>
    <col min="7188" max="7434" width="9" style="236"/>
    <col min="7435" max="7435" width="2.25" style="236" customWidth="1"/>
    <col min="7436" max="7437" width="7.625" style="236" customWidth="1"/>
    <col min="7438" max="7442" width="17.625" style="236" customWidth="1"/>
    <col min="7443" max="7443" width="0.75" style="236" customWidth="1"/>
    <col min="7444" max="7690" width="9" style="236"/>
    <col min="7691" max="7691" width="2.25" style="236" customWidth="1"/>
    <col min="7692" max="7693" width="7.625" style="236" customWidth="1"/>
    <col min="7694" max="7698" width="17.625" style="236" customWidth="1"/>
    <col min="7699" max="7699" width="0.75" style="236" customWidth="1"/>
    <col min="7700" max="7946" width="9" style="236"/>
    <col min="7947" max="7947" width="2.25" style="236" customWidth="1"/>
    <col min="7948" max="7949" width="7.625" style="236" customWidth="1"/>
    <col min="7950" max="7954" width="17.625" style="236" customWidth="1"/>
    <col min="7955" max="7955" width="0.75" style="236" customWidth="1"/>
    <col min="7956" max="8202" width="9" style="236"/>
    <col min="8203" max="8203" width="2.25" style="236" customWidth="1"/>
    <col min="8204" max="8205" width="7.625" style="236" customWidth="1"/>
    <col min="8206" max="8210" width="17.625" style="236" customWidth="1"/>
    <col min="8211" max="8211" width="0.75" style="236" customWidth="1"/>
    <col min="8212" max="8458" width="9" style="236"/>
    <col min="8459" max="8459" width="2.25" style="236" customWidth="1"/>
    <col min="8460" max="8461" width="7.625" style="236" customWidth="1"/>
    <col min="8462" max="8466" width="17.625" style="236" customWidth="1"/>
    <col min="8467" max="8467" width="0.75" style="236" customWidth="1"/>
    <col min="8468" max="8714" width="9" style="236"/>
    <col min="8715" max="8715" width="2.25" style="236" customWidth="1"/>
    <col min="8716" max="8717" width="7.625" style="236" customWidth="1"/>
    <col min="8718" max="8722" width="17.625" style="236" customWidth="1"/>
    <col min="8723" max="8723" width="0.75" style="236" customWidth="1"/>
    <col min="8724" max="8970" width="9" style="236"/>
    <col min="8971" max="8971" width="2.25" style="236" customWidth="1"/>
    <col min="8972" max="8973" width="7.625" style="236" customWidth="1"/>
    <col min="8974" max="8978" width="17.625" style="236" customWidth="1"/>
    <col min="8979" max="8979" width="0.75" style="236" customWidth="1"/>
    <col min="8980" max="9226" width="9" style="236"/>
    <col min="9227" max="9227" width="2.25" style="236" customWidth="1"/>
    <col min="9228" max="9229" width="7.625" style="236" customWidth="1"/>
    <col min="9230" max="9234" width="17.625" style="236" customWidth="1"/>
    <col min="9235" max="9235" width="0.75" style="236" customWidth="1"/>
    <col min="9236" max="9482" width="9" style="236"/>
    <col min="9483" max="9483" width="2.25" style="236" customWidth="1"/>
    <col min="9484" max="9485" width="7.625" style="236" customWidth="1"/>
    <col min="9486" max="9490" width="17.625" style="236" customWidth="1"/>
    <col min="9491" max="9491" width="0.75" style="236" customWidth="1"/>
    <col min="9492" max="9738" width="9" style="236"/>
    <col min="9739" max="9739" width="2.25" style="236" customWidth="1"/>
    <col min="9740" max="9741" width="7.625" style="236" customWidth="1"/>
    <col min="9742" max="9746" width="17.625" style="236" customWidth="1"/>
    <col min="9747" max="9747" width="0.75" style="236" customWidth="1"/>
    <col min="9748" max="9994" width="9" style="236"/>
    <col min="9995" max="9995" width="2.25" style="236" customWidth="1"/>
    <col min="9996" max="9997" width="7.625" style="236" customWidth="1"/>
    <col min="9998" max="10002" width="17.625" style="236" customWidth="1"/>
    <col min="10003" max="10003" width="0.75" style="236" customWidth="1"/>
    <col min="10004" max="10250" width="9" style="236"/>
    <col min="10251" max="10251" width="2.25" style="236" customWidth="1"/>
    <col min="10252" max="10253" width="7.625" style="236" customWidth="1"/>
    <col min="10254" max="10258" width="17.625" style="236" customWidth="1"/>
    <col min="10259" max="10259" width="0.75" style="236" customWidth="1"/>
    <col min="10260" max="10506" width="9" style="236"/>
    <col min="10507" max="10507" width="2.25" style="236" customWidth="1"/>
    <col min="10508" max="10509" width="7.625" style="236" customWidth="1"/>
    <col min="10510" max="10514" width="17.625" style="236" customWidth="1"/>
    <col min="10515" max="10515" width="0.75" style="236" customWidth="1"/>
    <col min="10516" max="10762" width="9" style="236"/>
    <col min="10763" max="10763" width="2.25" style="236" customWidth="1"/>
    <col min="10764" max="10765" width="7.625" style="236" customWidth="1"/>
    <col min="10766" max="10770" width="17.625" style="236" customWidth="1"/>
    <col min="10771" max="10771" width="0.75" style="236" customWidth="1"/>
    <col min="10772" max="11018" width="9" style="236"/>
    <col min="11019" max="11019" width="2.25" style="236" customWidth="1"/>
    <col min="11020" max="11021" width="7.625" style="236" customWidth="1"/>
    <col min="11022" max="11026" width="17.625" style="236" customWidth="1"/>
    <col min="11027" max="11027" width="0.75" style="236" customWidth="1"/>
    <col min="11028" max="11274" width="9" style="236"/>
    <col min="11275" max="11275" width="2.25" style="236" customWidth="1"/>
    <col min="11276" max="11277" width="7.625" style="236" customWidth="1"/>
    <col min="11278" max="11282" width="17.625" style="236" customWidth="1"/>
    <col min="11283" max="11283" width="0.75" style="236" customWidth="1"/>
    <col min="11284" max="11530" width="9" style="236"/>
    <col min="11531" max="11531" width="2.25" style="236" customWidth="1"/>
    <col min="11532" max="11533" width="7.625" style="236" customWidth="1"/>
    <col min="11534" max="11538" width="17.625" style="236" customWidth="1"/>
    <col min="11539" max="11539" width="0.75" style="236" customWidth="1"/>
    <col min="11540" max="11786" width="9" style="236"/>
    <col min="11787" max="11787" width="2.25" style="236" customWidth="1"/>
    <col min="11788" max="11789" width="7.625" style="236" customWidth="1"/>
    <col min="11790" max="11794" width="17.625" style="236" customWidth="1"/>
    <col min="11795" max="11795" width="0.75" style="236" customWidth="1"/>
    <col min="11796" max="12042" width="9" style="236"/>
    <col min="12043" max="12043" width="2.25" style="236" customWidth="1"/>
    <col min="12044" max="12045" width="7.625" style="236" customWidth="1"/>
    <col min="12046" max="12050" width="17.625" style="236" customWidth="1"/>
    <col min="12051" max="12051" width="0.75" style="236" customWidth="1"/>
    <col min="12052" max="12298" width="9" style="236"/>
    <col min="12299" max="12299" width="2.25" style="236" customWidth="1"/>
    <col min="12300" max="12301" width="7.625" style="236" customWidth="1"/>
    <col min="12302" max="12306" width="17.625" style="236" customWidth="1"/>
    <col min="12307" max="12307" width="0.75" style="236" customWidth="1"/>
    <col min="12308" max="12554" width="9" style="236"/>
    <col min="12555" max="12555" width="2.25" style="236" customWidth="1"/>
    <col min="12556" max="12557" width="7.625" style="236" customWidth="1"/>
    <col min="12558" max="12562" width="17.625" style="236" customWidth="1"/>
    <col min="12563" max="12563" width="0.75" style="236" customWidth="1"/>
    <col min="12564" max="12810" width="9" style="236"/>
    <col min="12811" max="12811" width="2.25" style="236" customWidth="1"/>
    <col min="12812" max="12813" width="7.625" style="236" customWidth="1"/>
    <col min="12814" max="12818" width="17.625" style="236" customWidth="1"/>
    <col min="12819" max="12819" width="0.75" style="236" customWidth="1"/>
    <col min="12820" max="13066" width="9" style="236"/>
    <col min="13067" max="13067" width="2.25" style="236" customWidth="1"/>
    <col min="13068" max="13069" width="7.625" style="236" customWidth="1"/>
    <col min="13070" max="13074" width="17.625" style="236" customWidth="1"/>
    <col min="13075" max="13075" width="0.75" style="236" customWidth="1"/>
    <col min="13076" max="13322" width="9" style="236"/>
    <col min="13323" max="13323" width="2.25" style="236" customWidth="1"/>
    <col min="13324" max="13325" width="7.625" style="236" customWidth="1"/>
    <col min="13326" max="13330" width="17.625" style="236" customWidth="1"/>
    <col min="13331" max="13331" width="0.75" style="236" customWidth="1"/>
    <col min="13332" max="13578" width="9" style="236"/>
    <col min="13579" max="13579" width="2.25" style="236" customWidth="1"/>
    <col min="13580" max="13581" width="7.625" style="236" customWidth="1"/>
    <col min="13582" max="13586" width="17.625" style="236" customWidth="1"/>
    <col min="13587" max="13587" width="0.75" style="236" customWidth="1"/>
    <col min="13588" max="13834" width="9" style="236"/>
    <col min="13835" max="13835" width="2.25" style="236" customWidth="1"/>
    <col min="13836" max="13837" width="7.625" style="236" customWidth="1"/>
    <col min="13838" max="13842" width="17.625" style="236" customWidth="1"/>
    <col min="13843" max="13843" width="0.75" style="236" customWidth="1"/>
    <col min="13844" max="14090" width="9" style="236"/>
    <col min="14091" max="14091" width="2.25" style="236" customWidth="1"/>
    <col min="14092" max="14093" width="7.625" style="236" customWidth="1"/>
    <col min="14094" max="14098" width="17.625" style="236" customWidth="1"/>
    <col min="14099" max="14099" width="0.75" style="236" customWidth="1"/>
    <col min="14100" max="14346" width="9" style="236"/>
    <col min="14347" max="14347" width="2.25" style="236" customWidth="1"/>
    <col min="14348" max="14349" width="7.625" style="236" customWidth="1"/>
    <col min="14350" max="14354" width="17.625" style="236" customWidth="1"/>
    <col min="14355" max="14355" width="0.75" style="236" customWidth="1"/>
    <col min="14356" max="14602" width="9" style="236"/>
    <col min="14603" max="14603" width="2.25" style="236" customWidth="1"/>
    <col min="14604" max="14605" width="7.625" style="236" customWidth="1"/>
    <col min="14606" max="14610" width="17.625" style="236" customWidth="1"/>
    <col min="14611" max="14611" width="0.75" style="236" customWidth="1"/>
    <col min="14612" max="14858" width="9" style="236"/>
    <col min="14859" max="14859" width="2.25" style="236" customWidth="1"/>
    <col min="14860" max="14861" width="7.625" style="236" customWidth="1"/>
    <col min="14862" max="14866" width="17.625" style="236" customWidth="1"/>
    <col min="14867" max="14867" width="0.75" style="236" customWidth="1"/>
    <col min="14868" max="15114" width="9" style="236"/>
    <col min="15115" max="15115" width="2.25" style="236" customWidth="1"/>
    <col min="15116" max="15117" width="7.625" style="236" customWidth="1"/>
    <col min="15118" max="15122" width="17.625" style="236" customWidth="1"/>
    <col min="15123" max="15123" width="0.75" style="236" customWidth="1"/>
    <col min="15124" max="15370" width="9" style="236"/>
    <col min="15371" max="15371" width="2.25" style="236" customWidth="1"/>
    <col min="15372" max="15373" width="7.625" style="236" customWidth="1"/>
    <col min="15374" max="15378" width="17.625" style="236" customWidth="1"/>
    <col min="15379" max="15379" width="0.75" style="236" customWidth="1"/>
    <col min="15380" max="15626" width="9" style="236"/>
    <col min="15627" max="15627" width="2.25" style="236" customWidth="1"/>
    <col min="15628" max="15629" width="7.625" style="236" customWidth="1"/>
    <col min="15630" max="15634" width="17.625" style="236" customWidth="1"/>
    <col min="15635" max="15635" width="0.75" style="236" customWidth="1"/>
    <col min="15636" max="15882" width="9" style="236"/>
    <col min="15883" max="15883" width="2.25" style="236" customWidth="1"/>
    <col min="15884" max="15885" width="7.625" style="236" customWidth="1"/>
    <col min="15886" max="15890" width="17.625" style="236" customWidth="1"/>
    <col min="15891" max="15891" width="0.75" style="236" customWidth="1"/>
    <col min="15892" max="16138" width="9" style="236"/>
    <col min="16139" max="16139" width="2.25" style="236" customWidth="1"/>
    <col min="16140" max="16141" width="7.625" style="236" customWidth="1"/>
    <col min="16142" max="16146" width="17.625" style="236" customWidth="1"/>
    <col min="16147" max="16147" width="0.75" style="236" customWidth="1"/>
    <col min="16148" max="16384" width="9" style="236"/>
  </cols>
  <sheetData>
    <row r="1" spans="1:19" ht="10.5" customHeight="1">
      <c r="A1" s="237"/>
      <c r="B1" s="237"/>
      <c r="C1" s="237"/>
      <c r="D1" s="237"/>
      <c r="E1" s="237"/>
      <c r="F1" s="237"/>
      <c r="G1" s="237"/>
      <c r="H1" s="237"/>
      <c r="I1" s="237"/>
      <c r="J1" s="237"/>
      <c r="K1" s="237"/>
      <c r="L1" s="237"/>
      <c r="M1" s="237"/>
      <c r="N1" s="237"/>
      <c r="O1" s="237"/>
      <c r="P1" s="237"/>
      <c r="Q1" s="237"/>
      <c r="R1" s="237"/>
      <c r="S1" s="237"/>
    </row>
    <row r="2" spans="1:19" ht="24">
      <c r="A2" s="237"/>
      <c r="B2" s="237"/>
      <c r="C2" s="237"/>
      <c r="D2" s="2346" t="s">
        <v>556</v>
      </c>
      <c r="E2" s="2346"/>
      <c r="F2" s="2346"/>
      <c r="G2" s="2346"/>
      <c r="H2" s="238"/>
      <c r="I2" s="237"/>
      <c r="J2" s="237"/>
      <c r="K2" s="237"/>
      <c r="L2" s="237"/>
      <c r="M2" s="2346" t="s">
        <v>556</v>
      </c>
      <c r="N2" s="2346"/>
      <c r="O2" s="2346"/>
      <c r="P2" s="2346"/>
      <c r="Q2" s="2346"/>
      <c r="R2" s="238"/>
      <c r="S2" s="237"/>
    </row>
    <row r="3" spans="1:19" ht="9.75" customHeight="1">
      <c r="A3" s="237"/>
      <c r="B3" s="237"/>
      <c r="C3" s="237"/>
      <c r="D3" s="237"/>
      <c r="E3" s="237"/>
      <c r="F3" s="237"/>
      <c r="G3" s="237"/>
      <c r="H3" s="237"/>
      <c r="I3" s="237"/>
      <c r="J3" s="237"/>
      <c r="K3" s="237"/>
      <c r="L3" s="237"/>
      <c r="M3" s="237"/>
      <c r="N3" s="237"/>
      <c r="O3" s="237"/>
      <c r="P3" s="237"/>
      <c r="Q3" s="237"/>
      <c r="R3" s="237"/>
      <c r="S3" s="237"/>
    </row>
    <row r="4" spans="1:19" ht="17.25">
      <c r="A4" s="237"/>
      <c r="B4" s="237"/>
      <c r="C4" s="237"/>
      <c r="D4" s="237"/>
      <c r="E4" s="237"/>
      <c r="F4" s="237"/>
      <c r="G4" s="237"/>
      <c r="H4" s="237"/>
      <c r="I4" s="237"/>
      <c r="J4" s="237"/>
      <c r="K4" s="237"/>
      <c r="L4" s="237"/>
      <c r="M4" s="237"/>
      <c r="N4" s="237"/>
      <c r="O4" s="237"/>
      <c r="P4" s="237"/>
      <c r="Q4" s="237"/>
      <c r="R4" s="237"/>
      <c r="S4" s="237"/>
    </row>
    <row r="5" spans="1:19" ht="17.25">
      <c r="A5" s="237"/>
      <c r="B5" s="2347" t="s">
        <v>557</v>
      </c>
      <c r="C5" s="2347"/>
      <c r="D5" s="2347"/>
      <c r="E5" s="2347"/>
      <c r="F5" s="2347"/>
      <c r="G5" s="2347"/>
      <c r="H5" s="2347"/>
      <c r="I5" s="239"/>
      <c r="J5" s="237"/>
      <c r="K5" s="2347" t="s">
        <v>639</v>
      </c>
      <c r="L5" s="2347"/>
      <c r="M5" s="2347"/>
      <c r="N5" s="2347"/>
      <c r="O5" s="2347"/>
      <c r="P5" s="2347"/>
      <c r="Q5" s="2347"/>
      <c r="R5" s="2347"/>
      <c r="S5" s="239"/>
    </row>
    <row r="6" spans="1:19" ht="17.25">
      <c r="A6" s="237"/>
      <c r="B6" s="237"/>
      <c r="C6" s="237"/>
      <c r="D6" s="237"/>
      <c r="E6" s="237"/>
      <c r="F6" s="237"/>
      <c r="G6" s="237"/>
      <c r="H6" s="237"/>
      <c r="I6" s="237"/>
      <c r="J6" s="237"/>
      <c r="K6" s="237"/>
      <c r="L6" s="237"/>
      <c r="M6" s="237"/>
      <c r="N6" s="237"/>
      <c r="O6" s="237"/>
      <c r="P6" s="237"/>
      <c r="Q6" s="237"/>
      <c r="R6" s="237"/>
      <c r="S6" s="237"/>
    </row>
    <row r="7" spans="1:19" ht="17.25">
      <c r="A7" s="237"/>
      <c r="B7" s="2347" t="s">
        <v>558</v>
      </c>
      <c r="C7" s="2347"/>
      <c r="D7" s="2347"/>
      <c r="E7" s="2347"/>
      <c r="F7" s="2347"/>
      <c r="G7" s="2347"/>
      <c r="H7" s="2347"/>
      <c r="I7" s="239"/>
      <c r="J7" s="237"/>
      <c r="K7" s="2347" t="s">
        <v>640</v>
      </c>
      <c r="L7" s="2347"/>
      <c r="M7" s="2347"/>
      <c r="N7" s="2347"/>
      <c r="O7" s="2347"/>
      <c r="P7" s="2347"/>
      <c r="Q7" s="2347"/>
      <c r="R7" s="2347"/>
      <c r="S7" s="239"/>
    </row>
    <row r="8" spans="1:19" ht="17.25">
      <c r="A8" s="237"/>
      <c r="B8" s="240"/>
      <c r="C8" s="240"/>
      <c r="D8" s="240"/>
      <c r="E8" s="240"/>
      <c r="F8" s="240"/>
      <c r="G8" s="240"/>
      <c r="H8" s="240"/>
      <c r="I8" s="240"/>
      <c r="J8" s="237"/>
      <c r="K8" s="240"/>
      <c r="L8" s="240"/>
      <c r="M8" s="240"/>
      <c r="N8" s="240"/>
      <c r="O8" s="240"/>
      <c r="P8" s="240"/>
      <c r="Q8" s="240"/>
      <c r="R8" s="240"/>
      <c r="S8" s="240"/>
    </row>
    <row r="9" spans="1:19" ht="17.25">
      <c r="A9" s="237"/>
      <c r="B9" s="237"/>
      <c r="C9" s="237"/>
      <c r="D9" s="237"/>
      <c r="E9" s="237"/>
      <c r="F9" s="241" t="s">
        <v>559</v>
      </c>
      <c r="G9" s="2348"/>
      <c r="H9" s="2348"/>
      <c r="I9" s="237"/>
      <c r="J9" s="237"/>
      <c r="K9" s="237"/>
      <c r="L9" s="237"/>
      <c r="M9" s="237"/>
      <c r="N9" s="237"/>
      <c r="O9" s="241" t="s">
        <v>559</v>
      </c>
      <c r="P9" s="2348"/>
      <c r="Q9" s="2348"/>
      <c r="R9" s="2348"/>
      <c r="S9" s="237"/>
    </row>
    <row r="10" spans="1:19" ht="18" thickBot="1">
      <c r="A10" s="237"/>
      <c r="B10" s="242"/>
      <c r="C10" s="242"/>
      <c r="D10" s="242"/>
      <c r="E10" s="242"/>
      <c r="F10" s="242"/>
      <c r="G10" s="242"/>
      <c r="H10" s="242"/>
      <c r="I10" s="242"/>
      <c r="J10" s="237"/>
      <c r="K10" s="242"/>
      <c r="L10" s="242"/>
      <c r="M10" s="242"/>
      <c r="N10" s="242"/>
      <c r="O10" s="242"/>
      <c r="P10" s="242"/>
      <c r="Q10" s="242"/>
      <c r="R10" s="242"/>
      <c r="S10" s="242"/>
    </row>
    <row r="11" spans="1:19" ht="17.25">
      <c r="A11" s="237"/>
      <c r="B11" s="2349" t="s">
        <v>560</v>
      </c>
      <c r="C11" s="2350"/>
      <c r="D11" s="243" t="s">
        <v>561</v>
      </c>
      <c r="E11" s="244"/>
      <c r="F11" s="245"/>
      <c r="G11" s="245"/>
      <c r="H11" s="245"/>
      <c r="I11" s="246"/>
      <c r="J11" s="237"/>
      <c r="K11" s="2349" t="s">
        <v>560</v>
      </c>
      <c r="L11" s="2350"/>
      <c r="M11" s="243" t="s">
        <v>561</v>
      </c>
      <c r="N11" s="244"/>
      <c r="O11" s="245"/>
      <c r="P11" s="245"/>
      <c r="Q11" s="245"/>
      <c r="R11" s="245"/>
      <c r="S11" s="246"/>
    </row>
    <row r="12" spans="1:19" ht="17.25">
      <c r="A12" s="237"/>
      <c r="B12" s="2351" t="s">
        <v>562</v>
      </c>
      <c r="C12" s="2352"/>
      <c r="D12" s="2355" t="s">
        <v>563</v>
      </c>
      <c r="E12" s="2357" t="s">
        <v>564</v>
      </c>
      <c r="F12" s="2359" t="s">
        <v>280</v>
      </c>
      <c r="G12" s="2361" t="s">
        <v>594</v>
      </c>
      <c r="H12" s="2362"/>
      <c r="I12" s="247"/>
      <c r="J12" s="237"/>
      <c r="K12" s="2351" t="s">
        <v>562</v>
      </c>
      <c r="L12" s="2352"/>
      <c r="M12" s="2355" t="s">
        <v>563</v>
      </c>
      <c r="N12" s="2357" t="s">
        <v>564</v>
      </c>
      <c r="O12" s="2359" t="s">
        <v>280</v>
      </c>
      <c r="P12" s="2361" t="s">
        <v>594</v>
      </c>
      <c r="Q12" s="2362"/>
      <c r="R12" s="2362"/>
      <c r="S12" s="247"/>
    </row>
    <row r="13" spans="1:19" ht="17.25">
      <c r="A13" s="237"/>
      <c r="B13" s="2353"/>
      <c r="C13" s="2354"/>
      <c r="D13" s="2356"/>
      <c r="E13" s="2358"/>
      <c r="F13" s="2360"/>
      <c r="G13" s="2363"/>
      <c r="H13" s="2364"/>
      <c r="I13" s="248"/>
      <c r="J13" s="237"/>
      <c r="K13" s="2353"/>
      <c r="L13" s="2354"/>
      <c r="M13" s="2356"/>
      <c r="N13" s="2358"/>
      <c r="O13" s="2360"/>
      <c r="P13" s="2363"/>
      <c r="Q13" s="2364"/>
      <c r="R13" s="2364"/>
      <c r="S13" s="248"/>
    </row>
    <row r="14" spans="1:19" ht="17.25">
      <c r="A14" s="237"/>
      <c r="B14" s="2336" t="s">
        <v>281</v>
      </c>
      <c r="C14" s="2337"/>
      <c r="D14" s="249" t="s">
        <v>565</v>
      </c>
      <c r="E14" s="250" t="s">
        <v>566</v>
      </c>
      <c r="F14" s="250" t="s">
        <v>567</v>
      </c>
      <c r="G14" s="250" t="s">
        <v>568</v>
      </c>
      <c r="H14" s="250" t="s">
        <v>569</v>
      </c>
      <c r="I14" s="251"/>
      <c r="J14" s="237"/>
      <c r="K14" s="2336" t="s">
        <v>281</v>
      </c>
      <c r="L14" s="2337"/>
      <c r="M14" s="249" t="s">
        <v>565</v>
      </c>
      <c r="N14" s="250" t="s">
        <v>566</v>
      </c>
      <c r="O14" s="250" t="s">
        <v>567</v>
      </c>
      <c r="P14" s="250" t="s">
        <v>568</v>
      </c>
      <c r="Q14" s="250" t="s">
        <v>569</v>
      </c>
      <c r="R14" s="250"/>
      <c r="S14" s="251"/>
    </row>
    <row r="15" spans="1:19" ht="17.25">
      <c r="A15" s="237"/>
      <c r="B15" s="2338"/>
      <c r="C15" s="2339"/>
      <c r="D15" s="252" t="s">
        <v>570</v>
      </c>
      <c r="E15" s="241" t="s">
        <v>571</v>
      </c>
      <c r="F15" s="241"/>
      <c r="G15" s="241"/>
      <c r="H15" s="253" t="s">
        <v>282</v>
      </c>
      <c r="I15" s="254"/>
      <c r="J15" s="237"/>
      <c r="K15" s="2338"/>
      <c r="L15" s="2339"/>
      <c r="M15" s="252" t="s">
        <v>570</v>
      </c>
      <c r="N15" s="241" t="s">
        <v>571</v>
      </c>
      <c r="O15" s="241"/>
      <c r="P15" s="241"/>
      <c r="Q15" s="241"/>
      <c r="R15" s="253" t="s">
        <v>282</v>
      </c>
      <c r="S15" s="254"/>
    </row>
    <row r="16" spans="1:19" ht="17.25">
      <c r="A16" s="237"/>
      <c r="B16" s="2336" t="s">
        <v>572</v>
      </c>
      <c r="C16" s="2340"/>
      <c r="D16" s="2344"/>
      <c r="E16" s="2345"/>
      <c r="F16" s="2345"/>
      <c r="G16" s="2345"/>
      <c r="H16" s="2345"/>
      <c r="I16" s="255"/>
      <c r="J16" s="237"/>
      <c r="K16" s="2336" t="s">
        <v>572</v>
      </c>
      <c r="L16" s="2340"/>
      <c r="M16" s="2344"/>
      <c r="N16" s="2345"/>
      <c r="O16" s="2345"/>
      <c r="P16" s="2345"/>
      <c r="Q16" s="2345"/>
      <c r="R16" s="2345"/>
      <c r="S16" s="255"/>
    </row>
    <row r="17" spans="1:19" ht="17.25">
      <c r="A17" s="237"/>
      <c r="B17" s="2341"/>
      <c r="C17" s="2342"/>
      <c r="D17" s="2344"/>
      <c r="E17" s="2345"/>
      <c r="F17" s="2345"/>
      <c r="G17" s="2345"/>
      <c r="H17" s="2345"/>
      <c r="I17" s="255"/>
      <c r="J17" s="237"/>
      <c r="K17" s="2341"/>
      <c r="L17" s="2342"/>
      <c r="M17" s="2344"/>
      <c r="N17" s="2345"/>
      <c r="O17" s="2345"/>
      <c r="P17" s="2345"/>
      <c r="Q17" s="2345"/>
      <c r="R17" s="2345"/>
      <c r="S17" s="255"/>
    </row>
    <row r="18" spans="1:19" ht="17.25">
      <c r="A18" s="237"/>
      <c r="B18" s="2341"/>
      <c r="C18" s="2342"/>
      <c r="D18" s="256"/>
      <c r="E18" s="237"/>
      <c r="F18" s="237"/>
      <c r="G18" s="237"/>
      <c r="H18" s="237"/>
      <c r="I18" s="255"/>
      <c r="J18" s="237"/>
      <c r="K18" s="2341"/>
      <c r="L18" s="2342"/>
      <c r="M18" s="256"/>
      <c r="N18" s="237"/>
      <c r="O18" s="237"/>
      <c r="P18" s="237"/>
      <c r="Q18" s="237"/>
      <c r="R18" s="237"/>
      <c r="S18" s="255"/>
    </row>
    <row r="19" spans="1:19" ht="17.25">
      <c r="A19" s="237"/>
      <c r="B19" s="2341"/>
      <c r="C19" s="2342"/>
      <c r="D19" s="256"/>
      <c r="E19" s="237"/>
      <c r="F19" s="237"/>
      <c r="G19" s="237"/>
      <c r="H19" s="237"/>
      <c r="I19" s="255"/>
      <c r="J19" s="237"/>
      <c r="K19" s="2341"/>
      <c r="L19" s="2342"/>
      <c r="M19" s="256"/>
      <c r="N19" s="237"/>
      <c r="O19" s="237"/>
      <c r="P19" s="237"/>
      <c r="Q19" s="237"/>
      <c r="R19" s="237"/>
      <c r="S19" s="255"/>
    </row>
    <row r="20" spans="1:19" ht="17.25">
      <c r="A20" s="237"/>
      <c r="B20" s="2341"/>
      <c r="C20" s="2342"/>
      <c r="D20" s="256"/>
      <c r="E20" s="237"/>
      <c r="F20" s="237"/>
      <c r="G20" s="237"/>
      <c r="H20" s="237"/>
      <c r="I20" s="255"/>
      <c r="J20" s="237"/>
      <c r="K20" s="2341"/>
      <c r="L20" s="2342"/>
      <c r="M20" s="256"/>
      <c r="N20" s="237"/>
      <c r="O20" s="237"/>
      <c r="P20" s="237"/>
      <c r="Q20" s="237"/>
      <c r="R20" s="237"/>
      <c r="S20" s="255"/>
    </row>
    <row r="21" spans="1:19" ht="17.25">
      <c r="A21" s="237"/>
      <c r="B21" s="2341"/>
      <c r="C21" s="2342"/>
      <c r="D21" s="2344"/>
      <c r="E21" s="2345"/>
      <c r="F21" s="2345"/>
      <c r="G21" s="2345"/>
      <c r="H21" s="2345"/>
      <c r="I21" s="255"/>
      <c r="J21" s="237"/>
      <c r="K21" s="2341"/>
      <c r="L21" s="2342"/>
      <c r="M21" s="2344"/>
      <c r="N21" s="2345"/>
      <c r="O21" s="2345"/>
      <c r="P21" s="2345"/>
      <c r="Q21" s="2345"/>
      <c r="R21" s="2345"/>
      <c r="S21" s="255"/>
    </row>
    <row r="22" spans="1:19" ht="17.25">
      <c r="A22" s="237"/>
      <c r="B22" s="2341"/>
      <c r="C22" s="2342"/>
      <c r="D22" s="2344"/>
      <c r="E22" s="2345"/>
      <c r="F22" s="2345"/>
      <c r="G22" s="2345"/>
      <c r="H22" s="2345"/>
      <c r="I22" s="255"/>
      <c r="J22" s="237"/>
      <c r="K22" s="2341"/>
      <c r="L22" s="2342"/>
      <c r="M22" s="2344"/>
      <c r="N22" s="2345"/>
      <c r="O22" s="2345"/>
      <c r="P22" s="2345"/>
      <c r="Q22" s="2345"/>
      <c r="R22" s="2345"/>
      <c r="S22" s="255"/>
    </row>
    <row r="23" spans="1:19" ht="17.25">
      <c r="A23" s="237"/>
      <c r="B23" s="2341"/>
      <c r="C23" s="2342"/>
      <c r="D23" s="2344"/>
      <c r="E23" s="2345"/>
      <c r="F23" s="2345"/>
      <c r="G23" s="2345"/>
      <c r="H23" s="2345"/>
      <c r="I23" s="255"/>
      <c r="J23" s="237"/>
      <c r="K23" s="2341"/>
      <c r="L23" s="2342"/>
      <c r="M23" s="2344"/>
      <c r="N23" s="2345"/>
      <c r="O23" s="2345"/>
      <c r="P23" s="2345"/>
      <c r="Q23" s="2345"/>
      <c r="R23" s="2345"/>
      <c r="S23" s="255"/>
    </row>
    <row r="24" spans="1:19" ht="17.25">
      <c r="A24" s="237"/>
      <c r="B24" s="2341"/>
      <c r="C24" s="2342"/>
      <c r="D24" s="2344"/>
      <c r="E24" s="2345"/>
      <c r="F24" s="2345"/>
      <c r="G24" s="2345"/>
      <c r="H24" s="2345"/>
      <c r="I24" s="255"/>
      <c r="J24" s="237"/>
      <c r="K24" s="2341"/>
      <c r="L24" s="2342"/>
      <c r="M24" s="2344"/>
      <c r="N24" s="2345"/>
      <c r="O24" s="2345"/>
      <c r="P24" s="2345"/>
      <c r="Q24" s="2345"/>
      <c r="R24" s="2345"/>
      <c r="S24" s="255"/>
    </row>
    <row r="25" spans="1:19" ht="17.25">
      <c r="A25" s="237"/>
      <c r="B25" s="2341"/>
      <c r="C25" s="2342"/>
      <c r="D25" s="2344"/>
      <c r="E25" s="2345"/>
      <c r="F25" s="2345"/>
      <c r="G25" s="2345"/>
      <c r="H25" s="2345"/>
      <c r="I25" s="255"/>
      <c r="J25" s="237"/>
      <c r="K25" s="2341"/>
      <c r="L25" s="2342"/>
      <c r="M25" s="2344"/>
      <c r="N25" s="2345"/>
      <c r="O25" s="2345"/>
      <c r="P25" s="2345"/>
      <c r="Q25" s="2345"/>
      <c r="R25" s="2345"/>
      <c r="S25" s="255"/>
    </row>
    <row r="26" spans="1:19" ht="17.25">
      <c r="A26" s="237"/>
      <c r="B26" s="2343"/>
      <c r="C26" s="2342"/>
      <c r="D26" s="2344"/>
      <c r="E26" s="2345"/>
      <c r="F26" s="2345"/>
      <c r="G26" s="2345"/>
      <c r="H26" s="2345"/>
      <c r="I26" s="255"/>
      <c r="J26" s="237"/>
      <c r="K26" s="2343"/>
      <c r="L26" s="2342"/>
      <c r="M26" s="2344"/>
      <c r="N26" s="2345"/>
      <c r="O26" s="2345"/>
      <c r="P26" s="2345"/>
      <c r="Q26" s="2345"/>
      <c r="R26" s="2345"/>
      <c r="S26" s="255"/>
    </row>
    <row r="27" spans="1:19" ht="17.25" customHeight="1">
      <c r="A27" s="237"/>
      <c r="B27" s="2324" t="s">
        <v>573</v>
      </c>
      <c r="C27" s="2326" t="s">
        <v>283</v>
      </c>
      <c r="D27" s="2329" t="s">
        <v>574</v>
      </c>
      <c r="E27" s="2330"/>
      <c r="F27" s="2330"/>
      <c r="G27" s="2330"/>
      <c r="H27" s="2330"/>
      <c r="I27" s="257"/>
      <c r="J27" s="237"/>
      <c r="K27" s="2324" t="s">
        <v>573</v>
      </c>
      <c r="L27" s="2326" t="s">
        <v>283</v>
      </c>
      <c r="M27" s="2329" t="s">
        <v>574</v>
      </c>
      <c r="N27" s="2330"/>
      <c r="O27" s="2330"/>
      <c r="P27" s="2330"/>
      <c r="Q27" s="2330"/>
      <c r="R27" s="2330"/>
      <c r="S27" s="257"/>
    </row>
    <row r="28" spans="1:19" ht="17.25">
      <c r="A28" s="237"/>
      <c r="B28" s="2314"/>
      <c r="C28" s="2327"/>
      <c r="D28" s="256"/>
      <c r="E28" s="237"/>
      <c r="F28" s="237"/>
      <c r="G28" s="237"/>
      <c r="H28" s="237"/>
      <c r="I28" s="255"/>
      <c r="J28" s="237"/>
      <c r="K28" s="2314"/>
      <c r="L28" s="2327"/>
      <c r="M28" s="256"/>
      <c r="N28" s="237"/>
      <c r="O28" s="237"/>
      <c r="P28" s="237"/>
      <c r="Q28" s="237"/>
      <c r="R28" s="237"/>
      <c r="S28" s="255"/>
    </row>
    <row r="29" spans="1:19" ht="17.25">
      <c r="A29" s="237"/>
      <c r="B29" s="2314"/>
      <c r="C29" s="2327"/>
      <c r="D29" s="256"/>
      <c r="E29" s="237" t="s">
        <v>575</v>
      </c>
      <c r="F29" s="2331"/>
      <c r="G29" s="2331"/>
      <c r="H29" s="2331"/>
      <c r="I29" s="255"/>
      <c r="J29" s="237"/>
      <c r="K29" s="2314"/>
      <c r="L29" s="2327"/>
      <c r="M29" s="256"/>
      <c r="N29" s="237" t="s">
        <v>642</v>
      </c>
      <c r="O29" s="2331"/>
      <c r="P29" s="2331"/>
      <c r="Q29" s="2331"/>
      <c r="R29" s="2331"/>
      <c r="S29" s="255"/>
    </row>
    <row r="30" spans="1:19" ht="17.25">
      <c r="A30" s="237"/>
      <c r="B30" s="2314"/>
      <c r="C30" s="2327"/>
      <c r="D30" s="256"/>
      <c r="E30" s="237"/>
      <c r="F30" s="2331"/>
      <c r="G30" s="2331"/>
      <c r="H30" s="2331"/>
      <c r="I30" s="255"/>
      <c r="J30" s="237"/>
      <c r="K30" s="2314"/>
      <c r="L30" s="2327"/>
      <c r="M30" s="256"/>
      <c r="N30" s="237"/>
      <c r="O30" s="2331"/>
      <c r="P30" s="2331"/>
      <c r="Q30" s="2331"/>
      <c r="R30" s="2331"/>
      <c r="S30" s="255"/>
    </row>
    <row r="31" spans="1:19" ht="17.25">
      <c r="A31" s="237"/>
      <c r="B31" s="2314"/>
      <c r="C31" s="2327"/>
      <c r="D31" s="256"/>
      <c r="E31" s="237"/>
      <c r="F31" s="2331"/>
      <c r="G31" s="2331"/>
      <c r="H31" s="2331"/>
      <c r="I31" s="255"/>
      <c r="J31" s="237"/>
      <c r="K31" s="2314"/>
      <c r="L31" s="2327"/>
      <c r="M31" s="256"/>
      <c r="N31" s="237"/>
      <c r="O31" s="2331"/>
      <c r="P31" s="2331"/>
      <c r="Q31" s="2331"/>
      <c r="R31" s="2331"/>
      <c r="S31" s="255"/>
    </row>
    <row r="32" spans="1:19" ht="27" customHeight="1">
      <c r="A32" s="237"/>
      <c r="B32" s="2314"/>
      <c r="C32" s="2328"/>
      <c r="D32" s="2332" t="s">
        <v>576</v>
      </c>
      <c r="E32" s="2333"/>
      <c r="F32" s="2333"/>
      <c r="G32" s="258" t="s">
        <v>577</v>
      </c>
      <c r="H32" s="241"/>
      <c r="I32" s="259"/>
      <c r="J32" s="237"/>
      <c r="K32" s="2314"/>
      <c r="L32" s="2328"/>
      <c r="M32" s="2332" t="s">
        <v>576</v>
      </c>
      <c r="N32" s="2333"/>
      <c r="O32" s="2333"/>
      <c r="P32" s="258" t="s">
        <v>577</v>
      </c>
      <c r="Q32" s="258"/>
      <c r="R32" s="241"/>
      <c r="S32" s="259"/>
    </row>
    <row r="33" spans="1:19" ht="17.25">
      <c r="A33" s="237"/>
      <c r="B33" s="2314"/>
      <c r="C33" s="2326" t="s">
        <v>578</v>
      </c>
      <c r="D33" s="2329" t="s">
        <v>579</v>
      </c>
      <c r="E33" s="2330"/>
      <c r="F33" s="2330"/>
      <c r="G33" s="2330"/>
      <c r="H33" s="2330"/>
      <c r="I33" s="257"/>
      <c r="J33" s="237"/>
      <c r="K33" s="2314"/>
      <c r="L33" s="2326" t="s">
        <v>578</v>
      </c>
      <c r="M33" s="2329" t="s">
        <v>579</v>
      </c>
      <c r="N33" s="2330"/>
      <c r="O33" s="2330"/>
      <c r="P33" s="2330"/>
      <c r="Q33" s="2330"/>
      <c r="R33" s="2330"/>
      <c r="S33" s="257"/>
    </row>
    <row r="34" spans="1:19" ht="17.25">
      <c r="A34" s="237"/>
      <c r="B34" s="2314"/>
      <c r="C34" s="2327"/>
      <c r="D34" s="256"/>
      <c r="E34" s="237"/>
      <c r="F34" s="237"/>
      <c r="G34" s="237"/>
      <c r="H34" s="237"/>
      <c r="I34" s="255"/>
      <c r="J34" s="237"/>
      <c r="K34" s="2314"/>
      <c r="L34" s="2327"/>
      <c r="M34" s="256"/>
      <c r="N34" s="237"/>
      <c r="O34" s="237"/>
      <c r="P34" s="237"/>
      <c r="Q34" s="237"/>
      <c r="R34" s="237"/>
      <c r="S34" s="255"/>
    </row>
    <row r="35" spans="1:19" ht="17.25">
      <c r="A35" s="237"/>
      <c r="B35" s="2314"/>
      <c r="C35" s="2327"/>
      <c r="D35" s="256"/>
      <c r="E35" s="237" t="s">
        <v>575</v>
      </c>
      <c r="F35" s="2331"/>
      <c r="G35" s="2331"/>
      <c r="H35" s="2331"/>
      <c r="I35" s="255"/>
      <c r="J35" s="237"/>
      <c r="K35" s="2314"/>
      <c r="L35" s="2327"/>
      <c r="M35" s="256"/>
      <c r="N35" s="237" t="s">
        <v>643</v>
      </c>
      <c r="O35" s="2331"/>
      <c r="P35" s="2331"/>
      <c r="Q35" s="2331"/>
      <c r="R35" s="2331"/>
      <c r="S35" s="255"/>
    </row>
    <row r="36" spans="1:19" ht="17.25">
      <c r="A36" s="237"/>
      <c r="B36" s="2314"/>
      <c r="C36" s="2327"/>
      <c r="D36" s="256"/>
      <c r="E36" s="237"/>
      <c r="F36" s="2331"/>
      <c r="G36" s="2331"/>
      <c r="H36" s="2331"/>
      <c r="I36" s="255"/>
      <c r="J36" s="237"/>
      <c r="K36" s="2314"/>
      <c r="L36" s="2327"/>
      <c r="M36" s="256"/>
      <c r="N36" s="237"/>
      <c r="O36" s="2331"/>
      <c r="P36" s="2331"/>
      <c r="Q36" s="2331"/>
      <c r="R36" s="2331"/>
      <c r="S36" s="255"/>
    </row>
    <row r="37" spans="1:19" ht="17.25">
      <c r="A37" s="237"/>
      <c r="B37" s="2314"/>
      <c r="C37" s="2327"/>
      <c r="D37" s="256"/>
      <c r="E37" s="237"/>
      <c r="F37" s="2331"/>
      <c r="G37" s="2331"/>
      <c r="H37" s="2331"/>
      <c r="I37" s="255"/>
      <c r="J37" s="237"/>
      <c r="K37" s="2314"/>
      <c r="L37" s="2327"/>
      <c r="M37" s="256"/>
      <c r="N37" s="237"/>
      <c r="O37" s="2331"/>
      <c r="P37" s="2331"/>
      <c r="Q37" s="2331"/>
      <c r="R37" s="2331"/>
      <c r="S37" s="255"/>
    </row>
    <row r="38" spans="1:19" ht="27" customHeight="1">
      <c r="A38" s="237"/>
      <c r="B38" s="2314"/>
      <c r="C38" s="2328"/>
      <c r="D38" s="2332" t="s">
        <v>576</v>
      </c>
      <c r="E38" s="2333"/>
      <c r="F38" s="2333"/>
      <c r="G38" s="258" t="s">
        <v>580</v>
      </c>
      <c r="H38" s="241"/>
      <c r="I38" s="259"/>
      <c r="J38" s="237"/>
      <c r="K38" s="2314"/>
      <c r="L38" s="2328"/>
      <c r="M38" s="2332" t="s">
        <v>576</v>
      </c>
      <c r="N38" s="2333"/>
      <c r="O38" s="2333"/>
      <c r="P38" s="258" t="s">
        <v>577</v>
      </c>
      <c r="Q38" s="258"/>
      <c r="R38" s="241"/>
      <c r="S38" s="259"/>
    </row>
    <row r="39" spans="1:19" ht="27" customHeight="1">
      <c r="A39" s="237"/>
      <c r="B39" s="2325"/>
      <c r="C39" s="2334" t="s">
        <v>581</v>
      </c>
      <c r="D39" s="2335"/>
      <c r="E39" s="260" t="s">
        <v>634</v>
      </c>
      <c r="F39" s="260" t="s">
        <v>582</v>
      </c>
      <c r="G39" s="260" t="s">
        <v>583</v>
      </c>
      <c r="H39" s="261"/>
      <c r="I39" s="262"/>
      <c r="J39" s="237"/>
      <c r="K39" s="2325"/>
      <c r="L39" s="2334" t="s">
        <v>581</v>
      </c>
      <c r="M39" s="2335"/>
      <c r="N39" s="280" t="s">
        <v>648</v>
      </c>
      <c r="O39" s="260" t="s">
        <v>647</v>
      </c>
      <c r="P39" s="260" t="s">
        <v>646</v>
      </c>
      <c r="Q39" s="260" t="s">
        <v>645</v>
      </c>
      <c r="R39" s="261"/>
      <c r="S39" s="262"/>
    </row>
    <row r="40" spans="1:19" ht="17.25">
      <c r="A40" s="237"/>
      <c r="B40" s="2314" t="s">
        <v>584</v>
      </c>
      <c r="C40" s="2315"/>
      <c r="D40" s="2318" t="s">
        <v>585</v>
      </c>
      <c r="E40" s="2318" t="s">
        <v>586</v>
      </c>
      <c r="F40" s="2318" t="s">
        <v>587</v>
      </c>
      <c r="G40" s="2318" t="s">
        <v>588</v>
      </c>
      <c r="H40" s="2320" t="s">
        <v>589</v>
      </c>
      <c r="I40" s="263"/>
      <c r="J40" s="237"/>
      <c r="K40" s="2314" t="s">
        <v>584</v>
      </c>
      <c r="L40" s="2315"/>
      <c r="M40" s="2365" t="s">
        <v>641</v>
      </c>
      <c r="N40" s="2365" t="s">
        <v>586</v>
      </c>
      <c r="O40" s="2365" t="s">
        <v>644</v>
      </c>
      <c r="P40" s="2365" t="s">
        <v>588</v>
      </c>
      <c r="Q40" s="2367" t="s">
        <v>589</v>
      </c>
      <c r="R40" s="2367" t="s">
        <v>589</v>
      </c>
      <c r="S40" s="263"/>
    </row>
    <row r="41" spans="1:19" ht="17.25">
      <c r="A41" s="237"/>
      <c r="B41" s="2314"/>
      <c r="C41" s="2315"/>
      <c r="D41" s="2319"/>
      <c r="E41" s="2319"/>
      <c r="F41" s="2319"/>
      <c r="G41" s="2319"/>
      <c r="H41" s="2313"/>
      <c r="I41" s="264"/>
      <c r="J41" s="237"/>
      <c r="K41" s="2314"/>
      <c r="L41" s="2315"/>
      <c r="M41" s="2366"/>
      <c r="N41" s="2366"/>
      <c r="O41" s="2366"/>
      <c r="P41" s="2366"/>
      <c r="Q41" s="2368"/>
      <c r="R41" s="2368"/>
      <c r="S41" s="264"/>
    </row>
    <row r="42" spans="1:19" ht="16.5" customHeight="1">
      <c r="A42" s="237"/>
      <c r="B42" s="2314"/>
      <c r="C42" s="2315"/>
      <c r="D42" s="265"/>
      <c r="E42" s="265"/>
      <c r="F42" s="256"/>
      <c r="G42" s="265"/>
      <c r="H42" s="237"/>
      <c r="I42" s="255"/>
      <c r="J42" s="237"/>
      <c r="K42" s="2314"/>
      <c r="L42" s="2315"/>
      <c r="M42" s="265"/>
      <c r="N42" s="265"/>
      <c r="O42" s="256"/>
      <c r="P42" s="265"/>
      <c r="Q42" s="278"/>
      <c r="R42" s="237"/>
      <c r="S42" s="255"/>
    </row>
    <row r="43" spans="1:19" ht="16.5" customHeight="1">
      <c r="A43" s="237"/>
      <c r="B43" s="2314"/>
      <c r="C43" s="2315"/>
      <c r="D43" s="265"/>
      <c r="E43" s="265"/>
      <c r="F43" s="256"/>
      <c r="G43" s="265"/>
      <c r="H43" s="237"/>
      <c r="I43" s="255"/>
      <c r="J43" s="237"/>
      <c r="K43" s="2314"/>
      <c r="L43" s="2315"/>
      <c r="M43" s="265"/>
      <c r="N43" s="265"/>
      <c r="O43" s="256"/>
      <c r="P43" s="265"/>
      <c r="Q43" s="265"/>
      <c r="R43" s="237"/>
      <c r="S43" s="255"/>
    </row>
    <row r="44" spans="1:19" ht="16.5" customHeight="1">
      <c r="A44" s="237"/>
      <c r="B44" s="2314"/>
      <c r="C44" s="2315"/>
      <c r="D44" s="265"/>
      <c r="E44" s="265"/>
      <c r="F44" s="256"/>
      <c r="G44" s="265"/>
      <c r="H44" s="237"/>
      <c r="I44" s="255"/>
      <c r="J44" s="237"/>
      <c r="K44" s="2314"/>
      <c r="L44" s="2315"/>
      <c r="M44" s="265"/>
      <c r="N44" s="265"/>
      <c r="O44" s="256"/>
      <c r="P44" s="265"/>
      <c r="Q44" s="265"/>
      <c r="R44" s="237"/>
      <c r="S44" s="255"/>
    </row>
    <row r="45" spans="1:19" ht="16.5" customHeight="1">
      <c r="A45" s="237"/>
      <c r="B45" s="2314"/>
      <c r="C45" s="2315"/>
      <c r="D45" s="265"/>
      <c r="E45" s="265"/>
      <c r="F45" s="256"/>
      <c r="G45" s="265"/>
      <c r="H45" s="237"/>
      <c r="I45" s="255"/>
      <c r="J45" s="237"/>
      <c r="K45" s="2314"/>
      <c r="L45" s="2315"/>
      <c r="M45" s="265"/>
      <c r="N45" s="265"/>
      <c r="O45" s="256"/>
      <c r="P45" s="265"/>
      <c r="Q45" s="265"/>
      <c r="R45" s="237"/>
      <c r="S45" s="255"/>
    </row>
    <row r="46" spans="1:19" ht="16.5" customHeight="1">
      <c r="A46" s="237"/>
      <c r="B46" s="2314"/>
      <c r="C46" s="2315"/>
      <c r="D46" s="265"/>
      <c r="E46" s="265"/>
      <c r="F46" s="256"/>
      <c r="G46" s="265"/>
      <c r="H46" s="237"/>
      <c r="I46" s="255"/>
      <c r="J46" s="237"/>
      <c r="K46" s="2314"/>
      <c r="L46" s="2315"/>
      <c r="M46" s="265"/>
      <c r="N46" s="265"/>
      <c r="O46" s="256"/>
      <c r="P46" s="265"/>
      <c r="Q46" s="279"/>
      <c r="R46" s="237"/>
      <c r="S46" s="255"/>
    </row>
    <row r="47" spans="1:19" ht="17.25" customHeight="1">
      <c r="A47" s="237"/>
      <c r="B47" s="2314"/>
      <c r="C47" s="2315"/>
      <c r="D47" s="2321" t="s">
        <v>590</v>
      </c>
      <c r="E47" s="2322"/>
      <c r="F47" s="2321" t="s">
        <v>591</v>
      </c>
      <c r="G47" s="2321" t="s">
        <v>592</v>
      </c>
      <c r="H47" s="2312" t="s">
        <v>593</v>
      </c>
      <c r="I47" s="266"/>
      <c r="J47" s="237"/>
      <c r="K47" s="2314"/>
      <c r="L47" s="2315"/>
      <c r="M47" s="2369" t="s">
        <v>590</v>
      </c>
      <c r="N47" s="2322"/>
      <c r="O47" s="2321"/>
      <c r="P47" s="2369" t="s">
        <v>591</v>
      </c>
      <c r="Q47" s="2369" t="s">
        <v>592</v>
      </c>
      <c r="R47" s="2370" t="s">
        <v>593</v>
      </c>
      <c r="S47" s="266"/>
    </row>
    <row r="48" spans="1:19" ht="17.25">
      <c r="A48" s="237"/>
      <c r="B48" s="2314"/>
      <c r="C48" s="2315"/>
      <c r="D48" s="2319"/>
      <c r="E48" s="2323"/>
      <c r="F48" s="2319"/>
      <c r="G48" s="2319"/>
      <c r="H48" s="2313"/>
      <c r="I48" s="264"/>
      <c r="J48" s="237"/>
      <c r="K48" s="2314"/>
      <c r="L48" s="2315"/>
      <c r="M48" s="2366"/>
      <c r="N48" s="2323"/>
      <c r="O48" s="2319"/>
      <c r="P48" s="2366"/>
      <c r="Q48" s="2366"/>
      <c r="R48" s="2371"/>
      <c r="S48" s="264"/>
    </row>
    <row r="49" spans="1:19" ht="17.25">
      <c r="A49" s="237"/>
      <c r="B49" s="2314"/>
      <c r="C49" s="2315"/>
      <c r="D49" s="265"/>
      <c r="E49" s="265"/>
      <c r="F49" s="256"/>
      <c r="G49" s="265"/>
      <c r="H49" s="237"/>
      <c r="I49" s="255"/>
      <c r="J49" s="237"/>
      <c r="K49" s="2314"/>
      <c r="L49" s="2315"/>
      <c r="M49" s="265"/>
      <c r="N49" s="265"/>
      <c r="O49" s="256"/>
      <c r="P49" s="265"/>
      <c r="Q49" s="265"/>
      <c r="R49" s="237"/>
      <c r="S49" s="255"/>
    </row>
    <row r="50" spans="1:19" ht="17.25">
      <c r="A50" s="237"/>
      <c r="B50" s="2314"/>
      <c r="C50" s="2315"/>
      <c r="D50" s="265"/>
      <c r="E50" s="265"/>
      <c r="F50" s="256"/>
      <c r="G50" s="265"/>
      <c r="H50" s="237"/>
      <c r="I50" s="255"/>
      <c r="J50" s="237"/>
      <c r="K50" s="2314"/>
      <c r="L50" s="2315"/>
      <c r="M50" s="265"/>
      <c r="N50" s="265"/>
      <c r="O50" s="256"/>
      <c r="P50" s="265"/>
      <c r="Q50" s="265"/>
      <c r="R50" s="237"/>
      <c r="S50" s="255"/>
    </row>
    <row r="51" spans="1:19" ht="17.25">
      <c r="A51" s="237"/>
      <c r="B51" s="2314"/>
      <c r="C51" s="2315"/>
      <c r="D51" s="265"/>
      <c r="E51" s="265"/>
      <c r="F51" s="256"/>
      <c r="G51" s="265"/>
      <c r="H51" s="237"/>
      <c r="I51" s="255"/>
      <c r="J51" s="237"/>
      <c r="K51" s="2314"/>
      <c r="L51" s="2315"/>
      <c r="M51" s="265"/>
      <c r="N51" s="265"/>
      <c r="O51" s="256"/>
      <c r="P51" s="265"/>
      <c r="Q51" s="265"/>
      <c r="R51" s="237"/>
      <c r="S51" s="255"/>
    </row>
    <row r="52" spans="1:19" ht="17.25">
      <c r="A52" s="237"/>
      <c r="B52" s="2314"/>
      <c r="C52" s="2315"/>
      <c r="D52" s="265"/>
      <c r="E52" s="265"/>
      <c r="F52" s="256"/>
      <c r="G52" s="265"/>
      <c r="H52" s="237"/>
      <c r="I52" s="255"/>
      <c r="J52" s="237"/>
      <c r="K52" s="2314"/>
      <c r="L52" s="2315"/>
      <c r="M52" s="265"/>
      <c r="N52" s="265"/>
      <c r="O52" s="256"/>
      <c r="P52" s="265"/>
      <c r="Q52" s="265"/>
      <c r="R52" s="237"/>
      <c r="S52" s="255"/>
    </row>
    <row r="53" spans="1:19" ht="18" thickBot="1">
      <c r="A53" s="237"/>
      <c r="B53" s="2316"/>
      <c r="C53" s="2317"/>
      <c r="D53" s="267"/>
      <c r="E53" s="267"/>
      <c r="F53" s="268"/>
      <c r="G53" s="267"/>
      <c r="H53" s="242"/>
      <c r="I53" s="269"/>
      <c r="J53" s="237"/>
      <c r="K53" s="2316"/>
      <c r="L53" s="2317"/>
      <c r="M53" s="267"/>
      <c r="N53" s="267"/>
      <c r="O53" s="268"/>
      <c r="P53" s="267"/>
      <c r="Q53" s="267"/>
      <c r="R53" s="242"/>
      <c r="S53" s="269"/>
    </row>
    <row r="54" spans="1:19" ht="17.25">
      <c r="A54" s="237"/>
      <c r="B54" s="270" t="s">
        <v>555</v>
      </c>
      <c r="C54" s="237"/>
      <c r="D54" s="237"/>
      <c r="E54" s="237"/>
      <c r="F54" s="237"/>
      <c r="G54" s="237"/>
      <c r="H54" s="237"/>
      <c r="I54" s="237"/>
      <c r="J54" s="237"/>
      <c r="K54" s="270" t="s">
        <v>555</v>
      </c>
      <c r="L54" s="237"/>
      <c r="M54" s="237"/>
      <c r="N54" s="237"/>
      <c r="O54" s="237"/>
      <c r="P54" s="237"/>
      <c r="Q54" s="237"/>
      <c r="R54" s="237"/>
      <c r="S54" s="237"/>
    </row>
  </sheetData>
  <mergeCells count="84">
    <mergeCell ref="R40:R41"/>
    <mergeCell ref="M47:M48"/>
    <mergeCell ref="N47:N48"/>
    <mergeCell ref="O47:O48"/>
    <mergeCell ref="P47:P48"/>
    <mergeCell ref="R47:R48"/>
    <mergeCell ref="Q40:Q41"/>
    <mergeCell ref="Q47:Q48"/>
    <mergeCell ref="K40:L53"/>
    <mergeCell ref="M40:M41"/>
    <mergeCell ref="N40:N41"/>
    <mergeCell ref="O40:O41"/>
    <mergeCell ref="P40:P41"/>
    <mergeCell ref="K27:K39"/>
    <mergeCell ref="L27:L32"/>
    <mergeCell ref="M27:R27"/>
    <mergeCell ref="O29:R31"/>
    <mergeCell ref="M32:O32"/>
    <mergeCell ref="L33:L38"/>
    <mergeCell ref="M33:R33"/>
    <mergeCell ref="O35:R37"/>
    <mergeCell ref="M38:O38"/>
    <mergeCell ref="L39:M39"/>
    <mergeCell ref="K14:L15"/>
    <mergeCell ref="K16:L26"/>
    <mergeCell ref="M16:R16"/>
    <mergeCell ref="M17:R17"/>
    <mergeCell ref="M21:R21"/>
    <mergeCell ref="M22:R22"/>
    <mergeCell ref="M23:R23"/>
    <mergeCell ref="M24:R24"/>
    <mergeCell ref="M25:R25"/>
    <mergeCell ref="M26:R26"/>
    <mergeCell ref="K12:L13"/>
    <mergeCell ref="M12:M13"/>
    <mergeCell ref="N12:N13"/>
    <mergeCell ref="O12:O13"/>
    <mergeCell ref="P12:R13"/>
    <mergeCell ref="K5:R5"/>
    <mergeCell ref="K7:R7"/>
    <mergeCell ref="P9:R9"/>
    <mergeCell ref="K11:L11"/>
    <mergeCell ref="M2:Q2"/>
    <mergeCell ref="B12:C13"/>
    <mergeCell ref="D12:D13"/>
    <mergeCell ref="E12:E13"/>
    <mergeCell ref="F12:F13"/>
    <mergeCell ref="G12:H13"/>
    <mergeCell ref="D2:G2"/>
    <mergeCell ref="B5:H5"/>
    <mergeCell ref="B7:H7"/>
    <mergeCell ref="G9:H9"/>
    <mergeCell ref="B11:C11"/>
    <mergeCell ref="B14:C15"/>
    <mergeCell ref="B16:C26"/>
    <mergeCell ref="D16:H16"/>
    <mergeCell ref="D17:H17"/>
    <mergeCell ref="D21:H21"/>
    <mergeCell ref="D22:H22"/>
    <mergeCell ref="D23:H23"/>
    <mergeCell ref="D24:H24"/>
    <mergeCell ref="D25:H25"/>
    <mergeCell ref="D26:H26"/>
    <mergeCell ref="B27:B39"/>
    <mergeCell ref="C27:C32"/>
    <mergeCell ref="D27:H27"/>
    <mergeCell ref="F29:H31"/>
    <mergeCell ref="D32:F32"/>
    <mergeCell ref="C33:C38"/>
    <mergeCell ref="D33:H33"/>
    <mergeCell ref="F35:H37"/>
    <mergeCell ref="D38:F38"/>
    <mergeCell ref="C39:D39"/>
    <mergeCell ref="H47:H48"/>
    <mergeCell ref="B40:C53"/>
    <mergeCell ref="D40:D41"/>
    <mergeCell ref="E40:E41"/>
    <mergeCell ref="F40:F41"/>
    <mergeCell ref="G40:G41"/>
    <mergeCell ref="H40:H41"/>
    <mergeCell ref="D47:D48"/>
    <mergeCell ref="E47:E48"/>
    <mergeCell ref="F47:F48"/>
    <mergeCell ref="G47:G48"/>
  </mergeCells>
  <phoneticPr fontId="11"/>
  <pageMargins left="0.78740157480314965" right="0.39370078740157483" top="0.39370078740157483" bottom="0.39370078740157483" header="0.51181102362204722" footer="0.51181102362204722"/>
  <pageSetup paperSize="9" scale="8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mc:AlternateContent xmlns:mc="http://schemas.openxmlformats.org/markup-compatibility/2006">
          <mc:Choice Requires="x14">
            <control shapeId="82971" r:id="rId30" name="Check Box 27">
              <controlPr locked="0" defaultSize="0" autoFill="0" autoLine="0" autoPict="0">
                <anchor moveWithCells="1">
                  <from>
                    <xdr:col>12</xdr:col>
                    <xdr:colOff>0</xdr:colOff>
                    <xdr:row>11</xdr:row>
                    <xdr:rowOff>0</xdr:rowOff>
                  </from>
                  <to>
                    <xdr:col>13</xdr:col>
                    <xdr:colOff>228600</xdr:colOff>
                    <xdr:row>13</xdr:row>
                    <xdr:rowOff>0</xdr:rowOff>
                  </to>
                </anchor>
              </controlPr>
            </control>
          </mc:Choice>
        </mc:AlternateContent>
        <mc:AlternateContent xmlns:mc="http://schemas.openxmlformats.org/markup-compatibility/2006">
          <mc:Choice Requires="x14">
            <control shapeId="82972" r:id="rId31" name="Check Box 28">
              <controlPr locked="0" defaultSize="0" autoFill="0" autoLine="0" autoPict="0">
                <anchor moveWithCells="1">
                  <from>
                    <xdr:col>13</xdr:col>
                    <xdr:colOff>0</xdr:colOff>
                    <xdr:row>11</xdr:row>
                    <xdr:rowOff>9525</xdr:rowOff>
                  </from>
                  <to>
                    <xdr:col>14</xdr:col>
                    <xdr:colOff>228600</xdr:colOff>
                    <xdr:row>13</xdr:row>
                    <xdr:rowOff>9525</xdr:rowOff>
                  </to>
                </anchor>
              </controlPr>
            </control>
          </mc:Choice>
        </mc:AlternateContent>
        <mc:AlternateContent xmlns:mc="http://schemas.openxmlformats.org/markup-compatibility/2006">
          <mc:Choice Requires="x14">
            <control shapeId="82973" r:id="rId32" name="Check Box 29">
              <controlPr defaultSize="0" autoFill="0" autoLine="0" autoPict="0">
                <anchor moveWithCells="1">
                  <from>
                    <xdr:col>12</xdr:col>
                    <xdr:colOff>0</xdr:colOff>
                    <xdr:row>14</xdr:row>
                    <xdr:rowOff>0</xdr:rowOff>
                  </from>
                  <to>
                    <xdr:col>13</xdr:col>
                    <xdr:colOff>190500</xdr:colOff>
                    <xdr:row>15</xdr:row>
                    <xdr:rowOff>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12</xdr:col>
                    <xdr:colOff>0</xdr:colOff>
                    <xdr:row>13</xdr:row>
                    <xdr:rowOff>0</xdr:rowOff>
                  </from>
                  <to>
                    <xdr:col>13</xdr:col>
                    <xdr:colOff>190500</xdr:colOff>
                    <xdr:row>14</xdr:row>
                    <xdr:rowOff>0</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13</xdr:col>
                    <xdr:colOff>0</xdr:colOff>
                    <xdr:row>13</xdr:row>
                    <xdr:rowOff>0</xdr:rowOff>
                  </from>
                  <to>
                    <xdr:col>14</xdr:col>
                    <xdr:colOff>190500</xdr:colOff>
                    <xdr:row>14</xdr:row>
                    <xdr:rowOff>0</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13</xdr:col>
                    <xdr:colOff>0</xdr:colOff>
                    <xdr:row>14</xdr:row>
                    <xdr:rowOff>0</xdr:rowOff>
                  </from>
                  <to>
                    <xdr:col>14</xdr:col>
                    <xdr:colOff>190500</xdr:colOff>
                    <xdr:row>15</xdr:row>
                    <xdr:rowOff>0</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14</xdr:col>
                    <xdr:colOff>0</xdr:colOff>
                    <xdr:row>13</xdr:row>
                    <xdr:rowOff>0</xdr:rowOff>
                  </from>
                  <to>
                    <xdr:col>15</xdr:col>
                    <xdr:colOff>190500</xdr:colOff>
                    <xdr:row>14</xdr:row>
                    <xdr:rowOff>0</xdr:rowOff>
                  </to>
                </anchor>
              </controlPr>
            </control>
          </mc:Choice>
        </mc:AlternateContent>
        <mc:AlternateContent xmlns:mc="http://schemas.openxmlformats.org/markup-compatibility/2006">
          <mc:Choice Requires="x14">
            <control shapeId="82978" r:id="rId37" name="Check Box 34">
              <controlPr defaultSize="0" autoFill="0" autoLine="0" autoPict="0">
                <anchor moveWithCells="1">
                  <from>
                    <xdr:col>15</xdr:col>
                    <xdr:colOff>0</xdr:colOff>
                    <xdr:row>13</xdr:row>
                    <xdr:rowOff>0</xdr:rowOff>
                  </from>
                  <to>
                    <xdr:col>16</xdr:col>
                    <xdr:colOff>180975</xdr:colOff>
                    <xdr:row>14</xdr:row>
                    <xdr:rowOff>0</xdr:rowOff>
                  </to>
                </anchor>
              </controlPr>
            </control>
          </mc:Choice>
        </mc:AlternateContent>
        <mc:AlternateContent xmlns:mc="http://schemas.openxmlformats.org/markup-compatibility/2006">
          <mc:Choice Requires="x14">
            <control shapeId="82979" r:id="rId38" name="Check Box 35">
              <controlPr defaultSize="0" autoFill="0" autoLine="0" autoPict="0">
                <anchor moveWithCells="1">
                  <from>
                    <xdr:col>16</xdr:col>
                    <xdr:colOff>38100</xdr:colOff>
                    <xdr:row>13</xdr:row>
                    <xdr:rowOff>0</xdr:rowOff>
                  </from>
                  <to>
                    <xdr:col>17</xdr:col>
                    <xdr:colOff>209550</xdr:colOff>
                    <xdr:row>13</xdr:row>
                    <xdr:rowOff>219075</xdr:rowOff>
                  </to>
                </anchor>
              </controlPr>
            </control>
          </mc:Choice>
        </mc:AlternateContent>
        <mc:AlternateContent xmlns:mc="http://schemas.openxmlformats.org/markup-compatibility/2006">
          <mc:Choice Requires="x14">
            <control shapeId="82985" r:id="rId39" name="Check Box 41">
              <controlPr defaultSize="0" autoFill="0" autoLine="0" autoPict="0">
                <anchor moveWithCells="1">
                  <from>
                    <xdr:col>13</xdr:col>
                    <xdr:colOff>257175</xdr:colOff>
                    <xdr:row>32</xdr:row>
                    <xdr:rowOff>9525</xdr:rowOff>
                  </from>
                  <to>
                    <xdr:col>13</xdr:col>
                    <xdr:colOff>561975</xdr:colOff>
                    <xdr:row>33</xdr:row>
                    <xdr:rowOff>9525</xdr:rowOff>
                  </to>
                </anchor>
              </controlPr>
            </control>
          </mc:Choice>
        </mc:AlternateContent>
        <mc:AlternateContent xmlns:mc="http://schemas.openxmlformats.org/markup-compatibility/2006">
          <mc:Choice Requires="x14">
            <control shapeId="82986" r:id="rId40" name="Check Box 42">
              <controlPr defaultSize="0" autoFill="0" autoLine="0" autoPict="0">
                <anchor moveWithCells="1">
                  <from>
                    <xdr:col>14</xdr:col>
                    <xdr:colOff>19050</xdr:colOff>
                    <xdr:row>32</xdr:row>
                    <xdr:rowOff>9525</xdr:rowOff>
                  </from>
                  <to>
                    <xdr:col>14</xdr:col>
                    <xdr:colOff>323850</xdr:colOff>
                    <xdr:row>33</xdr:row>
                    <xdr:rowOff>9525</xdr:rowOff>
                  </to>
                </anchor>
              </controlPr>
            </control>
          </mc:Choice>
        </mc:AlternateContent>
        <mc:AlternateContent xmlns:mc="http://schemas.openxmlformats.org/markup-compatibility/2006">
          <mc:Choice Requires="x14">
            <control shapeId="82987" r:id="rId41" name="Check Box 43">
              <controlPr defaultSize="0" autoFill="0" autoLine="0" autoPict="0">
                <anchor moveWithCells="1">
                  <from>
                    <xdr:col>16</xdr:col>
                    <xdr:colOff>495300</xdr:colOff>
                    <xdr:row>32</xdr:row>
                    <xdr:rowOff>9525</xdr:rowOff>
                  </from>
                  <to>
                    <xdr:col>16</xdr:col>
                    <xdr:colOff>800100</xdr:colOff>
                    <xdr:row>33</xdr:row>
                    <xdr:rowOff>9525</xdr:rowOff>
                  </to>
                </anchor>
              </controlPr>
            </control>
          </mc:Choice>
        </mc:AlternateContent>
        <mc:AlternateContent xmlns:mc="http://schemas.openxmlformats.org/markup-compatibility/2006">
          <mc:Choice Requires="x14">
            <control shapeId="82988" r:id="rId42" name="Check Box 44">
              <controlPr defaultSize="0" autoFill="0" autoLine="0" autoPict="0">
                <anchor moveWithCells="1">
                  <from>
                    <xdr:col>15</xdr:col>
                    <xdr:colOff>704850</xdr:colOff>
                    <xdr:row>32</xdr:row>
                    <xdr:rowOff>9525</xdr:rowOff>
                  </from>
                  <to>
                    <xdr:col>15</xdr:col>
                    <xdr:colOff>1009650</xdr:colOff>
                    <xdr:row>33</xdr:row>
                    <xdr:rowOff>9525</xdr:rowOff>
                  </to>
                </anchor>
              </controlPr>
            </control>
          </mc:Choice>
        </mc:AlternateContent>
        <mc:AlternateContent xmlns:mc="http://schemas.openxmlformats.org/markup-compatibility/2006">
          <mc:Choice Requires="x14">
            <control shapeId="82989" r:id="rId43" name="Check Box 45">
              <controlPr defaultSize="0" autoFill="0" autoLine="0" autoPict="0">
                <anchor moveWithCells="1">
                  <from>
                    <xdr:col>14</xdr:col>
                    <xdr:colOff>904875</xdr:colOff>
                    <xdr:row>32</xdr:row>
                    <xdr:rowOff>9525</xdr:rowOff>
                  </from>
                  <to>
                    <xdr:col>15</xdr:col>
                    <xdr:colOff>114300</xdr:colOff>
                    <xdr:row>33</xdr:row>
                    <xdr:rowOff>9525</xdr:rowOff>
                  </to>
                </anchor>
              </controlPr>
            </control>
          </mc:Choice>
        </mc:AlternateContent>
        <mc:AlternateContent xmlns:mc="http://schemas.openxmlformats.org/markup-compatibility/2006">
          <mc:Choice Requires="x14">
            <control shapeId="82990" r:id="rId44" name="Check Box 46">
              <controlPr defaultSize="0" autoFill="0" autoLine="0" autoPict="0">
                <anchor moveWithCells="1">
                  <from>
                    <xdr:col>13</xdr:col>
                    <xdr:colOff>266700</xdr:colOff>
                    <xdr:row>34</xdr:row>
                    <xdr:rowOff>19050</xdr:rowOff>
                  </from>
                  <to>
                    <xdr:col>13</xdr:col>
                    <xdr:colOff>571500</xdr:colOff>
                    <xdr:row>35</xdr:row>
                    <xdr:rowOff>19050</xdr:rowOff>
                  </to>
                </anchor>
              </controlPr>
            </control>
          </mc:Choice>
        </mc:AlternateContent>
        <mc:AlternateContent xmlns:mc="http://schemas.openxmlformats.org/markup-compatibility/2006">
          <mc:Choice Requires="x14">
            <control shapeId="82991" r:id="rId45" name="Check Box 47">
              <controlPr defaultSize="0" autoFill="0" autoLine="0" autoPict="0">
                <anchor moveWithCells="1">
                  <from>
                    <xdr:col>13</xdr:col>
                    <xdr:colOff>228600</xdr:colOff>
                    <xdr:row>26</xdr:row>
                    <xdr:rowOff>9525</xdr:rowOff>
                  </from>
                  <to>
                    <xdr:col>13</xdr:col>
                    <xdr:colOff>533400</xdr:colOff>
                    <xdr:row>27</xdr:row>
                    <xdr:rowOff>9525</xdr:rowOff>
                  </to>
                </anchor>
              </controlPr>
            </control>
          </mc:Choice>
        </mc:AlternateContent>
        <mc:AlternateContent xmlns:mc="http://schemas.openxmlformats.org/markup-compatibility/2006">
          <mc:Choice Requires="x14">
            <control shapeId="82992" r:id="rId46" name="Check Box 48">
              <controlPr defaultSize="0" autoFill="0" autoLine="0" autoPict="0">
                <anchor moveWithCells="1">
                  <from>
                    <xdr:col>14</xdr:col>
                    <xdr:colOff>19050</xdr:colOff>
                    <xdr:row>26</xdr:row>
                    <xdr:rowOff>9525</xdr:rowOff>
                  </from>
                  <to>
                    <xdr:col>14</xdr:col>
                    <xdr:colOff>323850</xdr:colOff>
                    <xdr:row>27</xdr:row>
                    <xdr:rowOff>9525</xdr:rowOff>
                  </to>
                </anchor>
              </controlPr>
            </control>
          </mc:Choice>
        </mc:AlternateContent>
        <mc:AlternateContent xmlns:mc="http://schemas.openxmlformats.org/markup-compatibility/2006">
          <mc:Choice Requires="x14">
            <control shapeId="82993" r:id="rId47" name="Check Box 49">
              <controlPr defaultSize="0" autoFill="0" autoLine="0" autoPict="0">
                <anchor moveWithCells="1">
                  <from>
                    <xdr:col>16</xdr:col>
                    <xdr:colOff>466725</xdr:colOff>
                    <xdr:row>26</xdr:row>
                    <xdr:rowOff>9525</xdr:rowOff>
                  </from>
                  <to>
                    <xdr:col>16</xdr:col>
                    <xdr:colOff>771525</xdr:colOff>
                    <xdr:row>27</xdr:row>
                    <xdr:rowOff>9525</xdr:rowOff>
                  </to>
                </anchor>
              </controlPr>
            </control>
          </mc:Choice>
        </mc:AlternateContent>
        <mc:AlternateContent xmlns:mc="http://schemas.openxmlformats.org/markup-compatibility/2006">
          <mc:Choice Requires="x14">
            <control shapeId="82994" r:id="rId48" name="Check Box 50">
              <controlPr defaultSize="0" autoFill="0" autoLine="0" autoPict="0">
                <anchor moveWithCells="1">
                  <from>
                    <xdr:col>15</xdr:col>
                    <xdr:colOff>704850</xdr:colOff>
                    <xdr:row>26</xdr:row>
                    <xdr:rowOff>9525</xdr:rowOff>
                  </from>
                  <to>
                    <xdr:col>15</xdr:col>
                    <xdr:colOff>1009650</xdr:colOff>
                    <xdr:row>27</xdr:row>
                    <xdr:rowOff>9525</xdr:rowOff>
                  </to>
                </anchor>
              </controlPr>
            </control>
          </mc:Choice>
        </mc:AlternateContent>
        <mc:AlternateContent xmlns:mc="http://schemas.openxmlformats.org/markup-compatibility/2006">
          <mc:Choice Requires="x14">
            <control shapeId="82995" r:id="rId49" name="Check Box 51">
              <controlPr defaultSize="0" autoFill="0" autoLine="0" autoPict="0">
                <anchor moveWithCells="1">
                  <from>
                    <xdr:col>14</xdr:col>
                    <xdr:colOff>914400</xdr:colOff>
                    <xdr:row>26</xdr:row>
                    <xdr:rowOff>9525</xdr:rowOff>
                  </from>
                  <to>
                    <xdr:col>15</xdr:col>
                    <xdr:colOff>123825</xdr:colOff>
                    <xdr:row>27</xdr:row>
                    <xdr:rowOff>9525</xdr:rowOff>
                  </to>
                </anchor>
              </controlPr>
            </control>
          </mc:Choice>
        </mc:AlternateContent>
        <mc:AlternateContent xmlns:mc="http://schemas.openxmlformats.org/markup-compatibility/2006">
          <mc:Choice Requires="x14">
            <control shapeId="82996" r:id="rId50" name="Check Box 52">
              <controlPr defaultSize="0" autoFill="0" autoLine="0" autoPict="0">
                <anchor moveWithCells="1">
                  <from>
                    <xdr:col>13</xdr:col>
                    <xdr:colOff>228600</xdr:colOff>
                    <xdr:row>28</xdr:row>
                    <xdr:rowOff>38100</xdr:rowOff>
                  </from>
                  <to>
                    <xdr:col>13</xdr:col>
                    <xdr:colOff>533400</xdr:colOff>
                    <xdr:row>29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2:BD45"/>
  <sheetViews>
    <sheetView view="pageBreakPreview" zoomScaleNormal="100" zoomScaleSheetLayoutView="100" workbookViewId="0">
      <selection activeCell="O7" sqref="O7:T7"/>
    </sheetView>
  </sheetViews>
  <sheetFormatPr defaultColWidth="3.25" defaultRowHeight="13.5"/>
  <cols>
    <col min="1" max="2" width="3.25" style="32"/>
    <col min="3" max="10" width="3.5" style="32" bestFit="1" customWidth="1"/>
    <col min="11" max="16384" width="3.25" style="32"/>
  </cols>
  <sheetData>
    <row r="2" spans="2:56" ht="26.1" customHeight="1">
      <c r="B2" s="2372" t="s">
        <v>284</v>
      </c>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D2" s="2372" t="s">
        <v>304</v>
      </c>
      <c r="AE2" s="2372"/>
      <c r="AF2" s="2372"/>
      <c r="AG2" s="2372"/>
      <c r="AH2" s="2372"/>
      <c r="AI2" s="2372"/>
      <c r="AJ2" s="2372"/>
      <c r="AK2" s="2372"/>
      <c r="AL2" s="2372"/>
      <c r="AM2" s="2372"/>
      <c r="AN2" s="2372"/>
      <c r="AO2" s="2372"/>
      <c r="AP2" s="2372"/>
      <c r="AQ2" s="2372"/>
      <c r="AR2" s="2372"/>
      <c r="AS2" s="2372"/>
      <c r="AT2" s="2372"/>
      <c r="AU2" s="2372"/>
      <c r="AV2" s="2372"/>
      <c r="AW2" s="2372"/>
      <c r="AX2" s="2372"/>
      <c r="AY2" s="2372"/>
      <c r="AZ2" s="2372"/>
      <c r="BA2" s="2372"/>
      <c r="BB2" s="2372"/>
      <c r="BC2" s="2372"/>
      <c r="BD2" s="2372"/>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373" t="s">
        <v>285</v>
      </c>
      <c r="C4" s="2373"/>
      <c r="D4" s="2377" t="s">
        <v>554</v>
      </c>
      <c r="E4" s="2378"/>
      <c r="F4" s="2378"/>
      <c r="G4" s="2378"/>
      <c r="H4" s="2378"/>
      <c r="I4" s="2378"/>
      <c r="J4" s="2378"/>
      <c r="K4" s="2378"/>
      <c r="L4" s="2378"/>
      <c r="M4" s="2378"/>
      <c r="N4" s="2378"/>
      <c r="O4" s="2378"/>
      <c r="P4" s="2378"/>
      <c r="Q4" s="2378"/>
      <c r="R4" s="2379"/>
      <c r="S4" s="2380" t="s">
        <v>649</v>
      </c>
      <c r="T4" s="2380"/>
      <c r="U4" s="2380"/>
      <c r="V4" s="2380"/>
      <c r="W4" s="2380"/>
      <c r="X4" s="2380"/>
      <c r="Y4" s="2380"/>
      <c r="Z4" s="2380"/>
      <c r="AA4" s="2380"/>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373" t="s">
        <v>261</v>
      </c>
      <c r="C5" s="2373"/>
      <c r="D5" s="2374">
        <v>43831</v>
      </c>
      <c r="E5" s="2375"/>
      <c r="F5" s="2375"/>
      <c r="G5" s="2375"/>
      <c r="H5" s="2375"/>
      <c r="I5" s="2375"/>
      <c r="J5" s="2375"/>
      <c r="K5" s="2375"/>
      <c r="L5" s="2375"/>
      <c r="M5" s="2375"/>
      <c r="N5" s="2375"/>
      <c r="O5" s="79" t="s">
        <v>286</v>
      </c>
      <c r="P5" s="2375">
        <v>44197</v>
      </c>
      <c r="Q5" s="2375"/>
      <c r="R5" s="2375"/>
      <c r="S5" s="2375"/>
      <c r="T5" s="2375"/>
      <c r="U5" s="2375"/>
      <c r="V5" s="2375"/>
      <c r="W5" s="2375"/>
      <c r="X5" s="2375"/>
      <c r="Y5" s="2375"/>
      <c r="Z5" s="2375"/>
      <c r="AA5" s="2376"/>
      <c r="AD5" s="73"/>
      <c r="AE5" s="2437"/>
      <c r="AF5" s="2438"/>
      <c r="AG5" s="2438"/>
      <c r="AH5" s="2438"/>
      <c r="AI5" s="2438"/>
      <c r="AJ5" s="2438"/>
      <c r="AK5" s="2438"/>
      <c r="AL5" s="2438"/>
      <c r="AM5" s="2438"/>
      <c r="AN5" s="2438"/>
      <c r="AO5" s="2438"/>
      <c r="AP5" s="2438"/>
      <c r="AQ5" s="2438"/>
      <c r="AR5" s="2438"/>
      <c r="AS5" s="2438"/>
      <c r="AT5" s="2438"/>
      <c r="AU5" s="2439"/>
      <c r="AW5" s="2397" t="s">
        <v>595</v>
      </c>
      <c r="AX5" s="2397"/>
      <c r="AY5" s="2397"/>
      <c r="AZ5" s="2397"/>
      <c r="BA5" s="2397"/>
      <c r="BB5" s="2397"/>
      <c r="BC5" s="2397"/>
      <c r="BD5" s="74"/>
    </row>
    <row r="6" spans="2:56" ht="30" customHeight="1">
      <c r="B6" s="2373" t="s">
        <v>287</v>
      </c>
      <c r="C6" s="2373"/>
      <c r="D6" s="2374">
        <v>43893</v>
      </c>
      <c r="E6" s="2375"/>
      <c r="F6" s="2375"/>
      <c r="G6" s="2375"/>
      <c r="H6" s="2375"/>
      <c r="I6" s="2375"/>
      <c r="J6" s="2375"/>
      <c r="K6" s="2375"/>
      <c r="L6" s="2375"/>
      <c r="M6" s="2375"/>
      <c r="N6" s="2375"/>
      <c r="O6" s="80" t="s">
        <v>288</v>
      </c>
      <c r="P6" s="2381">
        <v>2</v>
      </c>
      <c r="Q6" s="2381"/>
      <c r="R6" s="80" t="s">
        <v>289</v>
      </c>
      <c r="S6" s="80"/>
      <c r="T6" s="80"/>
      <c r="U6" s="80"/>
      <c r="V6" s="80"/>
      <c r="W6" s="80"/>
      <c r="X6" s="80"/>
      <c r="Y6" s="80"/>
      <c r="Z6" s="80"/>
      <c r="AA6" s="81"/>
      <c r="AD6" s="73"/>
      <c r="AE6" s="2440"/>
      <c r="AF6" s="2399"/>
      <c r="AG6" s="2399"/>
      <c r="AH6" s="2399"/>
      <c r="AI6" s="2399"/>
      <c r="AJ6" s="2399"/>
      <c r="AK6" s="2399"/>
      <c r="AL6" s="2399"/>
      <c r="AM6" s="2399"/>
      <c r="AN6" s="2399"/>
      <c r="AO6" s="2399"/>
      <c r="AP6" s="2399"/>
      <c r="AQ6" s="2399"/>
      <c r="AR6" s="2399"/>
      <c r="AS6" s="2399"/>
      <c r="AT6" s="2399"/>
      <c r="AU6" s="2441"/>
      <c r="BD6" s="74"/>
    </row>
    <row r="7" spans="2:56" ht="30" customHeight="1">
      <c r="B7" s="2382" t="s">
        <v>290</v>
      </c>
      <c r="C7" s="2383"/>
      <c r="D7" s="2383"/>
      <c r="E7" s="2383"/>
      <c r="F7" s="2383"/>
      <c r="G7" s="2383"/>
      <c r="H7" s="2384" t="s">
        <v>291</v>
      </c>
      <c r="I7" s="2383"/>
      <c r="J7" s="2383"/>
      <c r="K7" s="2383"/>
      <c r="L7" s="2383"/>
      <c r="M7" s="2383"/>
      <c r="N7" s="2383"/>
      <c r="O7" s="2383" t="s">
        <v>292</v>
      </c>
      <c r="P7" s="2383"/>
      <c r="Q7" s="2383"/>
      <c r="R7" s="2383"/>
      <c r="S7" s="2383"/>
      <c r="T7" s="2383"/>
      <c r="U7" s="2383" t="s">
        <v>293</v>
      </c>
      <c r="V7" s="2383"/>
      <c r="W7" s="2383"/>
      <c r="X7" s="2383"/>
      <c r="Y7" s="2383"/>
      <c r="Z7" s="2445"/>
      <c r="AA7" s="2446"/>
      <c r="AD7" s="73"/>
      <c r="AE7" s="2440"/>
      <c r="AF7" s="2399"/>
      <c r="AG7" s="2399"/>
      <c r="AH7" s="2399"/>
      <c r="AI7" s="2399"/>
      <c r="AJ7" s="2399"/>
      <c r="AK7" s="2399"/>
      <c r="AL7" s="2399"/>
      <c r="AM7" s="2399"/>
      <c r="AN7" s="2399"/>
      <c r="AO7" s="2399"/>
      <c r="AP7" s="2399"/>
      <c r="AQ7" s="2399"/>
      <c r="AR7" s="2399"/>
      <c r="AS7" s="2399"/>
      <c r="AT7" s="2399"/>
      <c r="AU7" s="2441"/>
      <c r="BD7" s="74"/>
    </row>
    <row r="8" spans="2:56" ht="30" customHeight="1">
      <c r="B8" s="2385"/>
      <c r="C8" s="2386"/>
      <c r="D8" s="2386"/>
      <c r="E8" s="2386"/>
      <c r="F8" s="2386"/>
      <c r="G8" s="2386"/>
      <c r="H8" s="2386"/>
      <c r="I8" s="2386"/>
      <c r="J8" s="2386"/>
      <c r="K8" s="2386"/>
      <c r="L8" s="2386"/>
      <c r="M8" s="2386"/>
      <c r="N8" s="2386"/>
      <c r="O8" s="2386"/>
      <c r="P8" s="2386"/>
      <c r="Q8" s="2386"/>
      <c r="R8" s="2386"/>
      <c r="S8" s="2386"/>
      <c r="T8" s="2386"/>
      <c r="U8" s="2386"/>
      <c r="V8" s="2386"/>
      <c r="W8" s="2386"/>
      <c r="X8" s="2386"/>
      <c r="Y8" s="2386"/>
      <c r="Z8" s="2387"/>
      <c r="AA8" s="2388"/>
      <c r="AD8" s="73"/>
      <c r="AE8" s="2440"/>
      <c r="AF8" s="2399"/>
      <c r="AG8" s="2399"/>
      <c r="AH8" s="2399"/>
      <c r="AI8" s="2399"/>
      <c r="AJ8" s="2399"/>
      <c r="AK8" s="2399"/>
      <c r="AL8" s="2399"/>
      <c r="AM8" s="2399"/>
      <c r="AN8" s="2399"/>
      <c r="AO8" s="2399"/>
      <c r="AP8" s="2399"/>
      <c r="AQ8" s="2399"/>
      <c r="AR8" s="2399"/>
      <c r="AS8" s="2399"/>
      <c r="AT8" s="2399"/>
      <c r="AU8" s="2441"/>
      <c r="BD8" s="74"/>
    </row>
    <row r="9" spans="2:56" ht="30" customHeight="1">
      <c r="B9" s="2389"/>
      <c r="C9" s="2390"/>
      <c r="D9" s="2390"/>
      <c r="E9" s="2390"/>
      <c r="F9" s="2390"/>
      <c r="G9" s="2390"/>
      <c r="H9" s="2390"/>
      <c r="I9" s="2390"/>
      <c r="J9" s="2390"/>
      <c r="K9" s="2390"/>
      <c r="L9" s="2390"/>
      <c r="M9" s="2390"/>
      <c r="N9" s="2390"/>
      <c r="O9" s="2390"/>
      <c r="P9" s="2390"/>
      <c r="Q9" s="2390"/>
      <c r="R9" s="2390"/>
      <c r="S9" s="2390"/>
      <c r="T9" s="2390"/>
      <c r="U9" s="2390"/>
      <c r="V9" s="2390"/>
      <c r="W9" s="2390"/>
      <c r="X9" s="2390"/>
      <c r="Y9" s="2390"/>
      <c r="Z9" s="2391"/>
      <c r="AA9" s="2392"/>
      <c r="AD9" s="73"/>
      <c r="AE9" s="2440"/>
      <c r="AF9" s="2399"/>
      <c r="AG9" s="2399"/>
      <c r="AH9" s="2399"/>
      <c r="AI9" s="2399"/>
      <c r="AJ9" s="2399"/>
      <c r="AK9" s="2399"/>
      <c r="AL9" s="2399"/>
      <c r="AM9" s="2399"/>
      <c r="AN9" s="2399"/>
      <c r="AO9" s="2399"/>
      <c r="AP9" s="2399"/>
      <c r="AQ9" s="2399"/>
      <c r="AR9" s="2399"/>
      <c r="AS9" s="2399"/>
      <c r="AT9" s="2399"/>
      <c r="AU9" s="2441"/>
      <c r="BD9" s="74"/>
    </row>
    <row r="10" spans="2:56" ht="30" customHeight="1">
      <c r="B10" s="2389"/>
      <c r="C10" s="2390"/>
      <c r="D10" s="2390"/>
      <c r="E10" s="2390"/>
      <c r="F10" s="2390"/>
      <c r="G10" s="2390"/>
      <c r="H10" s="2390"/>
      <c r="I10" s="2390"/>
      <c r="J10" s="2390"/>
      <c r="K10" s="2390"/>
      <c r="L10" s="2390"/>
      <c r="M10" s="2390"/>
      <c r="N10" s="2390"/>
      <c r="O10" s="2390"/>
      <c r="P10" s="2390"/>
      <c r="Q10" s="2390"/>
      <c r="R10" s="2390"/>
      <c r="S10" s="2390"/>
      <c r="T10" s="2390"/>
      <c r="U10" s="2390"/>
      <c r="V10" s="2390"/>
      <c r="W10" s="2390"/>
      <c r="X10" s="2390"/>
      <c r="Y10" s="2390"/>
      <c r="Z10" s="2391"/>
      <c r="AA10" s="2392"/>
      <c r="AD10" s="73"/>
      <c r="AE10" s="2440"/>
      <c r="AF10" s="2399"/>
      <c r="AG10" s="2399"/>
      <c r="AH10" s="2399"/>
      <c r="AI10" s="2399"/>
      <c r="AJ10" s="2399"/>
      <c r="AK10" s="2399"/>
      <c r="AL10" s="2399"/>
      <c r="AM10" s="2399"/>
      <c r="AN10" s="2399"/>
      <c r="AO10" s="2399"/>
      <c r="AP10" s="2399"/>
      <c r="AQ10" s="2399"/>
      <c r="AR10" s="2399"/>
      <c r="AS10" s="2399"/>
      <c r="AT10" s="2399"/>
      <c r="AU10" s="2441"/>
      <c r="BD10" s="74"/>
    </row>
    <row r="11" spans="2:56" ht="30" customHeight="1">
      <c r="B11" s="2389"/>
      <c r="C11" s="2390"/>
      <c r="D11" s="2390"/>
      <c r="E11" s="2390"/>
      <c r="F11" s="2390"/>
      <c r="G11" s="2390"/>
      <c r="H11" s="2390"/>
      <c r="I11" s="2390"/>
      <c r="J11" s="2390"/>
      <c r="K11" s="2390"/>
      <c r="L11" s="2390"/>
      <c r="M11" s="2390"/>
      <c r="N11" s="2390"/>
      <c r="O11" s="2390"/>
      <c r="P11" s="2390"/>
      <c r="Q11" s="2390"/>
      <c r="R11" s="2390"/>
      <c r="S11" s="2390"/>
      <c r="T11" s="2390"/>
      <c r="U11" s="2390"/>
      <c r="V11" s="2390"/>
      <c r="W11" s="2390"/>
      <c r="X11" s="2390"/>
      <c r="Y11" s="2390"/>
      <c r="Z11" s="2391"/>
      <c r="AA11" s="2392"/>
      <c r="AD11" s="73"/>
      <c r="AE11" s="2442"/>
      <c r="AF11" s="2443"/>
      <c r="AG11" s="2443"/>
      <c r="AH11" s="2443"/>
      <c r="AI11" s="2443"/>
      <c r="AJ11" s="2443"/>
      <c r="AK11" s="2443"/>
      <c r="AL11" s="2443"/>
      <c r="AM11" s="2443"/>
      <c r="AN11" s="2443"/>
      <c r="AO11" s="2443"/>
      <c r="AP11" s="2443"/>
      <c r="AQ11" s="2443"/>
      <c r="AR11" s="2443"/>
      <c r="AS11" s="2443"/>
      <c r="AT11" s="2443"/>
      <c r="AU11" s="2444"/>
      <c r="BD11" s="74"/>
    </row>
    <row r="12" spans="2:56" ht="30" customHeight="1">
      <c r="B12" s="2389"/>
      <c r="C12" s="2390"/>
      <c r="D12" s="2390"/>
      <c r="E12" s="2390"/>
      <c r="F12" s="2390"/>
      <c r="G12" s="2390"/>
      <c r="H12" s="2390"/>
      <c r="I12" s="2390"/>
      <c r="J12" s="2390"/>
      <c r="K12" s="2390"/>
      <c r="L12" s="2390"/>
      <c r="M12" s="2390"/>
      <c r="N12" s="2390"/>
      <c r="O12" s="2390"/>
      <c r="P12" s="2390"/>
      <c r="Q12" s="2390"/>
      <c r="R12" s="2390"/>
      <c r="S12" s="2390"/>
      <c r="T12" s="2390"/>
      <c r="U12" s="2390"/>
      <c r="V12" s="2390"/>
      <c r="W12" s="2390"/>
      <c r="X12" s="2390"/>
      <c r="Y12" s="2390"/>
      <c r="Z12" s="2391"/>
      <c r="AA12" s="2392"/>
      <c r="AD12" s="73"/>
      <c r="BD12" s="74"/>
    </row>
    <row r="13" spans="2:56" ht="30" customHeight="1">
      <c r="B13" s="2389"/>
      <c r="C13" s="2390"/>
      <c r="D13" s="2390"/>
      <c r="E13" s="2390"/>
      <c r="F13" s="2390"/>
      <c r="G13" s="2390"/>
      <c r="H13" s="2390"/>
      <c r="I13" s="2390"/>
      <c r="J13" s="2390"/>
      <c r="K13" s="2390"/>
      <c r="L13" s="2390"/>
      <c r="M13" s="2390"/>
      <c r="N13" s="2390"/>
      <c r="O13" s="2390"/>
      <c r="P13" s="2390"/>
      <c r="Q13" s="2390"/>
      <c r="R13" s="2390"/>
      <c r="S13" s="2390"/>
      <c r="T13" s="2390"/>
      <c r="U13" s="2390"/>
      <c r="V13" s="2390"/>
      <c r="W13" s="2390"/>
      <c r="X13" s="2390"/>
      <c r="Y13" s="2390"/>
      <c r="Z13" s="2391"/>
      <c r="AA13" s="2392"/>
      <c r="AD13" s="73"/>
      <c r="AE13" s="2437"/>
      <c r="AF13" s="2438"/>
      <c r="AG13" s="2438"/>
      <c r="AH13" s="2438"/>
      <c r="AI13" s="2438"/>
      <c r="AJ13" s="2438"/>
      <c r="AK13" s="2438"/>
      <c r="AL13" s="2438"/>
      <c r="AM13" s="2438"/>
      <c r="AN13" s="2438"/>
      <c r="AO13" s="2438"/>
      <c r="AP13" s="2438"/>
      <c r="AQ13" s="2438"/>
      <c r="AR13" s="2438"/>
      <c r="AS13" s="2438"/>
      <c r="AT13" s="2438"/>
      <c r="AU13" s="2439"/>
      <c r="AW13" s="2397" t="s">
        <v>596</v>
      </c>
      <c r="AX13" s="2397"/>
      <c r="AY13" s="2397"/>
      <c r="AZ13" s="2397"/>
      <c r="BA13" s="2397"/>
      <c r="BB13" s="2397"/>
      <c r="BC13" s="2397"/>
      <c r="BD13" s="74"/>
    </row>
    <row r="14" spans="2:56" ht="30" customHeight="1">
      <c r="B14" s="2389"/>
      <c r="C14" s="2390"/>
      <c r="D14" s="2390"/>
      <c r="E14" s="2390"/>
      <c r="F14" s="2390"/>
      <c r="G14" s="2390"/>
      <c r="H14" s="2390"/>
      <c r="I14" s="2390"/>
      <c r="J14" s="2390"/>
      <c r="K14" s="2390"/>
      <c r="L14" s="2390"/>
      <c r="M14" s="2390"/>
      <c r="N14" s="2390"/>
      <c r="O14" s="2390"/>
      <c r="P14" s="2390"/>
      <c r="Q14" s="2390"/>
      <c r="R14" s="2390"/>
      <c r="S14" s="2390"/>
      <c r="T14" s="2390"/>
      <c r="U14" s="2390"/>
      <c r="V14" s="2390"/>
      <c r="W14" s="2390"/>
      <c r="X14" s="2390"/>
      <c r="Y14" s="2390"/>
      <c r="Z14" s="2391"/>
      <c r="AA14" s="2392"/>
      <c r="AD14" s="73"/>
      <c r="AE14" s="2440"/>
      <c r="AF14" s="2399"/>
      <c r="AG14" s="2399"/>
      <c r="AH14" s="2399"/>
      <c r="AI14" s="2399"/>
      <c r="AJ14" s="2399"/>
      <c r="AK14" s="2399"/>
      <c r="AL14" s="2399"/>
      <c r="AM14" s="2399"/>
      <c r="AN14" s="2399"/>
      <c r="AO14" s="2399"/>
      <c r="AP14" s="2399"/>
      <c r="AQ14" s="2399"/>
      <c r="AR14" s="2399"/>
      <c r="AS14" s="2399"/>
      <c r="AT14" s="2399"/>
      <c r="AU14" s="2441"/>
      <c r="BD14" s="74"/>
    </row>
    <row r="15" spans="2:56" ht="30" customHeight="1">
      <c r="B15" s="2389"/>
      <c r="C15" s="2390"/>
      <c r="D15" s="2390"/>
      <c r="E15" s="2390"/>
      <c r="F15" s="2390"/>
      <c r="G15" s="2390"/>
      <c r="H15" s="2390"/>
      <c r="I15" s="2390"/>
      <c r="J15" s="2390"/>
      <c r="K15" s="2390"/>
      <c r="L15" s="2390"/>
      <c r="M15" s="2390"/>
      <c r="N15" s="2390"/>
      <c r="O15" s="2390"/>
      <c r="P15" s="2390"/>
      <c r="Q15" s="2390"/>
      <c r="R15" s="2390"/>
      <c r="S15" s="2390"/>
      <c r="T15" s="2390"/>
      <c r="U15" s="2390"/>
      <c r="V15" s="2390"/>
      <c r="W15" s="2390"/>
      <c r="X15" s="2390"/>
      <c r="Y15" s="2390"/>
      <c r="Z15" s="2391"/>
      <c r="AA15" s="2392"/>
      <c r="AD15" s="73"/>
      <c r="AE15" s="2440"/>
      <c r="AF15" s="2399"/>
      <c r="AG15" s="2399"/>
      <c r="AH15" s="2399"/>
      <c r="AI15" s="2399"/>
      <c r="AJ15" s="2399"/>
      <c r="AK15" s="2399"/>
      <c r="AL15" s="2399"/>
      <c r="AM15" s="2399"/>
      <c r="AN15" s="2399"/>
      <c r="AO15" s="2399"/>
      <c r="AP15" s="2399"/>
      <c r="AQ15" s="2399"/>
      <c r="AR15" s="2399"/>
      <c r="AS15" s="2399"/>
      <c r="AT15" s="2399"/>
      <c r="AU15" s="2441"/>
      <c r="BD15" s="74"/>
    </row>
    <row r="16" spans="2:56" ht="30" customHeight="1">
      <c r="B16" s="2389"/>
      <c r="C16" s="2390"/>
      <c r="D16" s="2390"/>
      <c r="E16" s="2390"/>
      <c r="F16" s="2390"/>
      <c r="G16" s="2390"/>
      <c r="H16" s="2390"/>
      <c r="I16" s="2390"/>
      <c r="J16" s="2390"/>
      <c r="K16" s="2390"/>
      <c r="L16" s="2390"/>
      <c r="M16" s="2390"/>
      <c r="N16" s="2390"/>
      <c r="O16" s="2390"/>
      <c r="P16" s="2390"/>
      <c r="Q16" s="2390"/>
      <c r="R16" s="2390"/>
      <c r="S16" s="2390"/>
      <c r="T16" s="2390"/>
      <c r="U16" s="2390"/>
      <c r="V16" s="2390"/>
      <c r="W16" s="2390"/>
      <c r="X16" s="2390"/>
      <c r="Y16" s="2390"/>
      <c r="Z16" s="2391"/>
      <c r="AA16" s="2392"/>
      <c r="AD16" s="73"/>
      <c r="AE16" s="2440"/>
      <c r="AF16" s="2399"/>
      <c r="AG16" s="2399"/>
      <c r="AH16" s="2399"/>
      <c r="AI16" s="2399"/>
      <c r="AJ16" s="2399"/>
      <c r="AK16" s="2399"/>
      <c r="AL16" s="2399"/>
      <c r="AM16" s="2399"/>
      <c r="AN16" s="2399"/>
      <c r="AO16" s="2399"/>
      <c r="AP16" s="2399"/>
      <c r="AQ16" s="2399"/>
      <c r="AR16" s="2399"/>
      <c r="AS16" s="2399"/>
      <c r="AT16" s="2399"/>
      <c r="AU16" s="2441"/>
      <c r="BD16" s="74"/>
    </row>
    <row r="17" spans="2:56" ht="30" customHeight="1">
      <c r="B17" s="2389"/>
      <c r="C17" s="2390"/>
      <c r="D17" s="2390"/>
      <c r="E17" s="2390"/>
      <c r="F17" s="2390"/>
      <c r="G17" s="2390"/>
      <c r="H17" s="2390"/>
      <c r="I17" s="2390"/>
      <c r="J17" s="2390"/>
      <c r="K17" s="2390"/>
      <c r="L17" s="2390"/>
      <c r="M17" s="2390"/>
      <c r="N17" s="2390"/>
      <c r="O17" s="2390"/>
      <c r="P17" s="2390"/>
      <c r="Q17" s="2390"/>
      <c r="R17" s="2390"/>
      <c r="S17" s="2390"/>
      <c r="T17" s="2390"/>
      <c r="U17" s="2390"/>
      <c r="V17" s="2390"/>
      <c r="W17" s="2390"/>
      <c r="X17" s="2390"/>
      <c r="Y17" s="2390"/>
      <c r="Z17" s="2391"/>
      <c r="AA17" s="2392"/>
      <c r="AD17" s="73"/>
      <c r="AE17" s="2440"/>
      <c r="AF17" s="2399"/>
      <c r="AG17" s="2399"/>
      <c r="AH17" s="2399"/>
      <c r="AI17" s="2399"/>
      <c r="AJ17" s="2399"/>
      <c r="AK17" s="2399"/>
      <c r="AL17" s="2399"/>
      <c r="AM17" s="2399"/>
      <c r="AN17" s="2399"/>
      <c r="AO17" s="2399"/>
      <c r="AP17" s="2399"/>
      <c r="AQ17" s="2399"/>
      <c r="AR17" s="2399"/>
      <c r="AS17" s="2399"/>
      <c r="AT17" s="2399"/>
      <c r="AU17" s="2441"/>
      <c r="BD17" s="74"/>
    </row>
    <row r="18" spans="2:56" ht="30" customHeight="1">
      <c r="B18" s="2389"/>
      <c r="C18" s="2390"/>
      <c r="D18" s="2390"/>
      <c r="E18" s="2390"/>
      <c r="F18" s="2390"/>
      <c r="G18" s="2390"/>
      <c r="H18" s="2390"/>
      <c r="I18" s="2390"/>
      <c r="J18" s="2390"/>
      <c r="K18" s="2390"/>
      <c r="L18" s="2390"/>
      <c r="M18" s="2390"/>
      <c r="N18" s="2390"/>
      <c r="O18" s="2390"/>
      <c r="P18" s="2390"/>
      <c r="Q18" s="2390"/>
      <c r="R18" s="2390"/>
      <c r="S18" s="2390"/>
      <c r="T18" s="2390"/>
      <c r="U18" s="2390"/>
      <c r="V18" s="2390"/>
      <c r="W18" s="2390"/>
      <c r="X18" s="2390"/>
      <c r="Y18" s="2390"/>
      <c r="Z18" s="2391"/>
      <c r="AA18" s="2392"/>
      <c r="AD18" s="73"/>
      <c r="AE18" s="2440"/>
      <c r="AF18" s="2399"/>
      <c r="AG18" s="2399"/>
      <c r="AH18" s="2399"/>
      <c r="AI18" s="2399"/>
      <c r="AJ18" s="2399"/>
      <c r="AK18" s="2399"/>
      <c r="AL18" s="2399"/>
      <c r="AM18" s="2399"/>
      <c r="AN18" s="2399"/>
      <c r="AO18" s="2399"/>
      <c r="AP18" s="2399"/>
      <c r="AQ18" s="2399"/>
      <c r="AR18" s="2399"/>
      <c r="AS18" s="2399"/>
      <c r="AT18" s="2399"/>
      <c r="AU18" s="2441"/>
      <c r="BD18" s="74"/>
    </row>
    <row r="19" spans="2:56" ht="30" customHeight="1">
      <c r="B19" s="2393"/>
      <c r="C19" s="2394"/>
      <c r="D19" s="2394"/>
      <c r="E19" s="2394"/>
      <c r="F19" s="2394"/>
      <c r="G19" s="2394"/>
      <c r="H19" s="2394"/>
      <c r="I19" s="2394"/>
      <c r="J19" s="2394"/>
      <c r="K19" s="2394"/>
      <c r="L19" s="2394"/>
      <c r="M19" s="2394"/>
      <c r="N19" s="2394"/>
      <c r="O19" s="2394"/>
      <c r="P19" s="2394"/>
      <c r="Q19" s="2394"/>
      <c r="R19" s="2394"/>
      <c r="S19" s="2394"/>
      <c r="T19" s="2394"/>
      <c r="U19" s="2394"/>
      <c r="V19" s="2394"/>
      <c r="W19" s="2394"/>
      <c r="X19" s="2394"/>
      <c r="Y19" s="2394"/>
      <c r="Z19" s="2395"/>
      <c r="AA19" s="2396"/>
      <c r="AD19" s="73"/>
      <c r="AE19" s="2440"/>
      <c r="AF19" s="2399"/>
      <c r="AG19" s="2399"/>
      <c r="AH19" s="2399"/>
      <c r="AI19" s="2399"/>
      <c r="AJ19" s="2399"/>
      <c r="AK19" s="2399"/>
      <c r="AL19" s="2399"/>
      <c r="AM19" s="2399"/>
      <c r="AN19" s="2399"/>
      <c r="AO19" s="2399"/>
      <c r="AP19" s="2399"/>
      <c r="AQ19" s="2399"/>
      <c r="AR19" s="2399"/>
      <c r="AS19" s="2399"/>
      <c r="AT19" s="2399"/>
      <c r="AU19" s="2441"/>
      <c r="BD19" s="74"/>
    </row>
    <row r="20" spans="2:56">
      <c r="B20" s="82" t="s">
        <v>294</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440"/>
      <c r="AF20" s="2399"/>
      <c r="AG20" s="2399"/>
      <c r="AH20" s="2399"/>
      <c r="AI20" s="2399"/>
      <c r="AJ20" s="2399"/>
      <c r="AK20" s="2399"/>
      <c r="AL20" s="2399"/>
      <c r="AM20" s="2399"/>
      <c r="AN20" s="2399"/>
      <c r="AO20" s="2399"/>
      <c r="AP20" s="2399"/>
      <c r="AQ20" s="2399"/>
      <c r="AR20" s="2399"/>
      <c r="AS20" s="2399"/>
      <c r="AT20" s="2399"/>
      <c r="AU20" s="2441"/>
      <c r="BD20" s="74"/>
    </row>
    <row r="21" spans="2:56">
      <c r="B21" s="2414"/>
      <c r="C21" s="2414"/>
      <c r="D21" s="2414"/>
      <c r="E21" s="2414"/>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D21" s="73"/>
      <c r="AE21" s="2442"/>
      <c r="AF21" s="2443"/>
      <c r="AG21" s="2443"/>
      <c r="AH21" s="2443"/>
      <c r="AI21" s="2443"/>
      <c r="AJ21" s="2443"/>
      <c r="AK21" s="2443"/>
      <c r="AL21" s="2443"/>
      <c r="AM21" s="2443"/>
      <c r="AN21" s="2443"/>
      <c r="AO21" s="2443"/>
      <c r="AP21" s="2443"/>
      <c r="AQ21" s="2443"/>
      <c r="AR21" s="2443"/>
      <c r="AS21" s="2443"/>
      <c r="AT21" s="2443"/>
      <c r="AU21" s="2444"/>
      <c r="BD21" s="74"/>
    </row>
    <row r="22" spans="2:56">
      <c r="B22" s="2415"/>
      <c r="C22" s="2415"/>
      <c r="D22" s="2415"/>
      <c r="E22" s="2415"/>
      <c r="F22" s="2415"/>
      <c r="G22" s="2415"/>
      <c r="H22" s="2415"/>
      <c r="I22" s="2415"/>
      <c r="J22" s="2415"/>
      <c r="K22" s="2415"/>
      <c r="L22" s="2415"/>
      <c r="M22" s="2415"/>
      <c r="N22" s="2415"/>
      <c r="O22" s="2415"/>
      <c r="P22" s="2415"/>
      <c r="Q22" s="2415"/>
      <c r="R22" s="2415"/>
      <c r="S22" s="2415"/>
      <c r="T22" s="2415"/>
      <c r="U22" s="2415"/>
      <c r="V22" s="2415"/>
      <c r="W22" s="2415"/>
      <c r="X22" s="2415"/>
      <c r="Y22" s="2415"/>
      <c r="Z22" s="2415"/>
      <c r="AA22" s="2415"/>
      <c r="AD22" s="73"/>
      <c r="BD22" s="74"/>
    </row>
    <row r="23" spans="2:56">
      <c r="B23" s="2415"/>
      <c r="C23" s="2415"/>
      <c r="D23" s="2415"/>
      <c r="E23" s="2415"/>
      <c r="F23" s="2415"/>
      <c r="G23" s="2415"/>
      <c r="H23" s="2415"/>
      <c r="I23" s="2415"/>
      <c r="J23" s="2415"/>
      <c r="K23" s="2415"/>
      <c r="L23" s="2415"/>
      <c r="M23" s="2415"/>
      <c r="N23" s="2415"/>
      <c r="O23" s="2415"/>
      <c r="P23" s="2415"/>
      <c r="Q23" s="2415"/>
      <c r="R23" s="2415"/>
      <c r="S23" s="2415"/>
      <c r="T23" s="2415"/>
      <c r="U23" s="2415"/>
      <c r="V23" s="2415"/>
      <c r="W23" s="2415"/>
      <c r="X23" s="2415"/>
      <c r="Y23" s="2415"/>
      <c r="Z23" s="2415"/>
      <c r="AA23" s="2415"/>
      <c r="AD23" s="73"/>
      <c r="BD23" s="74"/>
    </row>
    <row r="24" spans="2:56">
      <c r="B24" s="2415"/>
      <c r="C24" s="2415"/>
      <c r="D24" s="2415"/>
      <c r="E24" s="2415"/>
      <c r="F24" s="2415"/>
      <c r="G24" s="2415"/>
      <c r="H24" s="2415"/>
      <c r="I24" s="2415"/>
      <c r="J24" s="2415"/>
      <c r="K24" s="2415"/>
      <c r="L24" s="2415"/>
      <c r="M24" s="2415"/>
      <c r="N24" s="2415"/>
      <c r="O24" s="2415"/>
      <c r="P24" s="2415"/>
      <c r="Q24" s="2415"/>
      <c r="R24" s="2415"/>
      <c r="S24" s="2415"/>
      <c r="T24" s="2415"/>
      <c r="U24" s="2415"/>
      <c r="V24" s="2415"/>
      <c r="W24" s="2415"/>
      <c r="X24" s="2415"/>
      <c r="Y24" s="2415"/>
      <c r="Z24" s="2415"/>
      <c r="AA24" s="2415"/>
      <c r="AD24" s="73"/>
      <c r="BD24" s="74"/>
    </row>
    <row r="25" spans="2:56">
      <c r="B25" s="2415"/>
      <c r="C25" s="2415"/>
      <c r="D25" s="2415"/>
      <c r="E25" s="2415"/>
      <c r="F25" s="2415"/>
      <c r="G25" s="2415"/>
      <c r="H25" s="2415"/>
      <c r="I25" s="2415"/>
      <c r="J25" s="2415"/>
      <c r="K25" s="2415"/>
      <c r="L25" s="2415"/>
      <c r="M25" s="2415"/>
      <c r="N25" s="2415"/>
      <c r="O25" s="2415"/>
      <c r="P25" s="2415"/>
      <c r="Q25" s="2415"/>
      <c r="R25" s="2415"/>
      <c r="S25" s="2415"/>
      <c r="T25" s="2415"/>
      <c r="U25" s="2415"/>
      <c r="V25" s="2415"/>
      <c r="W25" s="2415"/>
      <c r="X25" s="2415"/>
      <c r="Y25" s="2415"/>
      <c r="Z25" s="2415"/>
      <c r="AA25" s="2415"/>
      <c r="AD25" s="73"/>
      <c r="AE25" s="2437"/>
      <c r="AF25" s="2438"/>
      <c r="AG25" s="2438"/>
      <c r="AH25" s="2438"/>
      <c r="AI25" s="2438"/>
      <c r="AJ25" s="2438"/>
      <c r="AK25" s="2438"/>
      <c r="AL25" s="2438"/>
      <c r="AM25" s="2438"/>
      <c r="AN25" s="2438"/>
      <c r="AO25" s="2438"/>
      <c r="AP25" s="2438"/>
      <c r="AQ25" s="2438"/>
      <c r="AR25" s="2438"/>
      <c r="AS25" s="2438"/>
      <c r="AT25" s="2438"/>
      <c r="AU25" s="2439"/>
      <c r="AW25" s="2435" t="s">
        <v>597</v>
      </c>
      <c r="AX25" s="2435"/>
      <c r="AY25" s="2435"/>
      <c r="AZ25" s="2435"/>
      <c r="BA25" s="2435"/>
      <c r="BB25" s="2435"/>
      <c r="BC25" s="2435"/>
      <c r="BD25" s="74"/>
    </row>
    <row r="26" spans="2:56">
      <c r="B26" s="2415"/>
      <c r="C26" s="2415"/>
      <c r="D26" s="2415"/>
      <c r="E26" s="2415"/>
      <c r="F26" s="2415"/>
      <c r="G26" s="2415"/>
      <c r="H26" s="2415"/>
      <c r="I26" s="2415"/>
      <c r="J26" s="2415"/>
      <c r="K26" s="2415"/>
      <c r="L26" s="2415"/>
      <c r="M26" s="2415"/>
      <c r="N26" s="2415"/>
      <c r="O26" s="2415"/>
      <c r="P26" s="2415"/>
      <c r="Q26" s="2415"/>
      <c r="R26" s="2415"/>
      <c r="S26" s="2415"/>
      <c r="T26" s="2415"/>
      <c r="U26" s="2415"/>
      <c r="V26" s="2415"/>
      <c r="W26" s="2415"/>
      <c r="X26" s="2415"/>
      <c r="Y26" s="2415"/>
      <c r="Z26" s="2415"/>
      <c r="AA26" s="2415"/>
      <c r="AD26" s="73"/>
      <c r="AE26" s="2440"/>
      <c r="AF26" s="2399"/>
      <c r="AG26" s="2399"/>
      <c r="AH26" s="2399"/>
      <c r="AI26" s="2399"/>
      <c r="AJ26" s="2399"/>
      <c r="AK26" s="2399"/>
      <c r="AL26" s="2399"/>
      <c r="AM26" s="2399"/>
      <c r="AN26" s="2399"/>
      <c r="AO26" s="2399"/>
      <c r="AP26" s="2399"/>
      <c r="AQ26" s="2399"/>
      <c r="AR26" s="2399"/>
      <c r="AS26" s="2399"/>
      <c r="AT26" s="2399"/>
      <c r="AU26" s="2441"/>
      <c r="AW26" s="2397"/>
      <c r="AX26" s="2397"/>
      <c r="AY26" s="2397"/>
      <c r="AZ26" s="2397"/>
      <c r="BA26" s="2397"/>
      <c r="BB26" s="2397"/>
      <c r="BC26" s="2397"/>
      <c r="BD26" s="74"/>
    </row>
    <row r="27" spans="2:56">
      <c r="AD27" s="73"/>
      <c r="AE27" s="2440"/>
      <c r="AF27" s="2399"/>
      <c r="AG27" s="2399"/>
      <c r="AH27" s="2399"/>
      <c r="AI27" s="2399"/>
      <c r="AJ27" s="2399"/>
      <c r="AK27" s="2399"/>
      <c r="AL27" s="2399"/>
      <c r="AM27" s="2399"/>
      <c r="AN27" s="2399"/>
      <c r="AO27" s="2399"/>
      <c r="AP27" s="2399"/>
      <c r="AQ27" s="2399"/>
      <c r="AR27" s="2399"/>
      <c r="AS27" s="2399"/>
      <c r="AT27" s="2399"/>
      <c r="AU27" s="2441"/>
      <c r="AW27" s="70"/>
      <c r="AX27" s="70"/>
      <c r="AY27" s="70"/>
      <c r="AZ27" s="70"/>
      <c r="BA27" s="70"/>
      <c r="BB27" s="70"/>
      <c r="BC27" s="70"/>
      <c r="BD27" s="74"/>
    </row>
    <row r="28" spans="2:56" ht="13.5" customHeight="1">
      <c r="C28" s="78" t="s">
        <v>295</v>
      </c>
      <c r="D28" s="78"/>
      <c r="E28" s="78"/>
      <c r="F28" s="78"/>
      <c r="G28" s="78"/>
      <c r="H28" s="78"/>
      <c r="I28" s="78"/>
      <c r="AD28" s="73"/>
      <c r="AE28" s="2440"/>
      <c r="AF28" s="2399"/>
      <c r="AG28" s="2399"/>
      <c r="AH28" s="2399"/>
      <c r="AI28" s="2399"/>
      <c r="AJ28" s="2399"/>
      <c r="AK28" s="2399"/>
      <c r="AL28" s="2399"/>
      <c r="AM28" s="2399"/>
      <c r="AN28" s="2399"/>
      <c r="AO28" s="2399"/>
      <c r="AP28" s="2399"/>
      <c r="AQ28" s="2399"/>
      <c r="AR28" s="2399"/>
      <c r="AS28" s="2399"/>
      <c r="AT28" s="2399"/>
      <c r="AU28" s="2441"/>
      <c r="BD28" s="74"/>
    </row>
    <row r="29" spans="2:56" ht="13.5" customHeight="1">
      <c r="C29" s="78"/>
      <c r="D29" s="2416">
        <v>2020</v>
      </c>
      <c r="E29" s="2416"/>
      <c r="F29" s="85" t="s">
        <v>66</v>
      </c>
      <c r="G29" s="2417">
        <f>P6</f>
        <v>2</v>
      </c>
      <c r="H29" s="2417"/>
      <c r="I29" s="86" t="s">
        <v>296</v>
      </c>
      <c r="K29" s="72"/>
      <c r="L29" s="72"/>
      <c r="M29" s="72"/>
      <c r="N29" s="72"/>
      <c r="O29" s="72"/>
      <c r="P29" s="72"/>
      <c r="Q29" s="72"/>
      <c r="R29" s="72"/>
      <c r="S29" s="72"/>
      <c r="T29" s="72"/>
      <c r="U29" s="72"/>
      <c r="V29" s="72"/>
      <c r="W29" s="72"/>
      <c r="X29" s="72"/>
      <c r="Y29" s="72"/>
      <c r="Z29" s="72"/>
      <c r="AA29" s="72"/>
      <c r="AD29" s="73"/>
      <c r="AE29" s="2440"/>
      <c r="AF29" s="2399"/>
      <c r="AG29" s="2399"/>
      <c r="AH29" s="2399"/>
      <c r="AI29" s="2399"/>
      <c r="AJ29" s="2399"/>
      <c r="AK29" s="2399"/>
      <c r="AL29" s="2399"/>
      <c r="AM29" s="2399"/>
      <c r="AN29" s="2399"/>
      <c r="AO29" s="2399"/>
      <c r="AP29" s="2399"/>
      <c r="AQ29" s="2399"/>
      <c r="AR29" s="2399"/>
      <c r="AS29" s="2399"/>
      <c r="AT29" s="2399"/>
      <c r="AU29" s="2441"/>
      <c r="BD29" s="74"/>
    </row>
    <row r="30" spans="2:56" ht="13.5" customHeight="1">
      <c r="C30" s="87" t="s">
        <v>68</v>
      </c>
      <c r="D30" s="87" t="s">
        <v>297</v>
      </c>
      <c r="E30" s="87" t="s">
        <v>298</v>
      </c>
      <c r="F30" s="87" t="s">
        <v>299</v>
      </c>
      <c r="G30" s="87" t="s">
        <v>300</v>
      </c>
      <c r="H30" s="87" t="s">
        <v>301</v>
      </c>
      <c r="I30" s="87" t="s">
        <v>302</v>
      </c>
      <c r="K30" s="72"/>
      <c r="L30" s="72"/>
      <c r="M30" s="72"/>
      <c r="N30" s="72"/>
      <c r="O30" s="72"/>
      <c r="P30" s="72"/>
      <c r="Q30" s="72"/>
      <c r="R30" s="72"/>
      <c r="S30" s="72"/>
      <c r="T30" s="72"/>
      <c r="U30" s="72"/>
      <c r="V30" s="72"/>
      <c r="W30" s="72"/>
      <c r="X30" s="72"/>
      <c r="Y30" s="72"/>
      <c r="Z30" s="72"/>
      <c r="AA30" s="72"/>
      <c r="AD30" s="73"/>
      <c r="AE30" s="2440"/>
      <c r="AF30" s="2399"/>
      <c r="AG30" s="2399"/>
      <c r="AH30" s="2399"/>
      <c r="AI30" s="2399"/>
      <c r="AJ30" s="2399"/>
      <c r="AK30" s="2399"/>
      <c r="AL30" s="2399"/>
      <c r="AM30" s="2399"/>
      <c r="AN30" s="2399"/>
      <c r="AO30" s="2399"/>
      <c r="AP30" s="2399"/>
      <c r="AQ30" s="2399"/>
      <c r="AR30" s="2399"/>
      <c r="AS30" s="2399"/>
      <c r="AT30" s="2399"/>
      <c r="AU30" s="2441"/>
      <c r="BD30" s="74"/>
    </row>
    <row r="31" spans="2:56">
      <c r="C31" s="88">
        <f>H45-(L45-1)</f>
        <v>43856</v>
      </c>
      <c r="D31" s="88">
        <f>C31+1</f>
        <v>43857</v>
      </c>
      <c r="E31" s="88">
        <f t="shared" ref="E31:I31" si="0">D31+1</f>
        <v>43858</v>
      </c>
      <c r="F31" s="88">
        <f t="shared" si="0"/>
        <v>43859</v>
      </c>
      <c r="G31" s="88">
        <f t="shared" si="0"/>
        <v>43860</v>
      </c>
      <c r="H31" s="88">
        <f t="shared" si="0"/>
        <v>43861</v>
      </c>
      <c r="I31" s="88">
        <f t="shared" si="0"/>
        <v>43862</v>
      </c>
      <c r="K31" s="72"/>
      <c r="L31" s="72"/>
      <c r="M31" s="72"/>
      <c r="N31" s="72"/>
      <c r="O31" s="72"/>
      <c r="P31" s="72"/>
      <c r="Q31" s="72"/>
      <c r="R31" s="72"/>
      <c r="S31" s="72"/>
      <c r="T31" s="72"/>
      <c r="U31" s="72"/>
      <c r="V31" s="72"/>
      <c r="W31" s="72"/>
      <c r="X31" s="72"/>
      <c r="Y31" s="72"/>
      <c r="Z31" s="72"/>
      <c r="AA31" s="72"/>
      <c r="AD31" s="73"/>
      <c r="AE31" s="2440"/>
      <c r="AF31" s="2399"/>
      <c r="AG31" s="2399"/>
      <c r="AH31" s="2399"/>
      <c r="AI31" s="2399"/>
      <c r="AJ31" s="2399"/>
      <c r="AK31" s="2399"/>
      <c r="AL31" s="2399"/>
      <c r="AM31" s="2399"/>
      <c r="AN31" s="2399"/>
      <c r="AO31" s="2399"/>
      <c r="AP31" s="2399"/>
      <c r="AQ31" s="2399"/>
      <c r="AR31" s="2399"/>
      <c r="AS31" s="2399"/>
      <c r="AT31" s="2399"/>
      <c r="AU31" s="2441"/>
      <c r="BD31" s="74"/>
    </row>
    <row r="32" spans="2:56">
      <c r="C32" s="89"/>
      <c r="D32" s="89"/>
      <c r="E32" s="89"/>
      <c r="F32" s="89"/>
      <c r="G32" s="89"/>
      <c r="H32" s="89"/>
      <c r="I32" s="89" t="s">
        <v>303</v>
      </c>
      <c r="AD32" s="73"/>
      <c r="AE32" s="2440"/>
      <c r="AF32" s="2399"/>
      <c r="AG32" s="2399"/>
      <c r="AH32" s="2399"/>
      <c r="AI32" s="2399"/>
      <c r="AJ32" s="2399"/>
      <c r="AK32" s="2399"/>
      <c r="AL32" s="2399"/>
      <c r="AM32" s="2399"/>
      <c r="AN32" s="2399"/>
      <c r="AO32" s="2399"/>
      <c r="AP32" s="2399"/>
      <c r="AQ32" s="2399"/>
      <c r="AR32" s="2399"/>
      <c r="AS32" s="2399"/>
      <c r="AT32" s="2399"/>
      <c r="AU32" s="2441"/>
      <c r="BD32" s="74"/>
    </row>
    <row r="33" spans="3:56">
      <c r="C33" s="88">
        <f>I31+1</f>
        <v>43863</v>
      </c>
      <c r="D33" s="88">
        <f>C33+1</f>
        <v>43864</v>
      </c>
      <c r="E33" s="88">
        <f t="shared" ref="E33:I33" si="1">D33+1</f>
        <v>43865</v>
      </c>
      <c r="F33" s="88">
        <f t="shared" si="1"/>
        <v>43866</v>
      </c>
      <c r="G33" s="88">
        <f t="shared" si="1"/>
        <v>43867</v>
      </c>
      <c r="H33" s="88">
        <f t="shared" si="1"/>
        <v>43868</v>
      </c>
      <c r="I33" s="88">
        <f t="shared" si="1"/>
        <v>43869</v>
      </c>
      <c r="AD33" s="73"/>
      <c r="AE33" s="2440"/>
      <c r="AF33" s="2399"/>
      <c r="AG33" s="2399"/>
      <c r="AH33" s="2399"/>
      <c r="AI33" s="2399"/>
      <c r="AJ33" s="2399"/>
      <c r="AK33" s="2399"/>
      <c r="AL33" s="2399"/>
      <c r="AM33" s="2399"/>
      <c r="AN33" s="2399"/>
      <c r="AO33" s="2399"/>
      <c r="AP33" s="2399"/>
      <c r="AQ33" s="2399"/>
      <c r="AR33" s="2399"/>
      <c r="AS33" s="2399"/>
      <c r="AT33" s="2399"/>
      <c r="AU33" s="2441"/>
      <c r="BD33" s="74"/>
    </row>
    <row r="34" spans="3:56">
      <c r="C34" s="89" t="s">
        <v>303</v>
      </c>
      <c r="D34" s="89"/>
      <c r="E34" s="89"/>
      <c r="F34" s="89"/>
      <c r="G34" s="89"/>
      <c r="H34" s="89"/>
      <c r="I34" s="89" t="s">
        <v>303</v>
      </c>
      <c r="AD34" s="73"/>
      <c r="AE34" s="2440"/>
      <c r="AF34" s="2399"/>
      <c r="AG34" s="2399"/>
      <c r="AH34" s="2399"/>
      <c r="AI34" s="2399"/>
      <c r="AJ34" s="2399"/>
      <c r="AK34" s="2399"/>
      <c r="AL34" s="2399"/>
      <c r="AM34" s="2399"/>
      <c r="AN34" s="2399"/>
      <c r="AO34" s="2399"/>
      <c r="AP34" s="2399"/>
      <c r="AQ34" s="2399"/>
      <c r="AR34" s="2399"/>
      <c r="AS34" s="2399"/>
      <c r="AT34" s="2399"/>
      <c r="AU34" s="2441"/>
      <c r="BD34" s="74"/>
    </row>
    <row r="35" spans="3:56">
      <c r="C35" s="88">
        <f>I33+1</f>
        <v>43870</v>
      </c>
      <c r="D35" s="88">
        <f>C35+1</f>
        <v>43871</v>
      </c>
      <c r="E35" s="88">
        <f t="shared" ref="E35:I35" si="2">D35+1</f>
        <v>43872</v>
      </c>
      <c r="F35" s="88">
        <f t="shared" si="2"/>
        <v>43873</v>
      </c>
      <c r="G35" s="88">
        <f t="shared" si="2"/>
        <v>43874</v>
      </c>
      <c r="H35" s="88">
        <f t="shared" si="2"/>
        <v>43875</v>
      </c>
      <c r="I35" s="88">
        <f t="shared" si="2"/>
        <v>43876</v>
      </c>
      <c r="L35" s="2418" t="s">
        <v>132</v>
      </c>
      <c r="M35" s="2419"/>
      <c r="N35" s="2420"/>
      <c r="O35" s="2418" t="s">
        <v>132</v>
      </c>
      <c r="P35" s="2419"/>
      <c r="Q35" s="2420"/>
      <c r="R35" s="2418" t="s">
        <v>79</v>
      </c>
      <c r="S35" s="2419"/>
      <c r="T35" s="2420"/>
      <c r="V35" s="2424" t="s">
        <v>133</v>
      </c>
      <c r="W35" s="2425"/>
      <c r="X35" s="2425"/>
      <c r="Y35" s="2426" t="s">
        <v>134</v>
      </c>
      <c r="Z35" s="2427"/>
      <c r="AA35" s="2428"/>
      <c r="AD35" s="73"/>
      <c r="AE35" s="2440"/>
      <c r="AF35" s="2399"/>
      <c r="AG35" s="2399"/>
      <c r="AH35" s="2399"/>
      <c r="AI35" s="2399"/>
      <c r="AJ35" s="2399"/>
      <c r="AK35" s="2399"/>
      <c r="AL35" s="2399"/>
      <c r="AM35" s="2399"/>
      <c r="AN35" s="2399"/>
      <c r="AO35" s="2399"/>
      <c r="AP35" s="2399"/>
      <c r="AQ35" s="2399"/>
      <c r="AR35" s="2399"/>
      <c r="AS35" s="2399"/>
      <c r="AT35" s="2399"/>
      <c r="AU35" s="2441"/>
      <c r="BD35" s="74"/>
    </row>
    <row r="36" spans="3:56">
      <c r="C36" s="89" t="s">
        <v>303</v>
      </c>
      <c r="D36" s="89"/>
      <c r="E36" s="89"/>
      <c r="F36" s="89"/>
      <c r="G36" s="89"/>
      <c r="H36" s="89"/>
      <c r="I36" s="89" t="s">
        <v>303</v>
      </c>
      <c r="L36" s="2421"/>
      <c r="M36" s="2422"/>
      <c r="N36" s="2423"/>
      <c r="O36" s="2421"/>
      <c r="P36" s="2422"/>
      <c r="Q36" s="2423"/>
      <c r="R36" s="2421"/>
      <c r="S36" s="2422"/>
      <c r="T36" s="2423"/>
      <c r="V36" s="2425"/>
      <c r="W36" s="2425"/>
      <c r="X36" s="2425"/>
      <c r="Y36" s="2429"/>
      <c r="Z36" s="2430"/>
      <c r="AA36" s="2431"/>
      <c r="AD36" s="73"/>
      <c r="AE36" s="2440"/>
      <c r="AF36" s="2399"/>
      <c r="AG36" s="2399"/>
      <c r="AH36" s="2399"/>
      <c r="AI36" s="2399"/>
      <c r="AJ36" s="2399"/>
      <c r="AK36" s="2399"/>
      <c r="AL36" s="2399"/>
      <c r="AM36" s="2399"/>
      <c r="AN36" s="2399"/>
      <c r="AO36" s="2399"/>
      <c r="AP36" s="2399"/>
      <c r="AQ36" s="2399"/>
      <c r="AR36" s="2399"/>
      <c r="AS36" s="2399"/>
      <c r="AT36" s="2399"/>
      <c r="AU36" s="2441"/>
      <c r="BD36" s="74"/>
    </row>
    <row r="37" spans="3:56">
      <c r="C37" s="88">
        <f>I35+1</f>
        <v>43877</v>
      </c>
      <c r="D37" s="88">
        <f>C37+1</f>
        <v>43878</v>
      </c>
      <c r="E37" s="88">
        <f t="shared" ref="E37:I37" si="3">D37+1</f>
        <v>43879</v>
      </c>
      <c r="F37" s="88">
        <f t="shared" si="3"/>
        <v>43880</v>
      </c>
      <c r="G37" s="88">
        <f t="shared" si="3"/>
        <v>43881</v>
      </c>
      <c r="H37" s="88">
        <f t="shared" si="3"/>
        <v>43882</v>
      </c>
      <c r="I37" s="88">
        <f t="shared" si="3"/>
        <v>43883</v>
      </c>
      <c r="L37" s="2398" t="s">
        <v>80</v>
      </c>
      <c r="M37" s="2399"/>
      <c r="N37" s="2400"/>
      <c r="O37" s="2398" t="s">
        <v>81</v>
      </c>
      <c r="P37" s="2399"/>
      <c r="Q37" s="2400"/>
      <c r="R37" s="2398"/>
      <c r="S37" s="2399"/>
      <c r="T37" s="2400"/>
      <c r="V37" s="2425"/>
      <c r="W37" s="2425"/>
      <c r="X37" s="2425"/>
      <c r="Y37" s="2429"/>
      <c r="Z37" s="2430"/>
      <c r="AA37" s="2431"/>
      <c r="AD37" s="73"/>
      <c r="AE37" s="2440"/>
      <c r="AF37" s="2399"/>
      <c r="AG37" s="2399"/>
      <c r="AH37" s="2399"/>
      <c r="AI37" s="2399"/>
      <c r="AJ37" s="2399"/>
      <c r="AK37" s="2399"/>
      <c r="AL37" s="2399"/>
      <c r="AM37" s="2399"/>
      <c r="AN37" s="2399"/>
      <c r="AO37" s="2399"/>
      <c r="AP37" s="2399"/>
      <c r="AQ37" s="2399"/>
      <c r="AR37" s="2399"/>
      <c r="AS37" s="2399"/>
      <c r="AT37" s="2399"/>
      <c r="AU37" s="2441"/>
      <c r="BD37" s="74"/>
    </row>
    <row r="38" spans="3:56">
      <c r="C38" s="89" t="s">
        <v>303</v>
      </c>
      <c r="D38" s="89"/>
      <c r="E38" s="89" t="s">
        <v>303</v>
      </c>
      <c r="F38" s="89"/>
      <c r="G38" s="89"/>
      <c r="H38" s="89"/>
      <c r="I38" s="89" t="s">
        <v>303</v>
      </c>
      <c r="L38" s="2401"/>
      <c r="M38" s="2402"/>
      <c r="N38" s="2403"/>
      <c r="O38" s="2401"/>
      <c r="P38" s="2402"/>
      <c r="Q38" s="2403"/>
      <c r="R38" s="2401"/>
      <c r="S38" s="2402"/>
      <c r="T38" s="2403"/>
      <c r="V38" s="2425"/>
      <c r="W38" s="2425"/>
      <c r="X38" s="2425"/>
      <c r="Y38" s="2432"/>
      <c r="Z38" s="2433"/>
      <c r="AA38" s="2434"/>
      <c r="AD38" s="73"/>
      <c r="AE38" s="2440"/>
      <c r="AF38" s="2399"/>
      <c r="AG38" s="2399"/>
      <c r="AH38" s="2399"/>
      <c r="AI38" s="2399"/>
      <c r="AJ38" s="2399"/>
      <c r="AK38" s="2399"/>
      <c r="AL38" s="2399"/>
      <c r="AM38" s="2399"/>
      <c r="AN38" s="2399"/>
      <c r="AO38" s="2399"/>
      <c r="AP38" s="2399"/>
      <c r="AQ38" s="2399"/>
      <c r="AR38" s="2399"/>
      <c r="AS38" s="2399"/>
      <c r="AT38" s="2399"/>
      <c r="AU38" s="2441"/>
      <c r="BD38" s="74"/>
    </row>
    <row r="39" spans="3:56">
      <c r="C39" s="88">
        <f>I37+1</f>
        <v>43884</v>
      </c>
      <c r="D39" s="88">
        <f>C39+1</f>
        <v>43885</v>
      </c>
      <c r="E39" s="88">
        <f t="shared" ref="E39:I39" si="4">D39+1</f>
        <v>43886</v>
      </c>
      <c r="F39" s="88">
        <f t="shared" si="4"/>
        <v>43887</v>
      </c>
      <c r="G39" s="88">
        <f t="shared" si="4"/>
        <v>43888</v>
      </c>
      <c r="H39" s="88">
        <f t="shared" si="4"/>
        <v>43889</v>
      </c>
      <c r="I39" s="88">
        <f t="shared" si="4"/>
        <v>43890</v>
      </c>
      <c r="L39" s="2404"/>
      <c r="M39" s="2404"/>
      <c r="N39" s="2404"/>
      <c r="O39" s="2404"/>
      <c r="P39" s="2404"/>
      <c r="Q39" s="2404"/>
      <c r="R39" s="2404"/>
      <c r="S39" s="2404"/>
      <c r="T39" s="2404"/>
      <c r="V39" s="2404"/>
      <c r="W39" s="2404"/>
      <c r="X39" s="2404"/>
      <c r="Y39" s="2405"/>
      <c r="Z39" s="2406"/>
      <c r="AA39" s="2407"/>
      <c r="AD39" s="73"/>
      <c r="AE39" s="2440"/>
      <c r="AF39" s="2399"/>
      <c r="AG39" s="2399"/>
      <c r="AH39" s="2399"/>
      <c r="AI39" s="2399"/>
      <c r="AJ39" s="2399"/>
      <c r="AK39" s="2399"/>
      <c r="AL39" s="2399"/>
      <c r="AM39" s="2399"/>
      <c r="AN39" s="2399"/>
      <c r="AO39" s="2399"/>
      <c r="AP39" s="2399"/>
      <c r="AQ39" s="2399"/>
      <c r="AR39" s="2399"/>
      <c r="AS39" s="2399"/>
      <c r="AT39" s="2399"/>
      <c r="AU39" s="2441"/>
      <c r="BD39" s="74"/>
    </row>
    <row r="40" spans="3:56">
      <c r="C40" s="89"/>
      <c r="D40" s="89"/>
      <c r="E40" s="89"/>
      <c r="F40" s="89"/>
      <c r="G40" s="89"/>
      <c r="H40" s="89"/>
      <c r="I40" s="89"/>
      <c r="L40" s="2404"/>
      <c r="M40" s="2404"/>
      <c r="N40" s="2404"/>
      <c r="O40" s="2404"/>
      <c r="P40" s="2404"/>
      <c r="Q40" s="2404"/>
      <c r="R40" s="2404"/>
      <c r="S40" s="2404"/>
      <c r="T40" s="2404"/>
      <c r="V40" s="2404"/>
      <c r="W40" s="2404"/>
      <c r="X40" s="2404"/>
      <c r="Y40" s="2408"/>
      <c r="Z40" s="2409"/>
      <c r="AA40" s="2410"/>
      <c r="AD40" s="73"/>
      <c r="AE40" s="2440"/>
      <c r="AF40" s="2399"/>
      <c r="AG40" s="2399"/>
      <c r="AH40" s="2399"/>
      <c r="AI40" s="2399"/>
      <c r="AJ40" s="2399"/>
      <c r="AK40" s="2399"/>
      <c r="AL40" s="2399"/>
      <c r="AM40" s="2399"/>
      <c r="AN40" s="2399"/>
      <c r="AO40" s="2399"/>
      <c r="AP40" s="2399"/>
      <c r="AQ40" s="2399"/>
      <c r="AR40" s="2399"/>
      <c r="AS40" s="2399"/>
      <c r="AT40" s="2399"/>
      <c r="AU40" s="2441"/>
      <c r="BD40" s="74"/>
    </row>
    <row r="41" spans="3:56">
      <c r="C41" s="88">
        <f>I39+1</f>
        <v>43891</v>
      </c>
      <c r="D41" s="88">
        <f>C41+1</f>
        <v>43892</v>
      </c>
      <c r="E41" s="88">
        <f t="shared" ref="E41:I41" si="5">D41+1</f>
        <v>43893</v>
      </c>
      <c r="F41" s="88">
        <f t="shared" si="5"/>
        <v>43894</v>
      </c>
      <c r="G41" s="88">
        <f t="shared" si="5"/>
        <v>43895</v>
      </c>
      <c r="H41" s="88">
        <f t="shared" si="5"/>
        <v>43896</v>
      </c>
      <c r="I41" s="88">
        <f t="shared" si="5"/>
        <v>43897</v>
      </c>
      <c r="L41" s="2404"/>
      <c r="M41" s="2404"/>
      <c r="N41" s="2404"/>
      <c r="O41" s="2404"/>
      <c r="P41" s="2404"/>
      <c r="Q41" s="2404"/>
      <c r="R41" s="2404"/>
      <c r="S41" s="2404"/>
      <c r="T41" s="2404"/>
      <c r="V41" s="2404"/>
      <c r="W41" s="2404"/>
      <c r="X41" s="2404"/>
      <c r="Y41" s="2408"/>
      <c r="Z41" s="2409"/>
      <c r="AA41" s="2410"/>
      <c r="AD41" s="73"/>
      <c r="AE41" s="2442"/>
      <c r="AF41" s="2443"/>
      <c r="AG41" s="2443"/>
      <c r="AH41" s="2443"/>
      <c r="AI41" s="2443"/>
      <c r="AJ41" s="2443"/>
      <c r="AK41" s="2443"/>
      <c r="AL41" s="2443"/>
      <c r="AM41" s="2443"/>
      <c r="AN41" s="2443"/>
      <c r="AO41" s="2443"/>
      <c r="AP41" s="2443"/>
      <c r="AQ41" s="2443"/>
      <c r="AR41" s="2443"/>
      <c r="AS41" s="2443"/>
      <c r="AT41" s="2443"/>
      <c r="AU41" s="2444"/>
      <c r="BD41" s="74"/>
    </row>
    <row r="42" spans="3:56">
      <c r="C42" s="89"/>
      <c r="D42" s="89"/>
      <c r="E42" s="89"/>
      <c r="F42" s="89"/>
      <c r="G42" s="89"/>
      <c r="H42" s="89"/>
      <c r="I42" s="89"/>
      <c r="L42" s="2404"/>
      <c r="M42" s="2404"/>
      <c r="N42" s="2404"/>
      <c r="O42" s="2404"/>
      <c r="P42" s="2404"/>
      <c r="Q42" s="2404"/>
      <c r="R42" s="2404"/>
      <c r="S42" s="2404"/>
      <c r="T42" s="2404"/>
      <c r="V42" s="2404"/>
      <c r="W42" s="2404"/>
      <c r="X42" s="2404"/>
      <c r="Y42" s="2411"/>
      <c r="Z42" s="2412"/>
      <c r="AA42" s="2413"/>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436">
        <f>DATE(D29,P6,1)</f>
        <v>43862</v>
      </c>
      <c r="I45" s="2399"/>
      <c r="J45" s="2399"/>
      <c r="K45" s="2399"/>
      <c r="L45" s="2399">
        <f>WEEKDAY(H45,1)</f>
        <v>7</v>
      </c>
      <c r="M45" s="2399"/>
    </row>
  </sheetData>
  <mergeCells count="88">
    <mergeCell ref="AW13:BC13"/>
    <mergeCell ref="AW25:BC26"/>
    <mergeCell ref="H45:K45"/>
    <mergeCell ref="L45:M45"/>
    <mergeCell ref="AE5:AU11"/>
    <mergeCell ref="AE13:AU21"/>
    <mergeCell ref="AE25:AU41"/>
    <mergeCell ref="L37:N38"/>
    <mergeCell ref="O37:Q38"/>
    <mergeCell ref="U7:AA7"/>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B18:G18"/>
    <mergeCell ref="H18:N18"/>
    <mergeCell ref="O18:T18"/>
    <mergeCell ref="U18:AA18"/>
    <mergeCell ref="B19:G19"/>
    <mergeCell ref="H19:N19"/>
    <mergeCell ref="O19:T19"/>
    <mergeCell ref="U19:AA19"/>
    <mergeCell ref="B16:G16"/>
    <mergeCell ref="H16:N16"/>
    <mergeCell ref="O16:T16"/>
    <mergeCell ref="U16:AA16"/>
    <mergeCell ref="B17:G17"/>
    <mergeCell ref="H17:N17"/>
    <mergeCell ref="O17:T17"/>
    <mergeCell ref="U17:AA17"/>
    <mergeCell ref="B14:G14"/>
    <mergeCell ref="H14:N14"/>
    <mergeCell ref="O14:T14"/>
    <mergeCell ref="U14:AA14"/>
    <mergeCell ref="B15:G15"/>
    <mergeCell ref="H15:N15"/>
    <mergeCell ref="O15:T15"/>
    <mergeCell ref="U15:AA15"/>
    <mergeCell ref="B12:G12"/>
    <mergeCell ref="H12:N12"/>
    <mergeCell ref="O12:T12"/>
    <mergeCell ref="U12:AA12"/>
    <mergeCell ref="B13:G13"/>
    <mergeCell ref="H13:N13"/>
    <mergeCell ref="O13:T13"/>
    <mergeCell ref="U13:AA13"/>
    <mergeCell ref="B10:G10"/>
    <mergeCell ref="H10:N10"/>
    <mergeCell ref="O10:T10"/>
    <mergeCell ref="U10:AA10"/>
    <mergeCell ref="B11:G11"/>
    <mergeCell ref="H11:N11"/>
    <mergeCell ref="O11:T11"/>
    <mergeCell ref="U11:AA11"/>
    <mergeCell ref="B8:G8"/>
    <mergeCell ref="H8:N8"/>
    <mergeCell ref="O8:T8"/>
    <mergeCell ref="U8:AA8"/>
    <mergeCell ref="B9:G9"/>
    <mergeCell ref="H9:N9"/>
    <mergeCell ref="O9:T9"/>
    <mergeCell ref="U9:AA9"/>
    <mergeCell ref="B6:C6"/>
    <mergeCell ref="D6:N6"/>
    <mergeCell ref="P6:Q6"/>
    <mergeCell ref="B7:G7"/>
    <mergeCell ref="H7:N7"/>
    <mergeCell ref="O7:T7"/>
    <mergeCell ref="B2:AA2"/>
    <mergeCell ref="B4:C4"/>
    <mergeCell ref="B5:C5"/>
    <mergeCell ref="D5:N5"/>
    <mergeCell ref="P5:AA5"/>
    <mergeCell ref="D4:R4"/>
    <mergeCell ref="S4:T4"/>
    <mergeCell ref="U4:AA4"/>
  </mergeCells>
  <phoneticPr fontId="11"/>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0000"/>
    <outlinePr showOutlineSymbols="0"/>
  </sheetPr>
  <dimension ref="A1:BS87"/>
  <sheetViews>
    <sheetView showZeros="0" showOutlineSymbols="0" view="pageBreakPreview" zoomScaleNormal="40" zoomScaleSheetLayoutView="100" workbookViewId="0">
      <selection activeCell="AI10" sqref="AI10"/>
    </sheetView>
  </sheetViews>
  <sheetFormatPr defaultRowHeight="13.5"/>
  <cols>
    <col min="1" max="1" width="2.5" style="342" customWidth="1"/>
    <col min="2" max="2" width="2.5" style="343" customWidth="1"/>
    <col min="3" max="3" width="2.75" style="344" customWidth="1"/>
    <col min="4" max="30" width="2.75" style="325" customWidth="1"/>
    <col min="31" max="31" width="4.75" style="345" customWidth="1"/>
    <col min="32" max="71" width="9" style="324"/>
    <col min="72" max="16384" width="9" style="325"/>
  </cols>
  <sheetData>
    <row r="1" spans="1:71" ht="28.5" customHeight="1">
      <c r="A1" s="2452" t="s">
        <v>741</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2452"/>
      <c r="AC1" s="2452"/>
      <c r="AD1" s="2452"/>
      <c r="AE1" s="2452"/>
    </row>
    <row r="2" spans="1:71" s="331" customFormat="1" ht="18.75" customHeight="1">
      <c r="A2" s="326"/>
      <c r="B2" s="327"/>
      <c r="C2" s="328"/>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30"/>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row>
    <row r="3" spans="1:71" s="331" customFormat="1" ht="19.5" customHeight="1">
      <c r="A3" s="2453"/>
      <c r="B3" s="2453"/>
      <c r="C3" s="2454" t="s">
        <v>742</v>
      </c>
      <c r="D3" s="2454"/>
      <c r="E3" s="2454"/>
      <c r="F3" s="2454"/>
      <c r="G3" s="2454"/>
      <c r="H3" s="2454"/>
      <c r="I3" s="2454"/>
      <c r="J3" s="2454" t="s">
        <v>743</v>
      </c>
      <c r="K3" s="2454"/>
      <c r="L3" s="2454"/>
      <c r="M3" s="2454"/>
      <c r="N3" s="2454"/>
      <c r="O3" s="2454"/>
      <c r="P3" s="2454"/>
      <c r="Q3" s="2454" t="s">
        <v>744</v>
      </c>
      <c r="R3" s="2454"/>
      <c r="S3" s="2454"/>
      <c r="T3" s="2454"/>
      <c r="U3" s="2454"/>
      <c r="V3" s="2454"/>
      <c r="W3" s="2454"/>
      <c r="X3" s="2454" t="s">
        <v>745</v>
      </c>
      <c r="Y3" s="2454"/>
      <c r="Z3" s="2454"/>
      <c r="AA3" s="2454"/>
      <c r="AB3" s="2454"/>
      <c r="AC3" s="2454"/>
      <c r="AD3" s="2454"/>
      <c r="AE3" s="2455" t="s">
        <v>746</v>
      </c>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row>
    <row r="4" spans="1:71" s="331" customFormat="1" ht="16.5" customHeight="1">
      <c r="A4" s="2453"/>
      <c r="B4" s="2453"/>
      <c r="C4" s="332">
        <v>1</v>
      </c>
      <c r="D4" s="332">
        <v>2</v>
      </c>
      <c r="E4" s="332">
        <v>3</v>
      </c>
      <c r="F4" s="332">
        <v>4</v>
      </c>
      <c r="G4" s="332">
        <v>5</v>
      </c>
      <c r="H4" s="332">
        <v>6</v>
      </c>
      <c r="I4" s="332">
        <v>7</v>
      </c>
      <c r="J4" s="332">
        <v>8</v>
      </c>
      <c r="K4" s="332">
        <v>9</v>
      </c>
      <c r="L4" s="332">
        <v>10</v>
      </c>
      <c r="M4" s="332">
        <v>11</v>
      </c>
      <c r="N4" s="332">
        <v>12</v>
      </c>
      <c r="O4" s="332">
        <v>13</v>
      </c>
      <c r="P4" s="332">
        <v>14</v>
      </c>
      <c r="Q4" s="332">
        <v>15</v>
      </c>
      <c r="R4" s="332">
        <v>16</v>
      </c>
      <c r="S4" s="332">
        <v>17</v>
      </c>
      <c r="T4" s="332">
        <v>18</v>
      </c>
      <c r="U4" s="332">
        <v>19</v>
      </c>
      <c r="V4" s="332">
        <v>20</v>
      </c>
      <c r="W4" s="332">
        <v>21</v>
      </c>
      <c r="X4" s="332">
        <v>22</v>
      </c>
      <c r="Y4" s="332">
        <v>23</v>
      </c>
      <c r="Z4" s="332">
        <v>24</v>
      </c>
      <c r="AA4" s="332">
        <v>25</v>
      </c>
      <c r="AB4" s="332">
        <v>26</v>
      </c>
      <c r="AC4" s="332">
        <v>27</v>
      </c>
      <c r="AD4" s="332">
        <v>28</v>
      </c>
      <c r="AE4" s="2456"/>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row>
    <row r="5" spans="1:71" s="331" customFormat="1" ht="34.5" customHeight="1">
      <c r="A5" s="2447" t="s">
        <v>747</v>
      </c>
      <c r="B5" s="333" t="s">
        <v>748</v>
      </c>
      <c r="C5" s="334">
        <v>44652</v>
      </c>
      <c r="D5" s="335">
        <f>C5+1</f>
        <v>44653</v>
      </c>
      <c r="E5" s="335">
        <f t="shared" ref="E5:AD5" si="0">D5+1</f>
        <v>44654</v>
      </c>
      <c r="F5" s="335">
        <f t="shared" si="0"/>
        <v>44655</v>
      </c>
      <c r="G5" s="335">
        <f t="shared" si="0"/>
        <v>44656</v>
      </c>
      <c r="H5" s="335">
        <f t="shared" si="0"/>
        <v>44657</v>
      </c>
      <c r="I5" s="335">
        <f t="shared" si="0"/>
        <v>44658</v>
      </c>
      <c r="J5" s="335">
        <f t="shared" si="0"/>
        <v>44659</v>
      </c>
      <c r="K5" s="335">
        <f t="shared" si="0"/>
        <v>44660</v>
      </c>
      <c r="L5" s="335">
        <f t="shared" si="0"/>
        <v>44661</v>
      </c>
      <c r="M5" s="335">
        <f t="shared" si="0"/>
        <v>44662</v>
      </c>
      <c r="N5" s="335">
        <f t="shared" si="0"/>
        <v>44663</v>
      </c>
      <c r="O5" s="335">
        <f t="shared" si="0"/>
        <v>44664</v>
      </c>
      <c r="P5" s="335">
        <f t="shared" si="0"/>
        <v>44665</v>
      </c>
      <c r="Q5" s="335">
        <f t="shared" si="0"/>
        <v>44666</v>
      </c>
      <c r="R5" s="335">
        <f t="shared" si="0"/>
        <v>44667</v>
      </c>
      <c r="S5" s="335">
        <f t="shared" si="0"/>
        <v>44668</v>
      </c>
      <c r="T5" s="335">
        <f t="shared" si="0"/>
        <v>44669</v>
      </c>
      <c r="U5" s="335">
        <f t="shared" si="0"/>
        <v>44670</v>
      </c>
      <c r="V5" s="335">
        <f t="shared" si="0"/>
        <v>44671</v>
      </c>
      <c r="W5" s="335">
        <f t="shared" si="0"/>
        <v>44672</v>
      </c>
      <c r="X5" s="335">
        <f t="shared" si="0"/>
        <v>44673</v>
      </c>
      <c r="Y5" s="335">
        <f t="shared" si="0"/>
        <v>44674</v>
      </c>
      <c r="Z5" s="335">
        <f t="shared" si="0"/>
        <v>44675</v>
      </c>
      <c r="AA5" s="335">
        <f t="shared" si="0"/>
        <v>44676</v>
      </c>
      <c r="AB5" s="335">
        <f t="shared" si="0"/>
        <v>44677</v>
      </c>
      <c r="AC5" s="335">
        <f t="shared" si="0"/>
        <v>44678</v>
      </c>
      <c r="AD5" s="335">
        <f t="shared" si="0"/>
        <v>44679</v>
      </c>
      <c r="AE5" s="2456"/>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row>
    <row r="6" spans="1:71" s="331" customFormat="1" ht="18.75" customHeight="1">
      <c r="A6" s="2448"/>
      <c r="B6" s="333" t="s">
        <v>749</v>
      </c>
      <c r="C6" s="336" t="str">
        <f>TEXT(C5,"(aaa)")</f>
        <v>(金)</v>
      </c>
      <c r="D6" s="336" t="str">
        <f t="shared" ref="D6:AD6" si="1">TEXT(D5,"(aaa)")</f>
        <v>(土)</v>
      </c>
      <c r="E6" s="336" t="str">
        <f t="shared" si="1"/>
        <v>(日)</v>
      </c>
      <c r="F6" s="336" t="str">
        <f t="shared" si="1"/>
        <v>(月)</v>
      </c>
      <c r="G6" s="336" t="str">
        <f t="shared" si="1"/>
        <v>(火)</v>
      </c>
      <c r="H6" s="336" t="str">
        <f t="shared" si="1"/>
        <v>(水)</v>
      </c>
      <c r="I6" s="336" t="str">
        <f t="shared" si="1"/>
        <v>(木)</v>
      </c>
      <c r="J6" s="336" t="str">
        <f t="shared" si="1"/>
        <v>(金)</v>
      </c>
      <c r="K6" s="336" t="str">
        <f t="shared" si="1"/>
        <v>(土)</v>
      </c>
      <c r="L6" s="336" t="str">
        <f t="shared" si="1"/>
        <v>(日)</v>
      </c>
      <c r="M6" s="336" t="str">
        <f t="shared" si="1"/>
        <v>(月)</v>
      </c>
      <c r="N6" s="336" t="str">
        <f t="shared" si="1"/>
        <v>(火)</v>
      </c>
      <c r="O6" s="336" t="str">
        <f t="shared" si="1"/>
        <v>(水)</v>
      </c>
      <c r="P6" s="336" t="str">
        <f t="shared" si="1"/>
        <v>(木)</v>
      </c>
      <c r="Q6" s="336" t="str">
        <f t="shared" si="1"/>
        <v>(金)</v>
      </c>
      <c r="R6" s="336" t="str">
        <f t="shared" si="1"/>
        <v>(土)</v>
      </c>
      <c r="S6" s="336" t="str">
        <f t="shared" si="1"/>
        <v>(日)</v>
      </c>
      <c r="T6" s="336" t="str">
        <f t="shared" si="1"/>
        <v>(月)</v>
      </c>
      <c r="U6" s="336" t="str">
        <f t="shared" si="1"/>
        <v>(火)</v>
      </c>
      <c r="V6" s="336" t="str">
        <f t="shared" si="1"/>
        <v>(水)</v>
      </c>
      <c r="W6" s="336" t="str">
        <f t="shared" si="1"/>
        <v>(木)</v>
      </c>
      <c r="X6" s="336" t="str">
        <f t="shared" si="1"/>
        <v>(金)</v>
      </c>
      <c r="Y6" s="336" t="str">
        <f t="shared" si="1"/>
        <v>(土)</v>
      </c>
      <c r="Z6" s="336" t="str">
        <f t="shared" si="1"/>
        <v>(日)</v>
      </c>
      <c r="AA6" s="336" t="str">
        <f t="shared" si="1"/>
        <v>(月)</v>
      </c>
      <c r="AB6" s="336" t="str">
        <f t="shared" si="1"/>
        <v>(火)</v>
      </c>
      <c r="AC6" s="336" t="str">
        <f t="shared" si="1"/>
        <v>(水)</v>
      </c>
      <c r="AD6" s="336" t="str">
        <f t="shared" si="1"/>
        <v>(木)</v>
      </c>
      <c r="AE6" s="2457"/>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row>
    <row r="7" spans="1:71" s="331" customFormat="1" ht="23.25" customHeight="1">
      <c r="A7" s="2448"/>
      <c r="B7" s="333" t="s">
        <v>750</v>
      </c>
      <c r="C7" s="337">
        <v>0</v>
      </c>
      <c r="D7" s="337" t="s">
        <v>751</v>
      </c>
      <c r="E7" s="337" t="s">
        <v>751</v>
      </c>
      <c r="F7" s="337">
        <v>0</v>
      </c>
      <c r="G7" s="337">
        <v>0</v>
      </c>
      <c r="H7" s="337">
        <v>0</v>
      </c>
      <c r="I7" s="337">
        <v>0</v>
      </c>
      <c r="J7" s="337">
        <v>0</v>
      </c>
      <c r="K7" s="337" t="s">
        <v>751</v>
      </c>
      <c r="L7" s="337" t="s">
        <v>751</v>
      </c>
      <c r="M7" s="337">
        <v>0</v>
      </c>
      <c r="N7" s="337">
        <v>0</v>
      </c>
      <c r="O7" s="337">
        <v>0</v>
      </c>
      <c r="P7" s="337">
        <v>0</v>
      </c>
      <c r="Q7" s="337">
        <v>0</v>
      </c>
      <c r="R7" s="337" t="s">
        <v>751</v>
      </c>
      <c r="S7" s="337" t="s">
        <v>751</v>
      </c>
      <c r="T7" s="337">
        <v>0</v>
      </c>
      <c r="U7" s="337">
        <v>0</v>
      </c>
      <c r="V7" s="337">
        <v>0</v>
      </c>
      <c r="W7" s="337">
        <v>0</v>
      </c>
      <c r="X7" s="337">
        <v>0</v>
      </c>
      <c r="Y7" s="337" t="s">
        <v>751</v>
      </c>
      <c r="Z7" s="337" t="s">
        <v>751</v>
      </c>
      <c r="AA7" s="337">
        <v>0</v>
      </c>
      <c r="AB7" s="337">
        <v>0</v>
      </c>
      <c r="AC7" s="337">
        <v>0</v>
      </c>
      <c r="AD7" s="337">
        <v>0</v>
      </c>
      <c r="AE7" s="338" t="s">
        <v>752</v>
      </c>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row>
    <row r="8" spans="1:71" s="331" customFormat="1" ht="23.25" customHeight="1">
      <c r="A8" s="2448"/>
      <c r="B8" s="333" t="s">
        <v>753</v>
      </c>
      <c r="C8" s="339">
        <v>0</v>
      </c>
      <c r="D8" s="339" t="s">
        <v>751</v>
      </c>
      <c r="E8" s="339" t="s">
        <v>751</v>
      </c>
      <c r="F8" s="339">
        <v>0</v>
      </c>
      <c r="G8" s="339">
        <v>0</v>
      </c>
      <c r="H8" s="339">
        <v>0</v>
      </c>
      <c r="I8" s="339">
        <v>0</v>
      </c>
      <c r="J8" s="339">
        <v>0</v>
      </c>
      <c r="K8" s="339" t="s">
        <v>751</v>
      </c>
      <c r="L8" s="339" t="s">
        <v>751</v>
      </c>
      <c r="M8" s="339">
        <v>0</v>
      </c>
      <c r="N8" s="339">
        <v>0</v>
      </c>
      <c r="O8" s="339">
        <v>0</v>
      </c>
      <c r="P8" s="339">
        <v>0</v>
      </c>
      <c r="Q8" s="339">
        <v>0</v>
      </c>
      <c r="R8" s="339" t="s">
        <v>751</v>
      </c>
      <c r="S8" s="339" t="s">
        <v>751</v>
      </c>
      <c r="T8" s="339">
        <v>0</v>
      </c>
      <c r="U8" s="339">
        <v>0</v>
      </c>
      <c r="V8" s="339">
        <v>0</v>
      </c>
      <c r="W8" s="339">
        <v>0</v>
      </c>
      <c r="X8" s="339">
        <v>0</v>
      </c>
      <c r="Y8" s="339" t="s">
        <v>751</v>
      </c>
      <c r="Z8" s="339" t="s">
        <v>751</v>
      </c>
      <c r="AA8" s="339">
        <v>0</v>
      </c>
      <c r="AB8" s="339">
        <v>0</v>
      </c>
      <c r="AC8" s="339">
        <v>0</v>
      </c>
      <c r="AD8" s="339">
        <v>0</v>
      </c>
      <c r="AE8" s="339" t="s">
        <v>754</v>
      </c>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row>
    <row r="9" spans="1:71" s="331" customFormat="1" ht="43.5" customHeight="1">
      <c r="A9" s="2449"/>
      <c r="B9" s="333" t="s">
        <v>755</v>
      </c>
      <c r="C9" s="340" t="s">
        <v>756</v>
      </c>
      <c r="D9" s="340">
        <v>0</v>
      </c>
      <c r="E9" s="340">
        <v>0</v>
      </c>
      <c r="F9" s="340">
        <v>0</v>
      </c>
      <c r="G9" s="340">
        <v>0</v>
      </c>
      <c r="H9" s="340">
        <v>0</v>
      </c>
      <c r="I9" s="340">
        <v>0</v>
      </c>
      <c r="J9" s="340">
        <v>0</v>
      </c>
      <c r="K9" s="340">
        <v>0</v>
      </c>
      <c r="L9" s="340">
        <v>0</v>
      </c>
      <c r="M9" s="340"/>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1"/>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row>
    <row r="10" spans="1:71" s="331" customFormat="1" ht="34.5" customHeight="1">
      <c r="A10" s="2447" t="s">
        <v>757</v>
      </c>
      <c r="B10" s="333" t="s">
        <v>748</v>
      </c>
      <c r="C10" s="335">
        <f>AD5+1</f>
        <v>44680</v>
      </c>
      <c r="D10" s="335">
        <f>C10+1</f>
        <v>44681</v>
      </c>
      <c r="E10" s="335">
        <f t="shared" ref="E10:AD10" si="2">D10+1</f>
        <v>44682</v>
      </c>
      <c r="F10" s="335">
        <f t="shared" si="2"/>
        <v>44683</v>
      </c>
      <c r="G10" s="335">
        <f t="shared" si="2"/>
        <v>44684</v>
      </c>
      <c r="H10" s="335">
        <f t="shared" si="2"/>
        <v>44685</v>
      </c>
      <c r="I10" s="335">
        <f t="shared" si="2"/>
        <v>44686</v>
      </c>
      <c r="J10" s="335">
        <f t="shared" si="2"/>
        <v>44687</v>
      </c>
      <c r="K10" s="335">
        <f t="shared" si="2"/>
        <v>44688</v>
      </c>
      <c r="L10" s="335">
        <f t="shared" si="2"/>
        <v>44689</v>
      </c>
      <c r="M10" s="335">
        <f t="shared" si="2"/>
        <v>44690</v>
      </c>
      <c r="N10" s="335">
        <f t="shared" si="2"/>
        <v>44691</v>
      </c>
      <c r="O10" s="335">
        <f t="shared" si="2"/>
        <v>44692</v>
      </c>
      <c r="P10" s="335">
        <f t="shared" si="2"/>
        <v>44693</v>
      </c>
      <c r="Q10" s="335">
        <f t="shared" si="2"/>
        <v>44694</v>
      </c>
      <c r="R10" s="335">
        <f t="shared" si="2"/>
        <v>44695</v>
      </c>
      <c r="S10" s="335">
        <f t="shared" si="2"/>
        <v>44696</v>
      </c>
      <c r="T10" s="335">
        <f t="shared" si="2"/>
        <v>44697</v>
      </c>
      <c r="U10" s="335">
        <f t="shared" si="2"/>
        <v>44698</v>
      </c>
      <c r="V10" s="335">
        <f t="shared" si="2"/>
        <v>44699</v>
      </c>
      <c r="W10" s="335">
        <f t="shared" si="2"/>
        <v>44700</v>
      </c>
      <c r="X10" s="335">
        <f t="shared" si="2"/>
        <v>44701</v>
      </c>
      <c r="Y10" s="335">
        <f t="shared" si="2"/>
        <v>44702</v>
      </c>
      <c r="Z10" s="335">
        <f t="shared" si="2"/>
        <v>44703</v>
      </c>
      <c r="AA10" s="335">
        <f t="shared" si="2"/>
        <v>44704</v>
      </c>
      <c r="AB10" s="335">
        <f t="shared" si="2"/>
        <v>44705</v>
      </c>
      <c r="AC10" s="335">
        <f t="shared" si="2"/>
        <v>44706</v>
      </c>
      <c r="AD10" s="335">
        <f t="shared" si="2"/>
        <v>44707</v>
      </c>
      <c r="AE10" s="2450" t="s">
        <v>746</v>
      </c>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row>
    <row r="11" spans="1:71" s="331" customFormat="1" ht="18.75" customHeight="1">
      <c r="A11" s="2448"/>
      <c r="B11" s="333" t="s">
        <v>749</v>
      </c>
      <c r="C11" s="336" t="str">
        <f>TEXT(C10,"(aaa)")</f>
        <v>(金)</v>
      </c>
      <c r="D11" s="336" t="str">
        <f t="shared" ref="D11:AD11" si="3">TEXT(D10,"(aaa)")</f>
        <v>(土)</v>
      </c>
      <c r="E11" s="336" t="str">
        <f t="shared" si="3"/>
        <v>(日)</v>
      </c>
      <c r="F11" s="336" t="str">
        <f t="shared" si="3"/>
        <v>(月)</v>
      </c>
      <c r="G11" s="336" t="str">
        <f t="shared" si="3"/>
        <v>(火)</v>
      </c>
      <c r="H11" s="336" t="str">
        <f t="shared" si="3"/>
        <v>(水)</v>
      </c>
      <c r="I11" s="336" t="str">
        <f t="shared" si="3"/>
        <v>(木)</v>
      </c>
      <c r="J11" s="336" t="str">
        <f t="shared" si="3"/>
        <v>(金)</v>
      </c>
      <c r="K11" s="336" t="str">
        <f t="shared" si="3"/>
        <v>(土)</v>
      </c>
      <c r="L11" s="336" t="str">
        <f t="shared" si="3"/>
        <v>(日)</v>
      </c>
      <c r="M11" s="336" t="str">
        <f t="shared" si="3"/>
        <v>(月)</v>
      </c>
      <c r="N11" s="336" t="str">
        <f t="shared" si="3"/>
        <v>(火)</v>
      </c>
      <c r="O11" s="336" t="str">
        <f t="shared" si="3"/>
        <v>(水)</v>
      </c>
      <c r="P11" s="336" t="str">
        <f t="shared" si="3"/>
        <v>(木)</v>
      </c>
      <c r="Q11" s="336" t="str">
        <f t="shared" si="3"/>
        <v>(金)</v>
      </c>
      <c r="R11" s="336" t="str">
        <f t="shared" si="3"/>
        <v>(土)</v>
      </c>
      <c r="S11" s="336" t="str">
        <f t="shared" si="3"/>
        <v>(日)</v>
      </c>
      <c r="T11" s="336" t="str">
        <f t="shared" si="3"/>
        <v>(月)</v>
      </c>
      <c r="U11" s="336" t="str">
        <f t="shared" si="3"/>
        <v>(火)</v>
      </c>
      <c r="V11" s="336" t="str">
        <f t="shared" si="3"/>
        <v>(水)</v>
      </c>
      <c r="W11" s="336" t="str">
        <f t="shared" si="3"/>
        <v>(木)</v>
      </c>
      <c r="X11" s="336" t="str">
        <f t="shared" si="3"/>
        <v>(金)</v>
      </c>
      <c r="Y11" s="336" t="str">
        <f t="shared" si="3"/>
        <v>(土)</v>
      </c>
      <c r="Z11" s="336" t="str">
        <f t="shared" si="3"/>
        <v>(日)</v>
      </c>
      <c r="AA11" s="336" t="str">
        <f t="shared" si="3"/>
        <v>(月)</v>
      </c>
      <c r="AB11" s="336" t="str">
        <f t="shared" si="3"/>
        <v>(火)</v>
      </c>
      <c r="AC11" s="336" t="str">
        <f t="shared" si="3"/>
        <v>(水)</v>
      </c>
      <c r="AD11" s="336" t="str">
        <f t="shared" si="3"/>
        <v>(木)</v>
      </c>
      <c r="AE11" s="2451"/>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row>
    <row r="12" spans="1:71" s="331" customFormat="1" ht="23.25" customHeight="1">
      <c r="A12" s="2448"/>
      <c r="B12" s="333" t="s">
        <v>750</v>
      </c>
      <c r="C12" s="337">
        <v>0</v>
      </c>
      <c r="D12" s="337" t="s">
        <v>751</v>
      </c>
      <c r="E12" s="337" t="s">
        <v>751</v>
      </c>
      <c r="F12" s="337">
        <v>0</v>
      </c>
      <c r="G12" s="337">
        <v>0</v>
      </c>
      <c r="H12" s="337">
        <v>0</v>
      </c>
      <c r="I12" s="337">
        <v>0</v>
      </c>
      <c r="J12" s="337">
        <v>0</v>
      </c>
      <c r="K12" s="337" t="s">
        <v>751</v>
      </c>
      <c r="L12" s="337" t="s">
        <v>751</v>
      </c>
      <c r="M12" s="337">
        <v>0</v>
      </c>
      <c r="N12" s="337">
        <v>0</v>
      </c>
      <c r="O12" s="337">
        <v>0</v>
      </c>
      <c r="P12" s="337">
        <v>0</v>
      </c>
      <c r="Q12" s="337">
        <v>0</v>
      </c>
      <c r="R12" s="337" t="s">
        <v>751</v>
      </c>
      <c r="S12" s="337" t="s">
        <v>751</v>
      </c>
      <c r="T12" s="337">
        <v>0</v>
      </c>
      <c r="U12" s="337">
        <v>0</v>
      </c>
      <c r="V12" s="337">
        <v>0</v>
      </c>
      <c r="W12" s="337">
        <v>0</v>
      </c>
      <c r="X12" s="337">
        <v>0</v>
      </c>
      <c r="Y12" s="337" t="s">
        <v>751</v>
      </c>
      <c r="Z12" s="337" t="s">
        <v>751</v>
      </c>
      <c r="AA12" s="337">
        <v>0</v>
      </c>
      <c r="AB12" s="337">
        <v>0</v>
      </c>
      <c r="AC12" s="337">
        <v>0</v>
      </c>
      <c r="AD12" s="337">
        <v>0</v>
      </c>
      <c r="AE12" s="338" t="s">
        <v>752</v>
      </c>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row>
    <row r="13" spans="1:71" s="331" customFormat="1" ht="23.25" customHeight="1">
      <c r="A13" s="2448"/>
      <c r="B13" s="333" t="s">
        <v>753</v>
      </c>
      <c r="C13" s="339">
        <v>0</v>
      </c>
      <c r="D13" s="339" t="s">
        <v>751</v>
      </c>
      <c r="E13" s="339" t="s">
        <v>751</v>
      </c>
      <c r="F13" s="339">
        <v>0</v>
      </c>
      <c r="G13" s="339">
        <v>0</v>
      </c>
      <c r="H13" s="339" t="s">
        <v>751</v>
      </c>
      <c r="I13" s="339">
        <v>0</v>
      </c>
      <c r="J13" s="339">
        <v>0</v>
      </c>
      <c r="K13" s="339"/>
      <c r="L13" s="339" t="s">
        <v>751</v>
      </c>
      <c r="M13" s="339">
        <v>0</v>
      </c>
      <c r="N13" s="339">
        <v>0</v>
      </c>
      <c r="O13" s="339">
        <v>0</v>
      </c>
      <c r="P13" s="339">
        <v>0</v>
      </c>
      <c r="Q13" s="339">
        <v>0</v>
      </c>
      <c r="R13" s="339" t="s">
        <v>751</v>
      </c>
      <c r="S13" s="339" t="s">
        <v>751</v>
      </c>
      <c r="T13" s="339">
        <v>0</v>
      </c>
      <c r="U13" s="339">
        <v>0</v>
      </c>
      <c r="V13" s="339"/>
      <c r="W13" s="339">
        <v>0</v>
      </c>
      <c r="X13" s="339">
        <v>0</v>
      </c>
      <c r="Y13" s="339"/>
      <c r="Z13" s="339" t="s">
        <v>751</v>
      </c>
      <c r="AA13" s="339">
        <v>0</v>
      </c>
      <c r="AB13" s="339">
        <v>0</v>
      </c>
      <c r="AC13" s="339">
        <v>0</v>
      </c>
      <c r="AD13" s="339">
        <v>0</v>
      </c>
      <c r="AE13" s="339" t="s">
        <v>754</v>
      </c>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row>
    <row r="14" spans="1:71" s="331" customFormat="1" ht="43.5" customHeight="1">
      <c r="A14" s="2449"/>
      <c r="B14" s="333" t="s">
        <v>755</v>
      </c>
      <c r="C14" s="340"/>
      <c r="D14" s="340"/>
      <c r="E14" s="340"/>
      <c r="F14" s="340"/>
      <c r="G14" s="340"/>
      <c r="H14" s="340" t="s">
        <v>758</v>
      </c>
      <c r="I14" s="340"/>
      <c r="J14" s="340">
        <v>0</v>
      </c>
      <c r="K14" s="340">
        <v>0</v>
      </c>
      <c r="L14" s="340">
        <v>0</v>
      </c>
      <c r="M14" s="340"/>
      <c r="N14" s="340">
        <v>0</v>
      </c>
      <c r="O14" s="340">
        <v>0</v>
      </c>
      <c r="P14" s="340">
        <v>0</v>
      </c>
      <c r="Q14" s="340">
        <v>0</v>
      </c>
      <c r="R14" s="340">
        <v>0</v>
      </c>
      <c r="S14" s="340">
        <v>0</v>
      </c>
      <c r="T14" s="340">
        <v>0</v>
      </c>
      <c r="U14" s="340">
        <v>0</v>
      </c>
      <c r="V14" s="340"/>
      <c r="W14" s="340">
        <v>0</v>
      </c>
      <c r="X14" s="340">
        <v>0</v>
      </c>
      <c r="Y14" s="340">
        <v>0</v>
      </c>
      <c r="Z14" s="340">
        <v>0</v>
      </c>
      <c r="AA14" s="340">
        <v>0</v>
      </c>
      <c r="AB14" s="340">
        <v>0</v>
      </c>
      <c r="AC14" s="340">
        <v>0</v>
      </c>
      <c r="AD14" s="340">
        <v>0</v>
      </c>
      <c r="AE14" s="341"/>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row>
    <row r="15" spans="1:71" s="331" customFormat="1" ht="34.5" customHeight="1">
      <c r="A15" s="2447" t="s">
        <v>759</v>
      </c>
      <c r="B15" s="333" t="s">
        <v>748</v>
      </c>
      <c r="C15" s="335">
        <f>AD10+1</f>
        <v>44708</v>
      </c>
      <c r="D15" s="335">
        <f>C15+1</f>
        <v>44709</v>
      </c>
      <c r="E15" s="335">
        <f t="shared" ref="E15:AD15" si="4">D15+1</f>
        <v>44710</v>
      </c>
      <c r="F15" s="335">
        <f t="shared" si="4"/>
        <v>44711</v>
      </c>
      <c r="G15" s="335">
        <f t="shared" si="4"/>
        <v>44712</v>
      </c>
      <c r="H15" s="335">
        <f t="shared" si="4"/>
        <v>44713</v>
      </c>
      <c r="I15" s="335">
        <f t="shared" si="4"/>
        <v>44714</v>
      </c>
      <c r="J15" s="335">
        <f t="shared" si="4"/>
        <v>44715</v>
      </c>
      <c r="K15" s="335">
        <f t="shared" si="4"/>
        <v>44716</v>
      </c>
      <c r="L15" s="335">
        <f t="shared" si="4"/>
        <v>44717</v>
      </c>
      <c r="M15" s="335">
        <f t="shared" si="4"/>
        <v>44718</v>
      </c>
      <c r="N15" s="335">
        <f t="shared" si="4"/>
        <v>44719</v>
      </c>
      <c r="O15" s="335">
        <f t="shared" si="4"/>
        <v>44720</v>
      </c>
      <c r="P15" s="335">
        <f t="shared" si="4"/>
        <v>44721</v>
      </c>
      <c r="Q15" s="335">
        <f t="shared" si="4"/>
        <v>44722</v>
      </c>
      <c r="R15" s="335">
        <f t="shared" si="4"/>
        <v>44723</v>
      </c>
      <c r="S15" s="335">
        <f t="shared" si="4"/>
        <v>44724</v>
      </c>
      <c r="T15" s="335">
        <f t="shared" si="4"/>
        <v>44725</v>
      </c>
      <c r="U15" s="335">
        <f t="shared" si="4"/>
        <v>44726</v>
      </c>
      <c r="V15" s="335">
        <f t="shared" si="4"/>
        <v>44727</v>
      </c>
      <c r="W15" s="335">
        <f t="shared" si="4"/>
        <v>44728</v>
      </c>
      <c r="X15" s="335">
        <f t="shared" si="4"/>
        <v>44729</v>
      </c>
      <c r="Y15" s="335">
        <f t="shared" si="4"/>
        <v>44730</v>
      </c>
      <c r="Z15" s="335">
        <f t="shared" si="4"/>
        <v>44731</v>
      </c>
      <c r="AA15" s="335">
        <f t="shared" si="4"/>
        <v>44732</v>
      </c>
      <c r="AB15" s="335">
        <f t="shared" si="4"/>
        <v>44733</v>
      </c>
      <c r="AC15" s="335">
        <f t="shared" si="4"/>
        <v>44734</v>
      </c>
      <c r="AD15" s="335">
        <f t="shared" si="4"/>
        <v>44735</v>
      </c>
      <c r="AE15" s="2450" t="s">
        <v>746</v>
      </c>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row>
    <row r="16" spans="1:71" s="331" customFormat="1" ht="18.75" customHeight="1">
      <c r="A16" s="2448"/>
      <c r="B16" s="333" t="s">
        <v>749</v>
      </c>
      <c r="C16" s="336" t="str">
        <f>TEXT(C15,"(aaa)")</f>
        <v>(金)</v>
      </c>
      <c r="D16" s="336" t="str">
        <f t="shared" ref="D16:AD16" si="5">TEXT(D15,"(aaa)")</f>
        <v>(土)</v>
      </c>
      <c r="E16" s="336" t="str">
        <f t="shared" si="5"/>
        <v>(日)</v>
      </c>
      <c r="F16" s="336" t="str">
        <f t="shared" si="5"/>
        <v>(月)</v>
      </c>
      <c r="G16" s="336" t="str">
        <f t="shared" si="5"/>
        <v>(火)</v>
      </c>
      <c r="H16" s="336" t="str">
        <f t="shared" si="5"/>
        <v>(水)</v>
      </c>
      <c r="I16" s="336" t="str">
        <f t="shared" si="5"/>
        <v>(木)</v>
      </c>
      <c r="J16" s="336" t="str">
        <f t="shared" si="5"/>
        <v>(金)</v>
      </c>
      <c r="K16" s="336" t="str">
        <f t="shared" si="5"/>
        <v>(土)</v>
      </c>
      <c r="L16" s="336" t="str">
        <f t="shared" si="5"/>
        <v>(日)</v>
      </c>
      <c r="M16" s="336" t="str">
        <f t="shared" si="5"/>
        <v>(月)</v>
      </c>
      <c r="N16" s="336" t="str">
        <f t="shared" si="5"/>
        <v>(火)</v>
      </c>
      <c r="O16" s="336" t="str">
        <f t="shared" si="5"/>
        <v>(水)</v>
      </c>
      <c r="P16" s="336" t="str">
        <f t="shared" si="5"/>
        <v>(木)</v>
      </c>
      <c r="Q16" s="336" t="str">
        <f t="shared" si="5"/>
        <v>(金)</v>
      </c>
      <c r="R16" s="336" t="str">
        <f t="shared" si="5"/>
        <v>(土)</v>
      </c>
      <c r="S16" s="336" t="str">
        <f t="shared" si="5"/>
        <v>(日)</v>
      </c>
      <c r="T16" s="336" t="str">
        <f t="shared" si="5"/>
        <v>(月)</v>
      </c>
      <c r="U16" s="336" t="str">
        <f t="shared" si="5"/>
        <v>(火)</v>
      </c>
      <c r="V16" s="336" t="str">
        <f t="shared" si="5"/>
        <v>(水)</v>
      </c>
      <c r="W16" s="336" t="str">
        <f t="shared" si="5"/>
        <v>(木)</v>
      </c>
      <c r="X16" s="336" t="str">
        <f t="shared" si="5"/>
        <v>(金)</v>
      </c>
      <c r="Y16" s="336" t="str">
        <f t="shared" si="5"/>
        <v>(土)</v>
      </c>
      <c r="Z16" s="336" t="str">
        <f t="shared" si="5"/>
        <v>(日)</v>
      </c>
      <c r="AA16" s="336" t="str">
        <f t="shared" si="5"/>
        <v>(月)</v>
      </c>
      <c r="AB16" s="336" t="str">
        <f t="shared" si="5"/>
        <v>(火)</v>
      </c>
      <c r="AC16" s="336" t="str">
        <f t="shared" si="5"/>
        <v>(水)</v>
      </c>
      <c r="AD16" s="336" t="str">
        <f t="shared" si="5"/>
        <v>(木)</v>
      </c>
      <c r="AE16" s="2451"/>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row>
    <row r="17" spans="1:71" s="331" customFormat="1" ht="23.25" customHeight="1">
      <c r="A17" s="2448"/>
      <c r="B17" s="333" t="s">
        <v>750</v>
      </c>
      <c r="C17" s="337">
        <v>0</v>
      </c>
      <c r="D17" s="337" t="s">
        <v>751</v>
      </c>
      <c r="E17" s="337" t="s">
        <v>751</v>
      </c>
      <c r="F17" s="337">
        <v>0</v>
      </c>
      <c r="G17" s="337">
        <v>0</v>
      </c>
      <c r="H17" s="337">
        <v>0</v>
      </c>
      <c r="I17" s="337">
        <v>0</v>
      </c>
      <c r="J17" s="337">
        <v>0</v>
      </c>
      <c r="K17" s="337" t="s">
        <v>751</v>
      </c>
      <c r="L17" s="337" t="s">
        <v>751</v>
      </c>
      <c r="M17" s="337">
        <v>0</v>
      </c>
      <c r="N17" s="337">
        <v>0</v>
      </c>
      <c r="O17" s="337">
        <v>0</v>
      </c>
      <c r="P17" s="337">
        <v>0</v>
      </c>
      <c r="Q17" s="337">
        <v>0</v>
      </c>
      <c r="R17" s="337" t="s">
        <v>751</v>
      </c>
      <c r="S17" s="337" t="s">
        <v>751</v>
      </c>
      <c r="T17" s="337">
        <v>0</v>
      </c>
      <c r="U17" s="337">
        <v>0</v>
      </c>
      <c r="V17" s="337">
        <v>0</v>
      </c>
      <c r="W17" s="337">
        <v>0</v>
      </c>
      <c r="X17" s="337">
        <v>0</v>
      </c>
      <c r="Y17" s="337" t="s">
        <v>751</v>
      </c>
      <c r="Z17" s="337" t="s">
        <v>751</v>
      </c>
      <c r="AA17" s="337">
        <v>0</v>
      </c>
      <c r="AB17" s="337">
        <v>0</v>
      </c>
      <c r="AC17" s="337">
        <v>0</v>
      </c>
      <c r="AD17" s="337">
        <v>0</v>
      </c>
      <c r="AE17" s="338" t="s">
        <v>752</v>
      </c>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row>
    <row r="18" spans="1:71" s="331" customFormat="1" ht="23.25" customHeight="1">
      <c r="A18" s="2448"/>
      <c r="B18" s="333" t="s">
        <v>753</v>
      </c>
      <c r="C18" s="339">
        <v>0</v>
      </c>
      <c r="D18" s="339" t="s">
        <v>751</v>
      </c>
      <c r="E18" s="339" t="s">
        <v>751</v>
      </c>
      <c r="F18" s="339">
        <v>0</v>
      </c>
      <c r="G18" s="339">
        <v>0</v>
      </c>
      <c r="H18" s="339">
        <v>0</v>
      </c>
      <c r="I18" s="339">
        <v>0</v>
      </c>
      <c r="J18" s="339">
        <v>0</v>
      </c>
      <c r="K18" s="339" t="s">
        <v>751</v>
      </c>
      <c r="L18" s="339" t="s">
        <v>751</v>
      </c>
      <c r="M18" s="339">
        <v>0</v>
      </c>
      <c r="N18" s="339">
        <v>0</v>
      </c>
      <c r="O18" s="339">
        <v>0</v>
      </c>
      <c r="P18" s="339">
        <v>0</v>
      </c>
      <c r="Q18" s="339">
        <v>0</v>
      </c>
      <c r="R18" s="339" t="s">
        <v>751</v>
      </c>
      <c r="S18" s="339" t="s">
        <v>751</v>
      </c>
      <c r="T18" s="339">
        <v>0</v>
      </c>
      <c r="U18" s="339">
        <v>0</v>
      </c>
      <c r="V18" s="339">
        <v>0</v>
      </c>
      <c r="W18" s="339">
        <v>0</v>
      </c>
      <c r="X18" s="339">
        <v>0</v>
      </c>
      <c r="Y18" s="339" t="s">
        <v>751</v>
      </c>
      <c r="Z18" s="339" t="s">
        <v>751</v>
      </c>
      <c r="AA18" s="339">
        <v>0</v>
      </c>
      <c r="AB18" s="339">
        <v>0</v>
      </c>
      <c r="AC18" s="339">
        <v>0</v>
      </c>
      <c r="AD18" s="339">
        <v>0</v>
      </c>
      <c r="AE18" s="339" t="s">
        <v>754</v>
      </c>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row>
    <row r="19" spans="1:71" s="331" customFormat="1" ht="43.5" customHeight="1">
      <c r="A19" s="2449"/>
      <c r="B19" s="333" t="s">
        <v>755</v>
      </c>
      <c r="C19" s="340">
        <v>0</v>
      </c>
      <c r="D19" s="340">
        <v>0</v>
      </c>
      <c r="E19" s="340">
        <v>0</v>
      </c>
      <c r="F19" s="340">
        <v>0</v>
      </c>
      <c r="G19" s="340">
        <v>0</v>
      </c>
      <c r="H19" s="340">
        <v>0</v>
      </c>
      <c r="I19" s="340">
        <v>0</v>
      </c>
      <c r="J19" s="340">
        <v>0</v>
      </c>
      <c r="K19" s="340">
        <v>0</v>
      </c>
      <c r="L19" s="340">
        <v>0</v>
      </c>
      <c r="M19" s="340"/>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1"/>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row>
    <row r="20" spans="1:71" s="331" customFormat="1" ht="34.5" customHeight="1">
      <c r="A20" s="2447" t="s">
        <v>760</v>
      </c>
      <c r="B20" s="333" t="s">
        <v>748</v>
      </c>
      <c r="C20" s="335">
        <f>AD15+1</f>
        <v>44736</v>
      </c>
      <c r="D20" s="335">
        <f>C20+1</f>
        <v>44737</v>
      </c>
      <c r="E20" s="335">
        <f t="shared" ref="E20:AD20" si="6">D20+1</f>
        <v>44738</v>
      </c>
      <c r="F20" s="335">
        <f t="shared" si="6"/>
        <v>44739</v>
      </c>
      <c r="G20" s="335">
        <f t="shared" si="6"/>
        <v>44740</v>
      </c>
      <c r="H20" s="335">
        <f t="shared" si="6"/>
        <v>44741</v>
      </c>
      <c r="I20" s="335">
        <f t="shared" si="6"/>
        <v>44742</v>
      </c>
      <c r="J20" s="335">
        <f t="shared" si="6"/>
        <v>44743</v>
      </c>
      <c r="K20" s="335">
        <f t="shared" si="6"/>
        <v>44744</v>
      </c>
      <c r="L20" s="335">
        <f t="shared" si="6"/>
        <v>44745</v>
      </c>
      <c r="M20" s="335">
        <f t="shared" si="6"/>
        <v>44746</v>
      </c>
      <c r="N20" s="335">
        <f t="shared" si="6"/>
        <v>44747</v>
      </c>
      <c r="O20" s="335">
        <f t="shared" si="6"/>
        <v>44748</v>
      </c>
      <c r="P20" s="335">
        <f t="shared" si="6"/>
        <v>44749</v>
      </c>
      <c r="Q20" s="335">
        <f t="shared" si="6"/>
        <v>44750</v>
      </c>
      <c r="R20" s="335">
        <f t="shared" si="6"/>
        <v>44751</v>
      </c>
      <c r="S20" s="335">
        <f t="shared" si="6"/>
        <v>44752</v>
      </c>
      <c r="T20" s="335">
        <f t="shared" si="6"/>
        <v>44753</v>
      </c>
      <c r="U20" s="335">
        <f t="shared" si="6"/>
        <v>44754</v>
      </c>
      <c r="V20" s="335">
        <f t="shared" si="6"/>
        <v>44755</v>
      </c>
      <c r="W20" s="335">
        <f t="shared" si="6"/>
        <v>44756</v>
      </c>
      <c r="X20" s="335">
        <f t="shared" si="6"/>
        <v>44757</v>
      </c>
      <c r="Y20" s="335">
        <f t="shared" si="6"/>
        <v>44758</v>
      </c>
      <c r="Z20" s="335">
        <f t="shared" si="6"/>
        <v>44759</v>
      </c>
      <c r="AA20" s="335">
        <f t="shared" si="6"/>
        <v>44760</v>
      </c>
      <c r="AB20" s="335">
        <f t="shared" si="6"/>
        <v>44761</v>
      </c>
      <c r="AC20" s="335">
        <f t="shared" si="6"/>
        <v>44762</v>
      </c>
      <c r="AD20" s="335">
        <f t="shared" si="6"/>
        <v>44763</v>
      </c>
      <c r="AE20" s="2450" t="s">
        <v>746</v>
      </c>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row>
    <row r="21" spans="1:71" s="331" customFormat="1" ht="18.75" customHeight="1">
      <c r="A21" s="2448"/>
      <c r="B21" s="333" t="s">
        <v>749</v>
      </c>
      <c r="C21" s="336" t="str">
        <f>TEXT(C20,"(aaa)")</f>
        <v>(金)</v>
      </c>
      <c r="D21" s="336" t="str">
        <f t="shared" ref="D21:AD21" si="7">TEXT(D20,"(aaa)")</f>
        <v>(土)</v>
      </c>
      <c r="E21" s="336" t="str">
        <f t="shared" si="7"/>
        <v>(日)</v>
      </c>
      <c r="F21" s="336" t="str">
        <f t="shared" si="7"/>
        <v>(月)</v>
      </c>
      <c r="G21" s="336" t="str">
        <f t="shared" si="7"/>
        <v>(火)</v>
      </c>
      <c r="H21" s="336" t="str">
        <f t="shared" si="7"/>
        <v>(水)</v>
      </c>
      <c r="I21" s="336" t="str">
        <f t="shared" si="7"/>
        <v>(木)</v>
      </c>
      <c r="J21" s="336" t="str">
        <f t="shared" si="7"/>
        <v>(金)</v>
      </c>
      <c r="K21" s="336" t="str">
        <f t="shared" si="7"/>
        <v>(土)</v>
      </c>
      <c r="L21" s="336" t="str">
        <f t="shared" si="7"/>
        <v>(日)</v>
      </c>
      <c r="M21" s="336" t="str">
        <f t="shared" si="7"/>
        <v>(月)</v>
      </c>
      <c r="N21" s="336" t="str">
        <f t="shared" si="7"/>
        <v>(火)</v>
      </c>
      <c r="O21" s="336" t="str">
        <f t="shared" si="7"/>
        <v>(水)</v>
      </c>
      <c r="P21" s="336" t="str">
        <f t="shared" si="7"/>
        <v>(木)</v>
      </c>
      <c r="Q21" s="336" t="str">
        <f t="shared" si="7"/>
        <v>(金)</v>
      </c>
      <c r="R21" s="336" t="str">
        <f t="shared" si="7"/>
        <v>(土)</v>
      </c>
      <c r="S21" s="336" t="str">
        <f t="shared" si="7"/>
        <v>(日)</v>
      </c>
      <c r="T21" s="336" t="str">
        <f t="shared" si="7"/>
        <v>(月)</v>
      </c>
      <c r="U21" s="336" t="str">
        <f t="shared" si="7"/>
        <v>(火)</v>
      </c>
      <c r="V21" s="336" t="str">
        <f t="shared" si="7"/>
        <v>(水)</v>
      </c>
      <c r="W21" s="336" t="str">
        <f t="shared" si="7"/>
        <v>(木)</v>
      </c>
      <c r="X21" s="336" t="str">
        <f t="shared" si="7"/>
        <v>(金)</v>
      </c>
      <c r="Y21" s="336" t="str">
        <f t="shared" si="7"/>
        <v>(土)</v>
      </c>
      <c r="Z21" s="336" t="str">
        <f t="shared" si="7"/>
        <v>(日)</v>
      </c>
      <c r="AA21" s="336" t="str">
        <f t="shared" si="7"/>
        <v>(月)</v>
      </c>
      <c r="AB21" s="336" t="str">
        <f t="shared" si="7"/>
        <v>(火)</v>
      </c>
      <c r="AC21" s="336" t="str">
        <f t="shared" si="7"/>
        <v>(水)</v>
      </c>
      <c r="AD21" s="336" t="str">
        <f t="shared" si="7"/>
        <v>(木)</v>
      </c>
      <c r="AE21" s="2451"/>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row>
    <row r="22" spans="1:71" s="331" customFormat="1" ht="23.25" customHeight="1">
      <c r="A22" s="2448"/>
      <c r="B22" s="333" t="s">
        <v>750</v>
      </c>
      <c r="C22" s="337">
        <v>0</v>
      </c>
      <c r="D22" s="337" t="s">
        <v>751</v>
      </c>
      <c r="E22" s="337" t="s">
        <v>751</v>
      </c>
      <c r="F22" s="337">
        <v>0</v>
      </c>
      <c r="G22" s="337">
        <v>0</v>
      </c>
      <c r="H22" s="337"/>
      <c r="I22" s="337"/>
      <c r="J22" s="337"/>
      <c r="K22" s="337" t="s">
        <v>751</v>
      </c>
      <c r="L22" s="337" t="s">
        <v>751</v>
      </c>
      <c r="M22" s="337"/>
      <c r="N22" s="337">
        <v>0</v>
      </c>
      <c r="O22" s="337">
        <v>0</v>
      </c>
      <c r="P22" s="337">
        <v>0</v>
      </c>
      <c r="Q22" s="337">
        <v>0</v>
      </c>
      <c r="R22" s="337" t="s">
        <v>751</v>
      </c>
      <c r="S22" s="337" t="s">
        <v>751</v>
      </c>
      <c r="T22" s="337">
        <v>0</v>
      </c>
      <c r="U22" s="337">
        <v>0</v>
      </c>
      <c r="V22" s="337">
        <v>0</v>
      </c>
      <c r="W22" s="337">
        <v>0</v>
      </c>
      <c r="X22" s="337">
        <v>0</v>
      </c>
      <c r="Y22" s="337" t="s">
        <v>751</v>
      </c>
      <c r="Z22" s="337" t="s">
        <v>751</v>
      </c>
      <c r="AA22" s="337">
        <v>0</v>
      </c>
      <c r="AB22" s="337">
        <v>0</v>
      </c>
      <c r="AC22" s="337">
        <v>0</v>
      </c>
      <c r="AD22" s="337">
        <v>0</v>
      </c>
      <c r="AE22" s="338" t="s">
        <v>752</v>
      </c>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71" s="331" customFormat="1" ht="23.25" customHeight="1">
      <c r="A23" s="2448"/>
      <c r="B23" s="333" t="s">
        <v>753</v>
      </c>
      <c r="C23" s="339">
        <v>0</v>
      </c>
      <c r="D23" s="339" t="s">
        <v>751</v>
      </c>
      <c r="E23" s="339" t="s">
        <v>751</v>
      </c>
      <c r="F23" s="339">
        <v>0</v>
      </c>
      <c r="G23" s="339">
        <v>0</v>
      </c>
      <c r="H23" s="339"/>
      <c r="I23" s="339"/>
      <c r="J23" s="339"/>
      <c r="K23" s="339" t="s">
        <v>751</v>
      </c>
      <c r="L23" s="339" t="s">
        <v>751</v>
      </c>
      <c r="M23" s="339"/>
      <c r="N23" s="339">
        <v>0</v>
      </c>
      <c r="O23" s="339">
        <v>0</v>
      </c>
      <c r="P23" s="339">
        <v>0</v>
      </c>
      <c r="Q23" s="339">
        <v>0</v>
      </c>
      <c r="R23" s="339" t="s">
        <v>751</v>
      </c>
      <c r="S23" s="339" t="s">
        <v>751</v>
      </c>
      <c r="T23" s="339">
        <v>0</v>
      </c>
      <c r="U23" s="339">
        <v>0</v>
      </c>
      <c r="V23" s="339">
        <v>0</v>
      </c>
      <c r="W23" s="339">
        <v>0</v>
      </c>
      <c r="X23" s="339">
        <v>0</v>
      </c>
      <c r="Y23" s="339" t="s">
        <v>751</v>
      </c>
      <c r="Z23" s="339" t="s">
        <v>751</v>
      </c>
      <c r="AA23" s="339">
        <v>0</v>
      </c>
      <c r="AB23" s="339">
        <v>0</v>
      </c>
      <c r="AC23" s="339">
        <v>0</v>
      </c>
      <c r="AD23" s="339">
        <v>0</v>
      </c>
      <c r="AE23" s="339" t="s">
        <v>754</v>
      </c>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row>
    <row r="24" spans="1:71" s="331" customFormat="1" ht="43.5" customHeight="1">
      <c r="A24" s="2449"/>
      <c r="B24" s="333" t="s">
        <v>755</v>
      </c>
      <c r="C24" s="340">
        <v>0</v>
      </c>
      <c r="D24" s="340">
        <v>0</v>
      </c>
      <c r="E24" s="340">
        <v>0</v>
      </c>
      <c r="F24" s="340">
        <v>0</v>
      </c>
      <c r="G24" s="340">
        <v>0</v>
      </c>
      <c r="H24" s="340"/>
      <c r="I24" s="340"/>
      <c r="J24" s="340"/>
      <c r="K24" s="340"/>
      <c r="L24" s="340"/>
      <c r="M24" s="340"/>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1"/>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row>
    <row r="25" spans="1:71" s="331" customFormat="1" ht="34.5" customHeight="1">
      <c r="A25" s="2447" t="s">
        <v>761</v>
      </c>
      <c r="B25" s="333" t="s">
        <v>748</v>
      </c>
      <c r="C25" s="335">
        <f>AD20+1</f>
        <v>44764</v>
      </c>
      <c r="D25" s="335">
        <f>C25+1</f>
        <v>44765</v>
      </c>
      <c r="E25" s="335">
        <f t="shared" ref="E25:AD25" si="8">D25+1</f>
        <v>44766</v>
      </c>
      <c r="F25" s="335">
        <f t="shared" si="8"/>
        <v>44767</v>
      </c>
      <c r="G25" s="335">
        <f t="shared" si="8"/>
        <v>44768</v>
      </c>
      <c r="H25" s="335">
        <f t="shared" si="8"/>
        <v>44769</v>
      </c>
      <c r="I25" s="335">
        <f t="shared" si="8"/>
        <v>44770</v>
      </c>
      <c r="J25" s="335">
        <f t="shared" si="8"/>
        <v>44771</v>
      </c>
      <c r="K25" s="335">
        <f t="shared" si="8"/>
        <v>44772</v>
      </c>
      <c r="L25" s="335">
        <f t="shared" si="8"/>
        <v>44773</v>
      </c>
      <c r="M25" s="335">
        <f t="shared" si="8"/>
        <v>44774</v>
      </c>
      <c r="N25" s="335">
        <f t="shared" si="8"/>
        <v>44775</v>
      </c>
      <c r="O25" s="335">
        <f t="shared" si="8"/>
        <v>44776</v>
      </c>
      <c r="P25" s="335">
        <f t="shared" si="8"/>
        <v>44777</v>
      </c>
      <c r="Q25" s="335">
        <f t="shared" si="8"/>
        <v>44778</v>
      </c>
      <c r="R25" s="335">
        <f t="shared" si="8"/>
        <v>44779</v>
      </c>
      <c r="S25" s="335">
        <f t="shared" si="8"/>
        <v>44780</v>
      </c>
      <c r="T25" s="335">
        <f t="shared" si="8"/>
        <v>44781</v>
      </c>
      <c r="U25" s="335">
        <f t="shared" si="8"/>
        <v>44782</v>
      </c>
      <c r="V25" s="335">
        <f t="shared" si="8"/>
        <v>44783</v>
      </c>
      <c r="W25" s="335">
        <f t="shared" si="8"/>
        <v>44784</v>
      </c>
      <c r="X25" s="335">
        <f t="shared" si="8"/>
        <v>44785</v>
      </c>
      <c r="Y25" s="335">
        <f t="shared" si="8"/>
        <v>44786</v>
      </c>
      <c r="Z25" s="335">
        <f t="shared" si="8"/>
        <v>44787</v>
      </c>
      <c r="AA25" s="335">
        <f t="shared" si="8"/>
        <v>44788</v>
      </c>
      <c r="AB25" s="335">
        <f t="shared" si="8"/>
        <v>44789</v>
      </c>
      <c r="AC25" s="335">
        <f t="shared" si="8"/>
        <v>44790</v>
      </c>
      <c r="AD25" s="335">
        <f t="shared" si="8"/>
        <v>44791</v>
      </c>
      <c r="AE25" s="2450" t="s">
        <v>746</v>
      </c>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row>
    <row r="26" spans="1:71" s="331" customFormat="1" ht="18.75" customHeight="1">
      <c r="A26" s="2448"/>
      <c r="B26" s="333" t="s">
        <v>749</v>
      </c>
      <c r="C26" s="336" t="str">
        <f>TEXT(C25,"(aaa)")</f>
        <v>(金)</v>
      </c>
      <c r="D26" s="336" t="str">
        <f t="shared" ref="D26:AD26" si="9">TEXT(D25,"(aaa)")</f>
        <v>(土)</v>
      </c>
      <c r="E26" s="336" t="str">
        <f t="shared" si="9"/>
        <v>(日)</v>
      </c>
      <c r="F26" s="336" t="str">
        <f t="shared" si="9"/>
        <v>(月)</v>
      </c>
      <c r="G26" s="336" t="str">
        <f t="shared" si="9"/>
        <v>(火)</v>
      </c>
      <c r="H26" s="336" t="str">
        <f t="shared" si="9"/>
        <v>(水)</v>
      </c>
      <c r="I26" s="336" t="str">
        <f t="shared" si="9"/>
        <v>(木)</v>
      </c>
      <c r="J26" s="336" t="str">
        <f t="shared" si="9"/>
        <v>(金)</v>
      </c>
      <c r="K26" s="336" t="str">
        <f t="shared" si="9"/>
        <v>(土)</v>
      </c>
      <c r="L26" s="336" t="str">
        <f t="shared" si="9"/>
        <v>(日)</v>
      </c>
      <c r="M26" s="336" t="str">
        <f t="shared" si="9"/>
        <v>(月)</v>
      </c>
      <c r="N26" s="336" t="str">
        <f t="shared" si="9"/>
        <v>(火)</v>
      </c>
      <c r="O26" s="336" t="str">
        <f t="shared" si="9"/>
        <v>(水)</v>
      </c>
      <c r="P26" s="336" t="str">
        <f t="shared" si="9"/>
        <v>(木)</v>
      </c>
      <c r="Q26" s="336" t="str">
        <f t="shared" si="9"/>
        <v>(金)</v>
      </c>
      <c r="R26" s="336" t="str">
        <f t="shared" si="9"/>
        <v>(土)</v>
      </c>
      <c r="S26" s="336" t="str">
        <f t="shared" si="9"/>
        <v>(日)</v>
      </c>
      <c r="T26" s="336" t="str">
        <f t="shared" si="9"/>
        <v>(月)</v>
      </c>
      <c r="U26" s="336" t="str">
        <f t="shared" si="9"/>
        <v>(火)</v>
      </c>
      <c r="V26" s="336" t="str">
        <f t="shared" si="9"/>
        <v>(水)</v>
      </c>
      <c r="W26" s="336" t="str">
        <f t="shared" si="9"/>
        <v>(木)</v>
      </c>
      <c r="X26" s="336" t="str">
        <f t="shared" si="9"/>
        <v>(金)</v>
      </c>
      <c r="Y26" s="336" t="str">
        <f t="shared" si="9"/>
        <v>(土)</v>
      </c>
      <c r="Z26" s="336" t="str">
        <f t="shared" si="9"/>
        <v>(日)</v>
      </c>
      <c r="AA26" s="336" t="str">
        <f t="shared" si="9"/>
        <v>(月)</v>
      </c>
      <c r="AB26" s="336" t="str">
        <f t="shared" si="9"/>
        <v>(火)</v>
      </c>
      <c r="AC26" s="336" t="str">
        <f t="shared" si="9"/>
        <v>(水)</v>
      </c>
      <c r="AD26" s="336" t="str">
        <f t="shared" si="9"/>
        <v>(木)</v>
      </c>
      <c r="AE26" s="2451"/>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row>
    <row r="27" spans="1:71" s="331" customFormat="1" ht="23.25" customHeight="1">
      <c r="A27" s="2448"/>
      <c r="B27" s="333" t="s">
        <v>750</v>
      </c>
      <c r="C27" s="337">
        <v>0</v>
      </c>
      <c r="D27" s="337" t="s">
        <v>751</v>
      </c>
      <c r="E27" s="337" t="s">
        <v>751</v>
      </c>
      <c r="F27" s="337">
        <v>0</v>
      </c>
      <c r="G27" s="337">
        <v>0</v>
      </c>
      <c r="H27" s="337">
        <v>0</v>
      </c>
      <c r="I27" s="337">
        <v>0</v>
      </c>
      <c r="J27" s="337">
        <v>0</v>
      </c>
      <c r="K27" s="337" t="s">
        <v>751</v>
      </c>
      <c r="L27" s="337" t="s">
        <v>751</v>
      </c>
      <c r="M27" s="337">
        <v>0</v>
      </c>
      <c r="N27" s="337">
        <v>0</v>
      </c>
      <c r="O27" s="337">
        <v>0</v>
      </c>
      <c r="P27" s="337">
        <v>0</v>
      </c>
      <c r="Q27" s="337">
        <v>0</v>
      </c>
      <c r="R27" s="337" t="s">
        <v>751</v>
      </c>
      <c r="S27" s="337" t="s">
        <v>751</v>
      </c>
      <c r="T27" s="337">
        <v>0</v>
      </c>
      <c r="U27" s="337">
        <v>0</v>
      </c>
      <c r="V27" s="337">
        <v>0</v>
      </c>
      <c r="W27" s="337">
        <v>0</v>
      </c>
      <c r="X27" s="337">
        <v>0</v>
      </c>
      <c r="Y27" s="337" t="s">
        <v>762</v>
      </c>
      <c r="Z27" s="337" t="s">
        <v>762</v>
      </c>
      <c r="AA27" s="337" t="s">
        <v>762</v>
      </c>
      <c r="AB27" s="337">
        <v>0</v>
      </c>
      <c r="AC27" s="337">
        <v>0</v>
      </c>
      <c r="AD27" s="337">
        <v>0</v>
      </c>
      <c r="AE27" s="338" t="s">
        <v>752</v>
      </c>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row>
    <row r="28" spans="1:71" s="331" customFormat="1" ht="23.25" customHeight="1">
      <c r="A28" s="2448"/>
      <c r="B28" s="333" t="s">
        <v>753</v>
      </c>
      <c r="C28" s="339">
        <v>0</v>
      </c>
      <c r="D28" s="339" t="s">
        <v>751</v>
      </c>
      <c r="E28" s="339" t="s">
        <v>751</v>
      </c>
      <c r="F28" s="339">
        <v>0</v>
      </c>
      <c r="G28" s="339">
        <v>0</v>
      </c>
      <c r="H28" s="339">
        <v>0</v>
      </c>
      <c r="I28" s="339">
        <v>0</v>
      </c>
      <c r="J28" s="339">
        <v>0</v>
      </c>
      <c r="K28" s="339" t="s">
        <v>751</v>
      </c>
      <c r="L28" s="339" t="s">
        <v>751</v>
      </c>
      <c r="M28" s="339">
        <v>0</v>
      </c>
      <c r="N28" s="339">
        <v>0</v>
      </c>
      <c r="O28" s="339">
        <v>0</v>
      </c>
      <c r="P28" s="339">
        <v>0</v>
      </c>
      <c r="Q28" s="339">
        <v>0</v>
      </c>
      <c r="R28" s="339" t="s">
        <v>751</v>
      </c>
      <c r="S28" s="339" t="s">
        <v>751</v>
      </c>
      <c r="T28" s="339">
        <v>0</v>
      </c>
      <c r="U28" s="339">
        <v>0</v>
      </c>
      <c r="V28" s="339">
        <v>0</v>
      </c>
      <c r="W28" s="339">
        <v>0</v>
      </c>
      <c r="X28" s="339">
        <v>0</v>
      </c>
      <c r="Y28" s="339" t="s">
        <v>751</v>
      </c>
      <c r="Z28" s="339" t="s">
        <v>751</v>
      </c>
      <c r="AA28" s="339" t="s">
        <v>763</v>
      </c>
      <c r="AB28" s="339">
        <v>0</v>
      </c>
      <c r="AC28" s="339">
        <v>0</v>
      </c>
      <c r="AD28" s="339">
        <v>0</v>
      </c>
      <c r="AE28" s="339" t="s">
        <v>754</v>
      </c>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row>
    <row r="29" spans="1:71" s="331" customFormat="1" ht="43.5" customHeight="1">
      <c r="A29" s="2449"/>
      <c r="B29" s="333" t="s">
        <v>755</v>
      </c>
      <c r="C29" s="340">
        <v>0</v>
      </c>
      <c r="D29" s="340">
        <v>0</v>
      </c>
      <c r="E29" s="340">
        <v>0</v>
      </c>
      <c r="F29" s="340">
        <v>0</v>
      </c>
      <c r="G29" s="340">
        <v>0</v>
      </c>
      <c r="H29" s="340">
        <v>0</v>
      </c>
      <c r="I29" s="340">
        <v>0</v>
      </c>
      <c r="J29" s="340">
        <v>0</v>
      </c>
      <c r="K29" s="340">
        <v>0</v>
      </c>
      <c r="L29" s="340">
        <v>0</v>
      </c>
      <c r="M29" s="340"/>
      <c r="N29" s="340">
        <v>0</v>
      </c>
      <c r="O29" s="340">
        <v>0</v>
      </c>
      <c r="P29" s="340">
        <v>0</v>
      </c>
      <c r="Q29" s="340">
        <v>0</v>
      </c>
      <c r="R29" s="340">
        <v>0</v>
      </c>
      <c r="S29" s="340">
        <v>0</v>
      </c>
      <c r="T29" s="340">
        <v>0</v>
      </c>
      <c r="U29" s="340">
        <v>0</v>
      </c>
      <c r="V29" s="340">
        <v>0</v>
      </c>
      <c r="W29" s="340">
        <v>0</v>
      </c>
      <c r="X29" s="340">
        <v>0</v>
      </c>
      <c r="Y29" s="340" t="s">
        <v>764</v>
      </c>
      <c r="Z29" s="340" t="s">
        <v>764</v>
      </c>
      <c r="AA29" s="340" t="s">
        <v>764</v>
      </c>
      <c r="AB29" s="340">
        <v>0</v>
      </c>
      <c r="AC29" s="340">
        <v>0</v>
      </c>
      <c r="AD29" s="340">
        <v>0</v>
      </c>
      <c r="AE29" s="341"/>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row>
    <row r="30" spans="1:71" ht="28.5" customHeight="1">
      <c r="A30" s="2452" t="str">
        <f>A1</f>
        <v>週休２日実施報告（現場閉所型）</v>
      </c>
      <c r="B30" s="2452"/>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c r="Y30" s="2452"/>
      <c r="Z30" s="2452"/>
      <c r="AA30" s="2452"/>
      <c r="AB30" s="2452"/>
      <c r="AC30" s="2452"/>
      <c r="AD30" s="2452"/>
      <c r="AE30" s="2452"/>
    </row>
    <row r="31" spans="1:71" s="331" customFormat="1" ht="18.75" customHeight="1">
      <c r="A31" s="326"/>
      <c r="B31" s="327"/>
      <c r="C31" s="328"/>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30"/>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row>
    <row r="32" spans="1:71" s="331" customFormat="1" ht="19.5" customHeight="1">
      <c r="A32" s="2453"/>
      <c r="B32" s="2453"/>
      <c r="C32" s="2454" t="s">
        <v>742</v>
      </c>
      <c r="D32" s="2454"/>
      <c r="E32" s="2454"/>
      <c r="F32" s="2454"/>
      <c r="G32" s="2454"/>
      <c r="H32" s="2454"/>
      <c r="I32" s="2454"/>
      <c r="J32" s="2454" t="s">
        <v>743</v>
      </c>
      <c r="K32" s="2454"/>
      <c r="L32" s="2454"/>
      <c r="M32" s="2454"/>
      <c r="N32" s="2454"/>
      <c r="O32" s="2454"/>
      <c r="P32" s="2454"/>
      <c r="Q32" s="2454" t="s">
        <v>744</v>
      </c>
      <c r="R32" s="2454"/>
      <c r="S32" s="2454"/>
      <c r="T32" s="2454"/>
      <c r="U32" s="2454"/>
      <c r="V32" s="2454"/>
      <c r="W32" s="2454"/>
      <c r="X32" s="2454" t="s">
        <v>745</v>
      </c>
      <c r="Y32" s="2454"/>
      <c r="Z32" s="2454"/>
      <c r="AA32" s="2454"/>
      <c r="AB32" s="2454"/>
      <c r="AC32" s="2454"/>
      <c r="AD32" s="2454"/>
      <c r="AE32" s="2455" t="s">
        <v>746</v>
      </c>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row>
    <row r="33" spans="1:71" s="331" customFormat="1" ht="16.5" customHeight="1">
      <c r="A33" s="2453"/>
      <c r="B33" s="2453"/>
      <c r="C33" s="332">
        <v>1</v>
      </c>
      <c r="D33" s="332">
        <v>2</v>
      </c>
      <c r="E33" s="332">
        <v>3</v>
      </c>
      <c r="F33" s="332">
        <v>4</v>
      </c>
      <c r="G33" s="332">
        <v>5</v>
      </c>
      <c r="H33" s="332">
        <v>6</v>
      </c>
      <c r="I33" s="332">
        <v>7</v>
      </c>
      <c r="J33" s="332">
        <v>8</v>
      </c>
      <c r="K33" s="332">
        <v>9</v>
      </c>
      <c r="L33" s="332">
        <v>10</v>
      </c>
      <c r="M33" s="332">
        <v>11</v>
      </c>
      <c r="N33" s="332">
        <v>12</v>
      </c>
      <c r="O33" s="332">
        <v>13</v>
      </c>
      <c r="P33" s="332">
        <v>14</v>
      </c>
      <c r="Q33" s="332">
        <v>15</v>
      </c>
      <c r="R33" s="332">
        <v>16</v>
      </c>
      <c r="S33" s="332">
        <v>17</v>
      </c>
      <c r="T33" s="332">
        <v>18</v>
      </c>
      <c r="U33" s="332">
        <v>19</v>
      </c>
      <c r="V33" s="332">
        <v>20</v>
      </c>
      <c r="W33" s="332">
        <v>21</v>
      </c>
      <c r="X33" s="332">
        <v>22</v>
      </c>
      <c r="Y33" s="332">
        <v>23</v>
      </c>
      <c r="Z33" s="332">
        <v>24</v>
      </c>
      <c r="AA33" s="332">
        <v>25</v>
      </c>
      <c r="AB33" s="332">
        <v>26</v>
      </c>
      <c r="AC33" s="332">
        <v>27</v>
      </c>
      <c r="AD33" s="332">
        <v>28</v>
      </c>
      <c r="AE33" s="2456"/>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row>
    <row r="34" spans="1:71" s="331" customFormat="1" ht="34.5" customHeight="1">
      <c r="A34" s="2447" t="s">
        <v>765</v>
      </c>
      <c r="B34" s="333" t="s">
        <v>748</v>
      </c>
      <c r="C34" s="335">
        <f>AD25+1</f>
        <v>44792</v>
      </c>
      <c r="D34" s="335">
        <f>C34+1</f>
        <v>44793</v>
      </c>
      <c r="E34" s="335">
        <f t="shared" ref="E34:AD34" si="10">D34+1</f>
        <v>44794</v>
      </c>
      <c r="F34" s="335">
        <f t="shared" si="10"/>
        <v>44795</v>
      </c>
      <c r="G34" s="335">
        <f t="shared" si="10"/>
        <v>44796</v>
      </c>
      <c r="H34" s="335">
        <f t="shared" si="10"/>
        <v>44797</v>
      </c>
      <c r="I34" s="335">
        <f t="shared" si="10"/>
        <v>44798</v>
      </c>
      <c r="J34" s="335">
        <f t="shared" si="10"/>
        <v>44799</v>
      </c>
      <c r="K34" s="335">
        <f t="shared" si="10"/>
        <v>44800</v>
      </c>
      <c r="L34" s="335">
        <f t="shared" si="10"/>
        <v>44801</v>
      </c>
      <c r="M34" s="335">
        <f t="shared" si="10"/>
        <v>44802</v>
      </c>
      <c r="N34" s="335">
        <f t="shared" si="10"/>
        <v>44803</v>
      </c>
      <c r="O34" s="335">
        <f t="shared" si="10"/>
        <v>44804</v>
      </c>
      <c r="P34" s="335">
        <f t="shared" si="10"/>
        <v>44805</v>
      </c>
      <c r="Q34" s="335">
        <f t="shared" si="10"/>
        <v>44806</v>
      </c>
      <c r="R34" s="335">
        <f t="shared" si="10"/>
        <v>44807</v>
      </c>
      <c r="S34" s="335">
        <f t="shared" si="10"/>
        <v>44808</v>
      </c>
      <c r="T34" s="335">
        <f t="shared" si="10"/>
        <v>44809</v>
      </c>
      <c r="U34" s="335">
        <f t="shared" si="10"/>
        <v>44810</v>
      </c>
      <c r="V34" s="335">
        <f t="shared" si="10"/>
        <v>44811</v>
      </c>
      <c r="W34" s="335">
        <f t="shared" si="10"/>
        <v>44812</v>
      </c>
      <c r="X34" s="335">
        <f t="shared" si="10"/>
        <v>44813</v>
      </c>
      <c r="Y34" s="335">
        <f t="shared" si="10"/>
        <v>44814</v>
      </c>
      <c r="Z34" s="335">
        <f t="shared" si="10"/>
        <v>44815</v>
      </c>
      <c r="AA34" s="335">
        <f t="shared" si="10"/>
        <v>44816</v>
      </c>
      <c r="AB34" s="335">
        <f t="shared" si="10"/>
        <v>44817</v>
      </c>
      <c r="AC34" s="335">
        <f t="shared" si="10"/>
        <v>44818</v>
      </c>
      <c r="AD34" s="335">
        <f t="shared" si="10"/>
        <v>44819</v>
      </c>
      <c r="AE34" s="2456"/>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row>
    <row r="35" spans="1:71" s="331" customFormat="1" ht="18.75" customHeight="1">
      <c r="A35" s="2448"/>
      <c r="B35" s="333" t="s">
        <v>749</v>
      </c>
      <c r="C35" s="336" t="str">
        <f>TEXT(C34,"(aaa)")</f>
        <v>(金)</v>
      </c>
      <c r="D35" s="336" t="str">
        <f t="shared" ref="D35:AD35" si="11">TEXT(D34,"(aaa)")</f>
        <v>(土)</v>
      </c>
      <c r="E35" s="336" t="str">
        <f t="shared" si="11"/>
        <v>(日)</v>
      </c>
      <c r="F35" s="336" t="str">
        <f t="shared" si="11"/>
        <v>(月)</v>
      </c>
      <c r="G35" s="336" t="str">
        <f t="shared" si="11"/>
        <v>(火)</v>
      </c>
      <c r="H35" s="336" t="str">
        <f t="shared" si="11"/>
        <v>(水)</v>
      </c>
      <c r="I35" s="336" t="str">
        <f t="shared" si="11"/>
        <v>(木)</v>
      </c>
      <c r="J35" s="336" t="str">
        <f t="shared" si="11"/>
        <v>(金)</v>
      </c>
      <c r="K35" s="336" t="str">
        <f t="shared" si="11"/>
        <v>(土)</v>
      </c>
      <c r="L35" s="336" t="str">
        <f t="shared" si="11"/>
        <v>(日)</v>
      </c>
      <c r="M35" s="336" t="str">
        <f t="shared" si="11"/>
        <v>(月)</v>
      </c>
      <c r="N35" s="336" t="str">
        <f t="shared" si="11"/>
        <v>(火)</v>
      </c>
      <c r="O35" s="336" t="str">
        <f t="shared" si="11"/>
        <v>(水)</v>
      </c>
      <c r="P35" s="336" t="str">
        <f t="shared" si="11"/>
        <v>(木)</v>
      </c>
      <c r="Q35" s="336" t="str">
        <f t="shared" si="11"/>
        <v>(金)</v>
      </c>
      <c r="R35" s="336" t="str">
        <f t="shared" si="11"/>
        <v>(土)</v>
      </c>
      <c r="S35" s="336" t="str">
        <f t="shared" si="11"/>
        <v>(日)</v>
      </c>
      <c r="T35" s="336" t="str">
        <f t="shared" si="11"/>
        <v>(月)</v>
      </c>
      <c r="U35" s="336" t="str">
        <f t="shared" si="11"/>
        <v>(火)</v>
      </c>
      <c r="V35" s="336" t="str">
        <f t="shared" si="11"/>
        <v>(水)</v>
      </c>
      <c r="W35" s="336" t="str">
        <f t="shared" si="11"/>
        <v>(木)</v>
      </c>
      <c r="X35" s="336" t="str">
        <f t="shared" si="11"/>
        <v>(金)</v>
      </c>
      <c r="Y35" s="336" t="str">
        <f t="shared" si="11"/>
        <v>(土)</v>
      </c>
      <c r="Z35" s="336" t="str">
        <f t="shared" si="11"/>
        <v>(日)</v>
      </c>
      <c r="AA35" s="336" t="str">
        <f t="shared" si="11"/>
        <v>(月)</v>
      </c>
      <c r="AB35" s="336" t="str">
        <f t="shared" si="11"/>
        <v>(火)</v>
      </c>
      <c r="AC35" s="336" t="str">
        <f t="shared" si="11"/>
        <v>(水)</v>
      </c>
      <c r="AD35" s="336" t="str">
        <f t="shared" si="11"/>
        <v>(木)</v>
      </c>
      <c r="AE35" s="2457"/>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row>
    <row r="36" spans="1:71" s="331" customFormat="1" ht="23.25" customHeight="1">
      <c r="A36" s="2448"/>
      <c r="B36" s="333" t="s">
        <v>750</v>
      </c>
      <c r="C36" s="337">
        <v>0</v>
      </c>
      <c r="D36" s="337" t="s">
        <v>751</v>
      </c>
      <c r="E36" s="337" t="s">
        <v>751</v>
      </c>
      <c r="F36" s="337">
        <v>0</v>
      </c>
      <c r="G36" s="337">
        <v>0</v>
      </c>
      <c r="H36" s="337">
        <v>0</v>
      </c>
      <c r="I36" s="337">
        <v>0</v>
      </c>
      <c r="J36" s="337">
        <v>0</v>
      </c>
      <c r="K36" s="337" t="s">
        <v>751</v>
      </c>
      <c r="L36" s="337" t="s">
        <v>751</v>
      </c>
      <c r="M36" s="337">
        <v>0</v>
      </c>
      <c r="N36" s="337">
        <v>0</v>
      </c>
      <c r="O36" s="337">
        <v>0</v>
      </c>
      <c r="P36" s="337">
        <v>0</v>
      </c>
      <c r="Q36" s="337">
        <v>0</v>
      </c>
      <c r="R36" s="337" t="s">
        <v>751</v>
      </c>
      <c r="S36" s="337" t="s">
        <v>751</v>
      </c>
      <c r="T36" s="337">
        <v>0</v>
      </c>
      <c r="U36" s="337">
        <v>0</v>
      </c>
      <c r="V36" s="337">
        <v>0</v>
      </c>
      <c r="W36" s="337">
        <v>0</v>
      </c>
      <c r="X36" s="337">
        <v>0</v>
      </c>
      <c r="Y36" s="337" t="s">
        <v>751</v>
      </c>
      <c r="Z36" s="337" t="s">
        <v>751</v>
      </c>
      <c r="AA36" s="337">
        <v>0</v>
      </c>
      <c r="AB36" s="337">
        <v>0</v>
      </c>
      <c r="AC36" s="337">
        <v>0</v>
      </c>
      <c r="AD36" s="337">
        <v>0</v>
      </c>
      <c r="AE36" s="338" t="s">
        <v>752</v>
      </c>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row>
    <row r="37" spans="1:71" s="331" customFormat="1" ht="23.25" customHeight="1">
      <c r="A37" s="2448"/>
      <c r="B37" s="333" t="s">
        <v>753</v>
      </c>
      <c r="C37" s="339">
        <v>0</v>
      </c>
      <c r="D37" s="339" t="s">
        <v>751</v>
      </c>
      <c r="E37" s="339" t="s">
        <v>751</v>
      </c>
      <c r="F37" s="339">
        <v>0</v>
      </c>
      <c r="G37" s="339">
        <v>0</v>
      </c>
      <c r="H37" s="339">
        <v>0</v>
      </c>
      <c r="I37" s="339">
        <v>0</v>
      </c>
      <c r="J37" s="339">
        <v>0</v>
      </c>
      <c r="K37" s="339" t="s">
        <v>751</v>
      </c>
      <c r="L37" s="339" t="s">
        <v>751</v>
      </c>
      <c r="M37" s="339">
        <v>0</v>
      </c>
      <c r="N37" s="339">
        <v>0</v>
      </c>
      <c r="O37" s="339">
        <v>0</v>
      </c>
      <c r="P37" s="339">
        <v>0</v>
      </c>
      <c r="Q37" s="339">
        <v>0</v>
      </c>
      <c r="R37" s="339" t="s">
        <v>751</v>
      </c>
      <c r="S37" s="339" t="s">
        <v>751</v>
      </c>
      <c r="T37" s="339">
        <v>0</v>
      </c>
      <c r="U37" s="339">
        <v>0</v>
      </c>
      <c r="V37" s="339">
        <v>0</v>
      </c>
      <c r="W37" s="339">
        <v>0</v>
      </c>
      <c r="X37" s="339">
        <v>0</v>
      </c>
      <c r="Y37" s="339" t="s">
        <v>751</v>
      </c>
      <c r="Z37" s="339" t="s">
        <v>751</v>
      </c>
      <c r="AA37" s="339">
        <v>0</v>
      </c>
      <c r="AB37" s="339">
        <v>0</v>
      </c>
      <c r="AC37" s="339">
        <v>0</v>
      </c>
      <c r="AD37" s="339">
        <v>0</v>
      </c>
      <c r="AE37" s="339" t="s">
        <v>754</v>
      </c>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row>
    <row r="38" spans="1:71" s="331" customFormat="1" ht="43.5" customHeight="1">
      <c r="A38" s="2449"/>
      <c r="B38" s="333" t="s">
        <v>755</v>
      </c>
      <c r="C38" s="340">
        <v>0</v>
      </c>
      <c r="D38" s="340">
        <v>0</v>
      </c>
      <c r="E38" s="340">
        <v>0</v>
      </c>
      <c r="F38" s="340">
        <v>0</v>
      </c>
      <c r="G38" s="340">
        <v>0</v>
      </c>
      <c r="H38" s="340">
        <v>0</v>
      </c>
      <c r="I38" s="340">
        <v>0</v>
      </c>
      <c r="J38" s="340">
        <v>0</v>
      </c>
      <c r="K38" s="340">
        <v>0</v>
      </c>
      <c r="L38" s="340">
        <v>0</v>
      </c>
      <c r="M38" s="340"/>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1"/>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row>
    <row r="39" spans="1:71" s="331" customFormat="1" ht="34.5" customHeight="1">
      <c r="A39" s="2447" t="s">
        <v>766</v>
      </c>
      <c r="B39" s="333" t="s">
        <v>748</v>
      </c>
      <c r="C39" s="335">
        <f>AD34+1</f>
        <v>44820</v>
      </c>
      <c r="D39" s="335">
        <f>C39+1</f>
        <v>44821</v>
      </c>
      <c r="E39" s="335">
        <f t="shared" ref="E39:AD39" si="12">D39+1</f>
        <v>44822</v>
      </c>
      <c r="F39" s="335">
        <f t="shared" si="12"/>
        <v>44823</v>
      </c>
      <c r="G39" s="335">
        <f t="shared" si="12"/>
        <v>44824</v>
      </c>
      <c r="H39" s="335">
        <f t="shared" si="12"/>
        <v>44825</v>
      </c>
      <c r="I39" s="335">
        <f t="shared" si="12"/>
        <v>44826</v>
      </c>
      <c r="J39" s="335">
        <f t="shared" si="12"/>
        <v>44827</v>
      </c>
      <c r="K39" s="335">
        <f t="shared" si="12"/>
        <v>44828</v>
      </c>
      <c r="L39" s="335">
        <f t="shared" si="12"/>
        <v>44829</v>
      </c>
      <c r="M39" s="335">
        <f t="shared" si="12"/>
        <v>44830</v>
      </c>
      <c r="N39" s="335">
        <f t="shared" si="12"/>
        <v>44831</v>
      </c>
      <c r="O39" s="335">
        <f t="shared" si="12"/>
        <v>44832</v>
      </c>
      <c r="P39" s="335">
        <f t="shared" si="12"/>
        <v>44833</v>
      </c>
      <c r="Q39" s="335">
        <f t="shared" si="12"/>
        <v>44834</v>
      </c>
      <c r="R39" s="335">
        <f t="shared" si="12"/>
        <v>44835</v>
      </c>
      <c r="S39" s="335">
        <f t="shared" si="12"/>
        <v>44836</v>
      </c>
      <c r="T39" s="335">
        <f t="shared" si="12"/>
        <v>44837</v>
      </c>
      <c r="U39" s="335">
        <f t="shared" si="12"/>
        <v>44838</v>
      </c>
      <c r="V39" s="335">
        <f t="shared" si="12"/>
        <v>44839</v>
      </c>
      <c r="W39" s="335">
        <f t="shared" si="12"/>
        <v>44840</v>
      </c>
      <c r="X39" s="335">
        <f t="shared" si="12"/>
        <v>44841</v>
      </c>
      <c r="Y39" s="335">
        <f t="shared" si="12"/>
        <v>44842</v>
      </c>
      <c r="Z39" s="335">
        <f t="shared" si="12"/>
        <v>44843</v>
      </c>
      <c r="AA39" s="335">
        <f t="shared" si="12"/>
        <v>44844</v>
      </c>
      <c r="AB39" s="335">
        <f t="shared" si="12"/>
        <v>44845</v>
      </c>
      <c r="AC39" s="335">
        <f t="shared" si="12"/>
        <v>44846</v>
      </c>
      <c r="AD39" s="335">
        <f t="shared" si="12"/>
        <v>44847</v>
      </c>
      <c r="AE39" s="2450" t="s">
        <v>746</v>
      </c>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row>
    <row r="40" spans="1:71" s="331" customFormat="1" ht="18.75" customHeight="1">
      <c r="A40" s="2448"/>
      <c r="B40" s="333" t="s">
        <v>749</v>
      </c>
      <c r="C40" s="336" t="str">
        <f>TEXT(C39,"(aaa)")</f>
        <v>(金)</v>
      </c>
      <c r="D40" s="336" t="str">
        <f t="shared" ref="D40:AD40" si="13">TEXT(D39,"(aaa)")</f>
        <v>(土)</v>
      </c>
      <c r="E40" s="336" t="str">
        <f t="shared" si="13"/>
        <v>(日)</v>
      </c>
      <c r="F40" s="336" t="str">
        <f t="shared" si="13"/>
        <v>(月)</v>
      </c>
      <c r="G40" s="336" t="str">
        <f t="shared" si="13"/>
        <v>(火)</v>
      </c>
      <c r="H40" s="336" t="str">
        <f t="shared" si="13"/>
        <v>(水)</v>
      </c>
      <c r="I40" s="336" t="str">
        <f t="shared" si="13"/>
        <v>(木)</v>
      </c>
      <c r="J40" s="336" t="str">
        <f t="shared" si="13"/>
        <v>(金)</v>
      </c>
      <c r="K40" s="336" t="str">
        <f t="shared" si="13"/>
        <v>(土)</v>
      </c>
      <c r="L40" s="336" t="str">
        <f t="shared" si="13"/>
        <v>(日)</v>
      </c>
      <c r="M40" s="336" t="str">
        <f t="shared" si="13"/>
        <v>(月)</v>
      </c>
      <c r="N40" s="336" t="str">
        <f t="shared" si="13"/>
        <v>(火)</v>
      </c>
      <c r="O40" s="336" t="str">
        <f t="shared" si="13"/>
        <v>(水)</v>
      </c>
      <c r="P40" s="336" t="str">
        <f t="shared" si="13"/>
        <v>(木)</v>
      </c>
      <c r="Q40" s="336" t="str">
        <f t="shared" si="13"/>
        <v>(金)</v>
      </c>
      <c r="R40" s="336" t="str">
        <f t="shared" si="13"/>
        <v>(土)</v>
      </c>
      <c r="S40" s="336" t="str">
        <f t="shared" si="13"/>
        <v>(日)</v>
      </c>
      <c r="T40" s="336" t="str">
        <f t="shared" si="13"/>
        <v>(月)</v>
      </c>
      <c r="U40" s="336" t="str">
        <f t="shared" si="13"/>
        <v>(火)</v>
      </c>
      <c r="V40" s="336" t="str">
        <f t="shared" si="13"/>
        <v>(水)</v>
      </c>
      <c r="W40" s="336" t="str">
        <f t="shared" si="13"/>
        <v>(木)</v>
      </c>
      <c r="X40" s="336" t="str">
        <f t="shared" si="13"/>
        <v>(金)</v>
      </c>
      <c r="Y40" s="336" t="str">
        <f t="shared" si="13"/>
        <v>(土)</v>
      </c>
      <c r="Z40" s="336" t="str">
        <f t="shared" si="13"/>
        <v>(日)</v>
      </c>
      <c r="AA40" s="336" t="str">
        <f t="shared" si="13"/>
        <v>(月)</v>
      </c>
      <c r="AB40" s="336" t="str">
        <f t="shared" si="13"/>
        <v>(火)</v>
      </c>
      <c r="AC40" s="336" t="str">
        <f t="shared" si="13"/>
        <v>(水)</v>
      </c>
      <c r="AD40" s="336" t="str">
        <f t="shared" si="13"/>
        <v>(木)</v>
      </c>
      <c r="AE40" s="2451"/>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row>
    <row r="41" spans="1:71" s="331" customFormat="1" ht="23.25" customHeight="1">
      <c r="A41" s="2448"/>
      <c r="B41" s="333" t="s">
        <v>750</v>
      </c>
      <c r="C41" s="337">
        <v>0</v>
      </c>
      <c r="D41" s="337" t="s">
        <v>751</v>
      </c>
      <c r="E41" s="337" t="s">
        <v>751</v>
      </c>
      <c r="F41" s="337">
        <v>0</v>
      </c>
      <c r="G41" s="337">
        <v>0</v>
      </c>
      <c r="H41" s="337">
        <v>0</v>
      </c>
      <c r="I41" s="337">
        <v>0</v>
      </c>
      <c r="J41" s="337">
        <v>0</v>
      </c>
      <c r="K41" s="337" t="s">
        <v>751</v>
      </c>
      <c r="L41" s="337" t="s">
        <v>751</v>
      </c>
      <c r="M41" s="337">
        <v>0</v>
      </c>
      <c r="N41" s="337">
        <v>0</v>
      </c>
      <c r="O41" s="337">
        <v>0</v>
      </c>
      <c r="P41" s="337">
        <v>0</v>
      </c>
      <c r="Q41" s="337">
        <v>0</v>
      </c>
      <c r="R41" s="337" t="s">
        <v>751</v>
      </c>
      <c r="S41" s="337" t="s">
        <v>751</v>
      </c>
      <c r="T41" s="337">
        <v>0</v>
      </c>
      <c r="U41" s="337">
        <v>0</v>
      </c>
      <c r="V41" s="337">
        <v>0</v>
      </c>
      <c r="W41" s="337">
        <v>0</v>
      </c>
      <c r="X41" s="337">
        <v>0</v>
      </c>
      <c r="Y41" s="337" t="s">
        <v>751</v>
      </c>
      <c r="Z41" s="337" t="s">
        <v>751</v>
      </c>
      <c r="AA41" s="337">
        <v>0</v>
      </c>
      <c r="AB41" s="337">
        <v>0</v>
      </c>
      <c r="AC41" s="337">
        <v>0</v>
      </c>
      <c r="AD41" s="337">
        <v>0</v>
      </c>
      <c r="AE41" s="338" t="s">
        <v>752</v>
      </c>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row>
    <row r="42" spans="1:71" s="331" customFormat="1" ht="23.25" customHeight="1">
      <c r="A42" s="2448"/>
      <c r="B42" s="333" t="s">
        <v>753</v>
      </c>
      <c r="C42" s="339">
        <v>0</v>
      </c>
      <c r="D42" s="339" t="s">
        <v>751</v>
      </c>
      <c r="E42" s="339" t="s">
        <v>751</v>
      </c>
      <c r="F42" s="339">
        <v>0</v>
      </c>
      <c r="G42" s="339">
        <v>0</v>
      </c>
      <c r="H42" s="339">
        <v>0</v>
      </c>
      <c r="I42" s="339">
        <v>0</v>
      </c>
      <c r="J42" s="339">
        <v>0</v>
      </c>
      <c r="K42" s="339" t="s">
        <v>751</v>
      </c>
      <c r="L42" s="339" t="s">
        <v>751</v>
      </c>
      <c r="M42" s="339">
        <v>0</v>
      </c>
      <c r="N42" s="339">
        <v>0</v>
      </c>
      <c r="O42" s="339">
        <v>0</v>
      </c>
      <c r="P42" s="339">
        <v>0</v>
      </c>
      <c r="Q42" s="339">
        <v>0</v>
      </c>
      <c r="R42" s="339" t="s">
        <v>751</v>
      </c>
      <c r="S42" s="339" t="s">
        <v>751</v>
      </c>
      <c r="T42" s="339">
        <v>0</v>
      </c>
      <c r="U42" s="339">
        <v>0</v>
      </c>
      <c r="V42" s="339">
        <v>0</v>
      </c>
      <c r="W42" s="339">
        <v>0</v>
      </c>
      <c r="X42" s="339">
        <v>0</v>
      </c>
      <c r="Y42" s="339" t="s">
        <v>751</v>
      </c>
      <c r="Z42" s="339" t="s">
        <v>751</v>
      </c>
      <c r="AA42" s="339">
        <v>0</v>
      </c>
      <c r="AB42" s="339">
        <v>0</v>
      </c>
      <c r="AC42" s="339">
        <v>0</v>
      </c>
      <c r="AD42" s="339">
        <v>0</v>
      </c>
      <c r="AE42" s="339" t="s">
        <v>754</v>
      </c>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row>
    <row r="43" spans="1:71" s="331" customFormat="1" ht="43.5" customHeight="1">
      <c r="A43" s="2449"/>
      <c r="B43" s="333" t="s">
        <v>755</v>
      </c>
      <c r="C43" s="340">
        <v>0</v>
      </c>
      <c r="D43" s="340">
        <v>0</v>
      </c>
      <c r="E43" s="340">
        <v>0</v>
      </c>
      <c r="F43" s="340">
        <v>0</v>
      </c>
      <c r="G43" s="340">
        <v>0</v>
      </c>
      <c r="H43" s="340">
        <v>0</v>
      </c>
      <c r="I43" s="340">
        <v>0</v>
      </c>
      <c r="J43" s="340">
        <v>0</v>
      </c>
      <c r="K43" s="340">
        <v>0</v>
      </c>
      <c r="L43" s="340">
        <v>0</v>
      </c>
      <c r="M43" s="340"/>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1"/>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row>
    <row r="44" spans="1:71" s="331" customFormat="1" ht="34.5" customHeight="1">
      <c r="A44" s="2447" t="s">
        <v>767</v>
      </c>
      <c r="B44" s="333" t="s">
        <v>748</v>
      </c>
      <c r="C44" s="335">
        <f>AD39+1</f>
        <v>44848</v>
      </c>
      <c r="D44" s="335">
        <f>C44+1</f>
        <v>44849</v>
      </c>
      <c r="E44" s="335">
        <f t="shared" ref="E44:AD44" si="14">D44+1</f>
        <v>44850</v>
      </c>
      <c r="F44" s="335">
        <f t="shared" si="14"/>
        <v>44851</v>
      </c>
      <c r="G44" s="335">
        <f t="shared" si="14"/>
        <v>44852</v>
      </c>
      <c r="H44" s="335">
        <f t="shared" si="14"/>
        <v>44853</v>
      </c>
      <c r="I44" s="335">
        <f t="shared" si="14"/>
        <v>44854</v>
      </c>
      <c r="J44" s="335">
        <f t="shared" si="14"/>
        <v>44855</v>
      </c>
      <c r="K44" s="335">
        <f t="shared" si="14"/>
        <v>44856</v>
      </c>
      <c r="L44" s="335">
        <f t="shared" si="14"/>
        <v>44857</v>
      </c>
      <c r="M44" s="335">
        <f t="shared" si="14"/>
        <v>44858</v>
      </c>
      <c r="N44" s="335">
        <f t="shared" si="14"/>
        <v>44859</v>
      </c>
      <c r="O44" s="335">
        <f t="shared" si="14"/>
        <v>44860</v>
      </c>
      <c r="P44" s="335">
        <f t="shared" si="14"/>
        <v>44861</v>
      </c>
      <c r="Q44" s="335">
        <f t="shared" si="14"/>
        <v>44862</v>
      </c>
      <c r="R44" s="335">
        <f t="shared" si="14"/>
        <v>44863</v>
      </c>
      <c r="S44" s="335">
        <f t="shared" si="14"/>
        <v>44864</v>
      </c>
      <c r="T44" s="335">
        <f t="shared" si="14"/>
        <v>44865</v>
      </c>
      <c r="U44" s="335">
        <f t="shared" si="14"/>
        <v>44866</v>
      </c>
      <c r="V44" s="335">
        <f t="shared" si="14"/>
        <v>44867</v>
      </c>
      <c r="W44" s="335">
        <f t="shared" si="14"/>
        <v>44868</v>
      </c>
      <c r="X44" s="335">
        <f t="shared" si="14"/>
        <v>44869</v>
      </c>
      <c r="Y44" s="335">
        <f t="shared" si="14"/>
        <v>44870</v>
      </c>
      <c r="Z44" s="335">
        <f t="shared" si="14"/>
        <v>44871</v>
      </c>
      <c r="AA44" s="335">
        <f t="shared" si="14"/>
        <v>44872</v>
      </c>
      <c r="AB44" s="335">
        <f t="shared" si="14"/>
        <v>44873</v>
      </c>
      <c r="AC44" s="335">
        <f t="shared" si="14"/>
        <v>44874</v>
      </c>
      <c r="AD44" s="335">
        <f t="shared" si="14"/>
        <v>44875</v>
      </c>
      <c r="AE44" s="2450" t="s">
        <v>746</v>
      </c>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row>
    <row r="45" spans="1:71" s="331" customFormat="1" ht="18.75" customHeight="1">
      <c r="A45" s="2448"/>
      <c r="B45" s="333" t="s">
        <v>749</v>
      </c>
      <c r="C45" s="336" t="str">
        <f>TEXT(C44,"(aaa)")</f>
        <v>(金)</v>
      </c>
      <c r="D45" s="336" t="str">
        <f t="shared" ref="D45:AD45" si="15">TEXT(D44,"(aaa)")</f>
        <v>(土)</v>
      </c>
      <c r="E45" s="336" t="str">
        <f t="shared" si="15"/>
        <v>(日)</v>
      </c>
      <c r="F45" s="336" t="str">
        <f t="shared" si="15"/>
        <v>(月)</v>
      </c>
      <c r="G45" s="336" t="str">
        <f t="shared" si="15"/>
        <v>(火)</v>
      </c>
      <c r="H45" s="336" t="str">
        <f t="shared" si="15"/>
        <v>(水)</v>
      </c>
      <c r="I45" s="336" t="str">
        <f t="shared" si="15"/>
        <v>(木)</v>
      </c>
      <c r="J45" s="336" t="str">
        <f t="shared" si="15"/>
        <v>(金)</v>
      </c>
      <c r="K45" s="336" t="str">
        <f t="shared" si="15"/>
        <v>(土)</v>
      </c>
      <c r="L45" s="336" t="str">
        <f t="shared" si="15"/>
        <v>(日)</v>
      </c>
      <c r="M45" s="336" t="str">
        <f t="shared" si="15"/>
        <v>(月)</v>
      </c>
      <c r="N45" s="336" t="str">
        <f t="shared" si="15"/>
        <v>(火)</v>
      </c>
      <c r="O45" s="336" t="str">
        <f t="shared" si="15"/>
        <v>(水)</v>
      </c>
      <c r="P45" s="336" t="str">
        <f t="shared" si="15"/>
        <v>(木)</v>
      </c>
      <c r="Q45" s="336" t="str">
        <f t="shared" si="15"/>
        <v>(金)</v>
      </c>
      <c r="R45" s="336" t="str">
        <f t="shared" si="15"/>
        <v>(土)</v>
      </c>
      <c r="S45" s="336" t="str">
        <f t="shared" si="15"/>
        <v>(日)</v>
      </c>
      <c r="T45" s="336" t="str">
        <f t="shared" si="15"/>
        <v>(月)</v>
      </c>
      <c r="U45" s="336" t="str">
        <f t="shared" si="15"/>
        <v>(火)</v>
      </c>
      <c r="V45" s="336" t="str">
        <f t="shared" si="15"/>
        <v>(水)</v>
      </c>
      <c r="W45" s="336" t="str">
        <f t="shared" si="15"/>
        <v>(木)</v>
      </c>
      <c r="X45" s="336" t="str">
        <f t="shared" si="15"/>
        <v>(金)</v>
      </c>
      <c r="Y45" s="336" t="str">
        <f t="shared" si="15"/>
        <v>(土)</v>
      </c>
      <c r="Z45" s="336" t="str">
        <f t="shared" si="15"/>
        <v>(日)</v>
      </c>
      <c r="AA45" s="336" t="str">
        <f t="shared" si="15"/>
        <v>(月)</v>
      </c>
      <c r="AB45" s="336" t="str">
        <f t="shared" si="15"/>
        <v>(火)</v>
      </c>
      <c r="AC45" s="336" t="str">
        <f t="shared" si="15"/>
        <v>(水)</v>
      </c>
      <c r="AD45" s="336" t="str">
        <f t="shared" si="15"/>
        <v>(木)</v>
      </c>
      <c r="AE45" s="2451"/>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row>
    <row r="46" spans="1:71" s="331" customFormat="1" ht="23.25" customHeight="1">
      <c r="A46" s="2448"/>
      <c r="B46" s="333" t="s">
        <v>750</v>
      </c>
      <c r="C46" s="337">
        <v>0</v>
      </c>
      <c r="D46" s="337" t="s">
        <v>751</v>
      </c>
      <c r="E46" s="337" t="s">
        <v>751</v>
      </c>
      <c r="F46" s="337">
        <v>0</v>
      </c>
      <c r="G46" s="337">
        <v>0</v>
      </c>
      <c r="H46" s="337">
        <v>0</v>
      </c>
      <c r="I46" s="337">
        <v>0</v>
      </c>
      <c r="J46" s="337">
        <v>0</v>
      </c>
      <c r="K46" s="337" t="s">
        <v>751</v>
      </c>
      <c r="L46" s="337" t="s">
        <v>751</v>
      </c>
      <c r="M46" s="337">
        <v>0</v>
      </c>
      <c r="N46" s="337">
        <v>0</v>
      </c>
      <c r="O46" s="337">
        <v>0</v>
      </c>
      <c r="P46" s="337">
        <v>0</v>
      </c>
      <c r="Q46" s="337">
        <v>0</v>
      </c>
      <c r="R46" s="337" t="s">
        <v>751</v>
      </c>
      <c r="S46" s="337" t="s">
        <v>751</v>
      </c>
      <c r="T46" s="337">
        <v>0</v>
      </c>
      <c r="U46" s="337">
        <v>0</v>
      </c>
      <c r="V46" s="337">
        <v>0</v>
      </c>
      <c r="W46" s="337">
        <v>0</v>
      </c>
      <c r="X46" s="337">
        <v>0</v>
      </c>
      <c r="Y46" s="337" t="s">
        <v>751</v>
      </c>
      <c r="Z46" s="337" t="s">
        <v>751</v>
      </c>
      <c r="AA46" s="337">
        <v>0</v>
      </c>
      <c r="AB46" s="337">
        <v>0</v>
      </c>
      <c r="AC46" s="337">
        <v>0</v>
      </c>
      <c r="AD46" s="337">
        <v>0</v>
      </c>
      <c r="AE46" s="338" t="s">
        <v>752</v>
      </c>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row>
    <row r="47" spans="1:71" s="331" customFormat="1" ht="23.25" customHeight="1">
      <c r="A47" s="2448"/>
      <c r="B47" s="333" t="s">
        <v>753</v>
      </c>
      <c r="C47" s="339">
        <v>0</v>
      </c>
      <c r="D47" s="339" t="s">
        <v>751</v>
      </c>
      <c r="E47" s="339" t="s">
        <v>751</v>
      </c>
      <c r="F47" s="339">
        <v>0</v>
      </c>
      <c r="G47" s="339">
        <v>0</v>
      </c>
      <c r="H47" s="339">
        <v>0</v>
      </c>
      <c r="I47" s="339">
        <v>0</v>
      </c>
      <c r="J47" s="339">
        <v>0</v>
      </c>
      <c r="K47" s="339" t="s">
        <v>751</v>
      </c>
      <c r="L47" s="339" t="s">
        <v>751</v>
      </c>
      <c r="M47" s="339">
        <v>0</v>
      </c>
      <c r="N47" s="339">
        <v>0</v>
      </c>
      <c r="O47" s="339">
        <v>0</v>
      </c>
      <c r="P47" s="339">
        <v>0</v>
      </c>
      <c r="Q47" s="339">
        <v>0</v>
      </c>
      <c r="R47" s="339" t="s">
        <v>751</v>
      </c>
      <c r="S47" s="339" t="s">
        <v>751</v>
      </c>
      <c r="T47" s="339">
        <v>0</v>
      </c>
      <c r="U47" s="339">
        <v>0</v>
      </c>
      <c r="V47" s="339">
        <v>0</v>
      </c>
      <c r="W47" s="339">
        <v>0</v>
      </c>
      <c r="X47" s="339">
        <v>0</v>
      </c>
      <c r="Y47" s="339" t="s">
        <v>751</v>
      </c>
      <c r="Z47" s="339" t="s">
        <v>751</v>
      </c>
      <c r="AA47" s="339">
        <v>0</v>
      </c>
      <c r="AB47" s="339">
        <v>0</v>
      </c>
      <c r="AC47" s="339">
        <v>0</v>
      </c>
      <c r="AD47" s="339">
        <v>0</v>
      </c>
      <c r="AE47" s="339" t="s">
        <v>754</v>
      </c>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row>
    <row r="48" spans="1:71" s="331" customFormat="1" ht="43.5" customHeight="1">
      <c r="A48" s="2449"/>
      <c r="B48" s="333" t="s">
        <v>755</v>
      </c>
      <c r="C48" s="340">
        <v>0</v>
      </c>
      <c r="D48" s="340">
        <v>0</v>
      </c>
      <c r="E48" s="340">
        <v>0</v>
      </c>
      <c r="F48" s="340">
        <v>0</v>
      </c>
      <c r="G48" s="340">
        <v>0</v>
      </c>
      <c r="H48" s="340">
        <v>0</v>
      </c>
      <c r="I48" s="340">
        <v>0</v>
      </c>
      <c r="J48" s="340">
        <v>0</v>
      </c>
      <c r="K48" s="340">
        <v>0</v>
      </c>
      <c r="L48" s="340">
        <v>0</v>
      </c>
      <c r="M48" s="340"/>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1"/>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row>
    <row r="49" spans="1:71" s="331" customFormat="1" ht="34.5" customHeight="1">
      <c r="A49" s="2447" t="s">
        <v>768</v>
      </c>
      <c r="B49" s="333" t="s">
        <v>748</v>
      </c>
      <c r="C49" s="335">
        <f>AD44+1</f>
        <v>44876</v>
      </c>
      <c r="D49" s="335">
        <f>C49+1</f>
        <v>44877</v>
      </c>
      <c r="E49" s="335">
        <f t="shared" ref="E49:AD49" si="16">D49+1</f>
        <v>44878</v>
      </c>
      <c r="F49" s="335">
        <f t="shared" si="16"/>
        <v>44879</v>
      </c>
      <c r="G49" s="335">
        <f t="shared" si="16"/>
        <v>44880</v>
      </c>
      <c r="H49" s="335">
        <f t="shared" si="16"/>
        <v>44881</v>
      </c>
      <c r="I49" s="335">
        <f t="shared" si="16"/>
        <v>44882</v>
      </c>
      <c r="J49" s="335">
        <f t="shared" si="16"/>
        <v>44883</v>
      </c>
      <c r="K49" s="335">
        <f t="shared" si="16"/>
        <v>44884</v>
      </c>
      <c r="L49" s="335">
        <f t="shared" si="16"/>
        <v>44885</v>
      </c>
      <c r="M49" s="335">
        <f t="shared" si="16"/>
        <v>44886</v>
      </c>
      <c r="N49" s="335">
        <f t="shared" si="16"/>
        <v>44887</v>
      </c>
      <c r="O49" s="335">
        <f t="shared" si="16"/>
        <v>44888</v>
      </c>
      <c r="P49" s="335">
        <f t="shared" si="16"/>
        <v>44889</v>
      </c>
      <c r="Q49" s="335">
        <f t="shared" si="16"/>
        <v>44890</v>
      </c>
      <c r="R49" s="335">
        <f t="shared" si="16"/>
        <v>44891</v>
      </c>
      <c r="S49" s="335">
        <f t="shared" si="16"/>
        <v>44892</v>
      </c>
      <c r="T49" s="335">
        <f t="shared" si="16"/>
        <v>44893</v>
      </c>
      <c r="U49" s="335">
        <f t="shared" si="16"/>
        <v>44894</v>
      </c>
      <c r="V49" s="335">
        <f t="shared" si="16"/>
        <v>44895</v>
      </c>
      <c r="W49" s="335">
        <f t="shared" si="16"/>
        <v>44896</v>
      </c>
      <c r="X49" s="335">
        <f t="shared" si="16"/>
        <v>44897</v>
      </c>
      <c r="Y49" s="335">
        <f t="shared" si="16"/>
        <v>44898</v>
      </c>
      <c r="Z49" s="335">
        <f t="shared" si="16"/>
        <v>44899</v>
      </c>
      <c r="AA49" s="335">
        <f t="shared" si="16"/>
        <v>44900</v>
      </c>
      <c r="AB49" s="335">
        <f t="shared" si="16"/>
        <v>44901</v>
      </c>
      <c r="AC49" s="335">
        <f t="shared" si="16"/>
        <v>44902</v>
      </c>
      <c r="AD49" s="335">
        <f t="shared" si="16"/>
        <v>44903</v>
      </c>
      <c r="AE49" s="2450" t="s">
        <v>746</v>
      </c>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row>
    <row r="50" spans="1:71" s="331" customFormat="1" ht="18.75" customHeight="1">
      <c r="A50" s="2448"/>
      <c r="B50" s="333" t="s">
        <v>749</v>
      </c>
      <c r="C50" s="336" t="str">
        <f>TEXT(C49,"(aaa)")</f>
        <v>(金)</v>
      </c>
      <c r="D50" s="336" t="str">
        <f t="shared" ref="D50:AD50" si="17">TEXT(D49,"(aaa)")</f>
        <v>(土)</v>
      </c>
      <c r="E50" s="336" t="str">
        <f t="shared" si="17"/>
        <v>(日)</v>
      </c>
      <c r="F50" s="336" t="str">
        <f t="shared" si="17"/>
        <v>(月)</v>
      </c>
      <c r="G50" s="336" t="str">
        <f t="shared" si="17"/>
        <v>(火)</v>
      </c>
      <c r="H50" s="336" t="str">
        <f t="shared" si="17"/>
        <v>(水)</v>
      </c>
      <c r="I50" s="336" t="str">
        <f t="shared" si="17"/>
        <v>(木)</v>
      </c>
      <c r="J50" s="336" t="str">
        <f t="shared" si="17"/>
        <v>(金)</v>
      </c>
      <c r="K50" s="336" t="str">
        <f t="shared" si="17"/>
        <v>(土)</v>
      </c>
      <c r="L50" s="336" t="str">
        <f t="shared" si="17"/>
        <v>(日)</v>
      </c>
      <c r="M50" s="336" t="str">
        <f t="shared" si="17"/>
        <v>(月)</v>
      </c>
      <c r="N50" s="336" t="str">
        <f t="shared" si="17"/>
        <v>(火)</v>
      </c>
      <c r="O50" s="336" t="str">
        <f t="shared" si="17"/>
        <v>(水)</v>
      </c>
      <c r="P50" s="336" t="str">
        <f t="shared" si="17"/>
        <v>(木)</v>
      </c>
      <c r="Q50" s="336" t="str">
        <f t="shared" si="17"/>
        <v>(金)</v>
      </c>
      <c r="R50" s="336" t="str">
        <f t="shared" si="17"/>
        <v>(土)</v>
      </c>
      <c r="S50" s="336" t="str">
        <f t="shared" si="17"/>
        <v>(日)</v>
      </c>
      <c r="T50" s="336" t="str">
        <f t="shared" si="17"/>
        <v>(月)</v>
      </c>
      <c r="U50" s="336" t="str">
        <f t="shared" si="17"/>
        <v>(火)</v>
      </c>
      <c r="V50" s="336" t="str">
        <f t="shared" si="17"/>
        <v>(水)</v>
      </c>
      <c r="W50" s="336" t="str">
        <f t="shared" si="17"/>
        <v>(木)</v>
      </c>
      <c r="X50" s="336" t="str">
        <f t="shared" si="17"/>
        <v>(金)</v>
      </c>
      <c r="Y50" s="336" t="str">
        <f t="shared" si="17"/>
        <v>(土)</v>
      </c>
      <c r="Z50" s="336" t="str">
        <f t="shared" si="17"/>
        <v>(日)</v>
      </c>
      <c r="AA50" s="336" t="str">
        <f t="shared" si="17"/>
        <v>(月)</v>
      </c>
      <c r="AB50" s="336" t="str">
        <f t="shared" si="17"/>
        <v>(火)</v>
      </c>
      <c r="AC50" s="336" t="str">
        <f t="shared" si="17"/>
        <v>(水)</v>
      </c>
      <c r="AD50" s="336" t="str">
        <f t="shared" si="17"/>
        <v>(木)</v>
      </c>
      <c r="AE50" s="2451"/>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row>
    <row r="51" spans="1:71" s="331" customFormat="1" ht="23.25" customHeight="1">
      <c r="A51" s="2448"/>
      <c r="B51" s="333" t="s">
        <v>750</v>
      </c>
      <c r="C51" s="337">
        <v>0</v>
      </c>
      <c r="D51" s="337" t="s">
        <v>751</v>
      </c>
      <c r="E51" s="337" t="s">
        <v>751</v>
      </c>
      <c r="F51" s="337">
        <v>0</v>
      </c>
      <c r="G51" s="337">
        <v>0</v>
      </c>
      <c r="H51" s="337"/>
      <c r="I51" s="337"/>
      <c r="J51" s="337"/>
      <c r="K51" s="337" t="s">
        <v>751</v>
      </c>
      <c r="L51" s="337" t="s">
        <v>751</v>
      </c>
      <c r="M51" s="337"/>
      <c r="N51" s="337">
        <v>0</v>
      </c>
      <c r="O51" s="337">
        <v>0</v>
      </c>
      <c r="P51" s="337">
        <v>0</v>
      </c>
      <c r="Q51" s="337">
        <v>0</v>
      </c>
      <c r="R51" s="337" t="s">
        <v>751</v>
      </c>
      <c r="S51" s="337" t="s">
        <v>751</v>
      </c>
      <c r="T51" s="337">
        <v>0</v>
      </c>
      <c r="U51" s="337">
        <v>0</v>
      </c>
      <c r="V51" s="337">
        <v>0</v>
      </c>
      <c r="W51" s="337">
        <v>0</v>
      </c>
      <c r="X51" s="337">
        <v>0</v>
      </c>
      <c r="Y51" s="337" t="s">
        <v>751</v>
      </c>
      <c r="Z51" s="337" t="s">
        <v>751</v>
      </c>
      <c r="AA51" s="337">
        <v>0</v>
      </c>
      <c r="AB51" s="337">
        <v>0</v>
      </c>
      <c r="AC51" s="337">
        <v>0</v>
      </c>
      <c r="AD51" s="337">
        <v>0</v>
      </c>
      <c r="AE51" s="338" t="s">
        <v>752</v>
      </c>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row>
    <row r="52" spans="1:71" s="331" customFormat="1" ht="23.25" customHeight="1">
      <c r="A52" s="2448"/>
      <c r="B52" s="333" t="s">
        <v>753</v>
      </c>
      <c r="C52" s="339">
        <v>0</v>
      </c>
      <c r="D52" s="339" t="s">
        <v>751</v>
      </c>
      <c r="E52" s="339" t="s">
        <v>751</v>
      </c>
      <c r="F52" s="339">
        <v>0</v>
      </c>
      <c r="G52" s="339">
        <v>0</v>
      </c>
      <c r="H52" s="339"/>
      <c r="I52" s="339"/>
      <c r="J52" s="339"/>
      <c r="K52" s="339" t="s">
        <v>751</v>
      </c>
      <c r="L52" s="339" t="s">
        <v>751</v>
      </c>
      <c r="M52" s="339"/>
      <c r="N52" s="339">
        <v>0</v>
      </c>
      <c r="O52" s="339">
        <v>0</v>
      </c>
      <c r="P52" s="339">
        <v>0</v>
      </c>
      <c r="Q52" s="339">
        <v>0</v>
      </c>
      <c r="R52" s="339" t="s">
        <v>751</v>
      </c>
      <c r="S52" s="339" t="s">
        <v>751</v>
      </c>
      <c r="T52" s="339">
        <v>0</v>
      </c>
      <c r="U52" s="339">
        <v>0</v>
      </c>
      <c r="V52" s="339">
        <v>0</v>
      </c>
      <c r="W52" s="339">
        <v>0</v>
      </c>
      <c r="X52" s="339">
        <v>0</v>
      </c>
      <c r="Y52" s="339" t="s">
        <v>751</v>
      </c>
      <c r="Z52" s="339" t="s">
        <v>751</v>
      </c>
      <c r="AA52" s="339">
        <v>0</v>
      </c>
      <c r="AB52" s="339">
        <v>0</v>
      </c>
      <c r="AC52" s="339">
        <v>0</v>
      </c>
      <c r="AD52" s="339">
        <v>0</v>
      </c>
      <c r="AE52" s="339" t="s">
        <v>754</v>
      </c>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row>
    <row r="53" spans="1:71" s="331" customFormat="1" ht="43.5" customHeight="1">
      <c r="A53" s="2449"/>
      <c r="B53" s="333" t="s">
        <v>755</v>
      </c>
      <c r="C53" s="340">
        <v>0</v>
      </c>
      <c r="D53" s="340">
        <v>0</v>
      </c>
      <c r="E53" s="340">
        <v>0</v>
      </c>
      <c r="F53" s="340">
        <v>0</v>
      </c>
      <c r="G53" s="340">
        <v>0</v>
      </c>
      <c r="H53" s="340"/>
      <c r="I53" s="340"/>
      <c r="J53" s="340"/>
      <c r="K53" s="340"/>
      <c r="L53" s="340"/>
      <c r="M53" s="340"/>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1"/>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row>
    <row r="54" spans="1:71" s="331" customFormat="1" ht="34.5" customHeight="1">
      <c r="A54" s="2447" t="s">
        <v>769</v>
      </c>
      <c r="B54" s="333" t="s">
        <v>748</v>
      </c>
      <c r="C54" s="335">
        <f>AD49+1</f>
        <v>44904</v>
      </c>
      <c r="D54" s="335">
        <f>C54+1</f>
        <v>44905</v>
      </c>
      <c r="E54" s="335">
        <f t="shared" ref="E54:AD54" si="18">D54+1</f>
        <v>44906</v>
      </c>
      <c r="F54" s="335">
        <f t="shared" si="18"/>
        <v>44907</v>
      </c>
      <c r="G54" s="335">
        <f t="shared" si="18"/>
        <v>44908</v>
      </c>
      <c r="H54" s="335">
        <f t="shared" si="18"/>
        <v>44909</v>
      </c>
      <c r="I54" s="335">
        <f t="shared" si="18"/>
        <v>44910</v>
      </c>
      <c r="J54" s="335">
        <f t="shared" si="18"/>
        <v>44911</v>
      </c>
      <c r="K54" s="335">
        <f t="shared" si="18"/>
        <v>44912</v>
      </c>
      <c r="L54" s="335">
        <f t="shared" si="18"/>
        <v>44913</v>
      </c>
      <c r="M54" s="335">
        <f t="shared" si="18"/>
        <v>44914</v>
      </c>
      <c r="N54" s="335">
        <f t="shared" si="18"/>
        <v>44915</v>
      </c>
      <c r="O54" s="335">
        <f t="shared" si="18"/>
        <v>44916</v>
      </c>
      <c r="P54" s="335">
        <f t="shared" si="18"/>
        <v>44917</v>
      </c>
      <c r="Q54" s="335">
        <f t="shared" si="18"/>
        <v>44918</v>
      </c>
      <c r="R54" s="335">
        <f t="shared" si="18"/>
        <v>44919</v>
      </c>
      <c r="S54" s="335">
        <f t="shared" si="18"/>
        <v>44920</v>
      </c>
      <c r="T54" s="335">
        <f t="shared" si="18"/>
        <v>44921</v>
      </c>
      <c r="U54" s="335">
        <f t="shared" si="18"/>
        <v>44922</v>
      </c>
      <c r="V54" s="335">
        <f t="shared" si="18"/>
        <v>44923</v>
      </c>
      <c r="W54" s="335">
        <f t="shared" si="18"/>
        <v>44924</v>
      </c>
      <c r="X54" s="335">
        <f t="shared" si="18"/>
        <v>44925</v>
      </c>
      <c r="Y54" s="335">
        <f t="shared" si="18"/>
        <v>44926</v>
      </c>
      <c r="Z54" s="335">
        <f t="shared" si="18"/>
        <v>44927</v>
      </c>
      <c r="AA54" s="335">
        <f t="shared" si="18"/>
        <v>44928</v>
      </c>
      <c r="AB54" s="335">
        <f t="shared" si="18"/>
        <v>44929</v>
      </c>
      <c r="AC54" s="335">
        <f t="shared" si="18"/>
        <v>44930</v>
      </c>
      <c r="AD54" s="335">
        <f t="shared" si="18"/>
        <v>44931</v>
      </c>
      <c r="AE54" s="2450" t="s">
        <v>746</v>
      </c>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row>
    <row r="55" spans="1:71" s="331" customFormat="1" ht="18.75" customHeight="1">
      <c r="A55" s="2448"/>
      <c r="B55" s="333" t="s">
        <v>749</v>
      </c>
      <c r="C55" s="336" t="str">
        <f>TEXT(C54,"(aaa)")</f>
        <v>(金)</v>
      </c>
      <c r="D55" s="336" t="str">
        <f t="shared" ref="D55:AD55" si="19">TEXT(D54,"(aaa)")</f>
        <v>(土)</v>
      </c>
      <c r="E55" s="336" t="str">
        <f t="shared" si="19"/>
        <v>(日)</v>
      </c>
      <c r="F55" s="336" t="str">
        <f t="shared" si="19"/>
        <v>(月)</v>
      </c>
      <c r="G55" s="336" t="str">
        <f t="shared" si="19"/>
        <v>(火)</v>
      </c>
      <c r="H55" s="336" t="str">
        <f t="shared" si="19"/>
        <v>(水)</v>
      </c>
      <c r="I55" s="336" t="str">
        <f t="shared" si="19"/>
        <v>(木)</v>
      </c>
      <c r="J55" s="336" t="str">
        <f t="shared" si="19"/>
        <v>(金)</v>
      </c>
      <c r="K55" s="336" t="str">
        <f t="shared" si="19"/>
        <v>(土)</v>
      </c>
      <c r="L55" s="336" t="str">
        <f t="shared" si="19"/>
        <v>(日)</v>
      </c>
      <c r="M55" s="336" t="str">
        <f t="shared" si="19"/>
        <v>(月)</v>
      </c>
      <c r="N55" s="336" t="str">
        <f t="shared" si="19"/>
        <v>(火)</v>
      </c>
      <c r="O55" s="336" t="str">
        <f t="shared" si="19"/>
        <v>(水)</v>
      </c>
      <c r="P55" s="336" t="str">
        <f t="shared" si="19"/>
        <v>(木)</v>
      </c>
      <c r="Q55" s="336" t="str">
        <f t="shared" si="19"/>
        <v>(金)</v>
      </c>
      <c r="R55" s="336" t="str">
        <f t="shared" si="19"/>
        <v>(土)</v>
      </c>
      <c r="S55" s="336" t="str">
        <f t="shared" si="19"/>
        <v>(日)</v>
      </c>
      <c r="T55" s="336" t="str">
        <f t="shared" si="19"/>
        <v>(月)</v>
      </c>
      <c r="U55" s="336" t="str">
        <f t="shared" si="19"/>
        <v>(火)</v>
      </c>
      <c r="V55" s="336" t="str">
        <f t="shared" si="19"/>
        <v>(水)</v>
      </c>
      <c r="W55" s="336" t="str">
        <f t="shared" si="19"/>
        <v>(木)</v>
      </c>
      <c r="X55" s="336" t="str">
        <f t="shared" si="19"/>
        <v>(金)</v>
      </c>
      <c r="Y55" s="336" t="str">
        <f t="shared" si="19"/>
        <v>(土)</v>
      </c>
      <c r="Z55" s="336" t="str">
        <f t="shared" si="19"/>
        <v>(日)</v>
      </c>
      <c r="AA55" s="336" t="str">
        <f t="shared" si="19"/>
        <v>(月)</v>
      </c>
      <c r="AB55" s="336" t="str">
        <f t="shared" si="19"/>
        <v>(火)</v>
      </c>
      <c r="AC55" s="336" t="str">
        <f t="shared" si="19"/>
        <v>(水)</v>
      </c>
      <c r="AD55" s="336" t="str">
        <f t="shared" si="19"/>
        <v>(木)</v>
      </c>
      <c r="AE55" s="2451"/>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row>
    <row r="56" spans="1:71" s="331" customFormat="1" ht="23.25" customHeight="1">
      <c r="A56" s="2448"/>
      <c r="B56" s="333" t="s">
        <v>750</v>
      </c>
      <c r="C56" s="337">
        <v>0</v>
      </c>
      <c r="D56" s="337" t="s">
        <v>751</v>
      </c>
      <c r="E56" s="337" t="s">
        <v>751</v>
      </c>
      <c r="F56" s="337">
        <v>0</v>
      </c>
      <c r="G56" s="337">
        <v>0</v>
      </c>
      <c r="H56" s="337">
        <v>0</v>
      </c>
      <c r="I56" s="337">
        <v>0</v>
      </c>
      <c r="J56" s="337">
        <v>0</v>
      </c>
      <c r="K56" s="337" t="s">
        <v>751</v>
      </c>
      <c r="L56" s="337" t="s">
        <v>751</v>
      </c>
      <c r="M56" s="337">
        <v>0</v>
      </c>
      <c r="N56" s="337">
        <v>0</v>
      </c>
      <c r="O56" s="337">
        <v>0</v>
      </c>
      <c r="P56" s="337">
        <v>0</v>
      </c>
      <c r="Q56" s="337">
        <v>0</v>
      </c>
      <c r="R56" s="337" t="s">
        <v>751</v>
      </c>
      <c r="S56" s="337" t="s">
        <v>751</v>
      </c>
      <c r="T56" s="337">
        <v>0</v>
      </c>
      <c r="U56" s="337">
        <v>0</v>
      </c>
      <c r="V56" s="337">
        <v>0</v>
      </c>
      <c r="W56" s="337" t="s">
        <v>770</v>
      </c>
      <c r="X56" s="337" t="s">
        <v>770</v>
      </c>
      <c r="Y56" s="337" t="s">
        <v>770</v>
      </c>
      <c r="Z56" s="337" t="s">
        <v>770</v>
      </c>
      <c r="AA56" s="337" t="s">
        <v>770</v>
      </c>
      <c r="AB56" s="337" t="s">
        <v>770</v>
      </c>
      <c r="AC56" s="337">
        <v>0</v>
      </c>
      <c r="AD56" s="337">
        <v>0</v>
      </c>
      <c r="AE56" s="338" t="s">
        <v>752</v>
      </c>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row>
    <row r="57" spans="1:71" s="331" customFormat="1" ht="23.25" customHeight="1">
      <c r="A57" s="2448"/>
      <c r="B57" s="333" t="s">
        <v>753</v>
      </c>
      <c r="C57" s="339">
        <v>0</v>
      </c>
      <c r="D57" s="339" t="s">
        <v>751</v>
      </c>
      <c r="E57" s="339" t="s">
        <v>751</v>
      </c>
      <c r="F57" s="339">
        <v>0</v>
      </c>
      <c r="G57" s="339">
        <v>0</v>
      </c>
      <c r="H57" s="339">
        <v>0</v>
      </c>
      <c r="I57" s="339">
        <v>0</v>
      </c>
      <c r="J57" s="339">
        <v>0</v>
      </c>
      <c r="K57" s="339" t="s">
        <v>751</v>
      </c>
      <c r="L57" s="339" t="s">
        <v>751</v>
      </c>
      <c r="M57" s="339">
        <v>0</v>
      </c>
      <c r="N57" s="339">
        <v>0</v>
      </c>
      <c r="O57" s="339">
        <v>0</v>
      </c>
      <c r="P57" s="339">
        <v>0</v>
      </c>
      <c r="Q57" s="339">
        <v>0</v>
      </c>
      <c r="R57" s="339" t="s">
        <v>751</v>
      </c>
      <c r="S57" s="339" t="s">
        <v>751</v>
      </c>
      <c r="T57" s="339">
        <v>0</v>
      </c>
      <c r="U57" s="339">
        <v>0</v>
      </c>
      <c r="V57" s="339">
        <v>0</v>
      </c>
      <c r="W57" s="339" t="s">
        <v>763</v>
      </c>
      <c r="X57" s="339" t="s">
        <v>763</v>
      </c>
      <c r="Y57" s="339" t="s">
        <v>751</v>
      </c>
      <c r="Z57" s="339" t="s">
        <v>751</v>
      </c>
      <c r="AA57" s="339" t="s">
        <v>763</v>
      </c>
      <c r="AB57" s="339" t="s">
        <v>763</v>
      </c>
      <c r="AC57" s="339">
        <v>0</v>
      </c>
      <c r="AD57" s="339">
        <v>0</v>
      </c>
      <c r="AE57" s="339" t="s">
        <v>754</v>
      </c>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row>
    <row r="58" spans="1:71" s="331" customFormat="1" ht="43.5" customHeight="1">
      <c r="A58" s="2449"/>
      <c r="B58" s="333" t="s">
        <v>755</v>
      </c>
      <c r="C58" s="340">
        <v>0</v>
      </c>
      <c r="D58" s="340">
        <v>0</v>
      </c>
      <c r="E58" s="340">
        <v>0</v>
      </c>
      <c r="F58" s="340">
        <v>0</v>
      </c>
      <c r="G58" s="340">
        <v>0</v>
      </c>
      <c r="H58" s="340">
        <v>0</v>
      </c>
      <c r="I58" s="340">
        <v>0</v>
      </c>
      <c r="J58" s="340">
        <v>0</v>
      </c>
      <c r="K58" s="340">
        <v>0</v>
      </c>
      <c r="L58" s="340">
        <v>0</v>
      </c>
      <c r="M58" s="340"/>
      <c r="N58" s="340">
        <v>0</v>
      </c>
      <c r="O58" s="340">
        <v>0</v>
      </c>
      <c r="P58" s="340">
        <v>0</v>
      </c>
      <c r="Q58" s="340">
        <v>0</v>
      </c>
      <c r="R58" s="340">
        <v>0</v>
      </c>
      <c r="S58" s="340">
        <v>0</v>
      </c>
      <c r="T58" s="340">
        <v>0</v>
      </c>
      <c r="U58" s="340">
        <v>0</v>
      </c>
      <c r="V58" s="340">
        <v>0</v>
      </c>
      <c r="W58" s="340" t="s">
        <v>771</v>
      </c>
      <c r="X58" s="340" t="s">
        <v>771</v>
      </c>
      <c r="Y58" s="340" t="s">
        <v>771</v>
      </c>
      <c r="Z58" s="340" t="s">
        <v>771</v>
      </c>
      <c r="AA58" s="340" t="s">
        <v>771</v>
      </c>
      <c r="AB58" s="340" t="s">
        <v>771</v>
      </c>
      <c r="AC58" s="340">
        <v>0</v>
      </c>
      <c r="AD58" s="340">
        <v>0</v>
      </c>
      <c r="AE58" s="341"/>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row>
    <row r="59" spans="1:71" ht="28.5" customHeight="1">
      <c r="A59" s="2452" t="str">
        <f>A30</f>
        <v>週休２日実施報告（現場閉所型）</v>
      </c>
      <c r="B59" s="2452"/>
      <c r="C59" s="2452"/>
      <c r="D59" s="2452"/>
      <c r="E59" s="2452"/>
      <c r="F59" s="2452"/>
      <c r="G59" s="2452"/>
      <c r="H59" s="2452"/>
      <c r="I59" s="2452"/>
      <c r="J59" s="2452"/>
      <c r="K59" s="2452"/>
      <c r="L59" s="2452"/>
      <c r="M59" s="2452"/>
      <c r="N59" s="2452"/>
      <c r="O59" s="2452"/>
      <c r="P59" s="2452"/>
      <c r="Q59" s="2452"/>
      <c r="R59" s="2452"/>
      <c r="S59" s="2452"/>
      <c r="T59" s="2452"/>
      <c r="U59" s="2452"/>
      <c r="V59" s="2452"/>
      <c r="W59" s="2452"/>
      <c r="X59" s="2452"/>
      <c r="Y59" s="2452"/>
      <c r="Z59" s="2452"/>
      <c r="AA59" s="2452"/>
      <c r="AB59" s="2452"/>
      <c r="AC59" s="2452"/>
      <c r="AD59" s="2452"/>
      <c r="AE59" s="2452"/>
    </row>
    <row r="60" spans="1:71" s="331" customFormat="1" ht="18.75" customHeight="1">
      <c r="A60" s="326"/>
      <c r="B60" s="327"/>
      <c r="C60" s="328"/>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row>
    <row r="61" spans="1:71" s="331" customFormat="1" ht="19.5" customHeight="1">
      <c r="A61" s="2453"/>
      <c r="B61" s="2453"/>
      <c r="C61" s="2454" t="s">
        <v>742</v>
      </c>
      <c r="D61" s="2454"/>
      <c r="E61" s="2454"/>
      <c r="F61" s="2454"/>
      <c r="G61" s="2454"/>
      <c r="H61" s="2454"/>
      <c r="I61" s="2454"/>
      <c r="J61" s="2454" t="s">
        <v>743</v>
      </c>
      <c r="K61" s="2454"/>
      <c r="L61" s="2454"/>
      <c r="M61" s="2454"/>
      <c r="N61" s="2454"/>
      <c r="O61" s="2454"/>
      <c r="P61" s="2454"/>
      <c r="Q61" s="2454" t="s">
        <v>744</v>
      </c>
      <c r="R61" s="2454"/>
      <c r="S61" s="2454"/>
      <c r="T61" s="2454"/>
      <c r="U61" s="2454"/>
      <c r="V61" s="2454"/>
      <c r="W61" s="2454"/>
      <c r="X61" s="2454" t="s">
        <v>745</v>
      </c>
      <c r="Y61" s="2454"/>
      <c r="Z61" s="2454"/>
      <c r="AA61" s="2454"/>
      <c r="AB61" s="2454"/>
      <c r="AC61" s="2454"/>
      <c r="AD61" s="2454"/>
      <c r="AE61" s="2455" t="s">
        <v>746</v>
      </c>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row>
    <row r="62" spans="1:71" s="331" customFormat="1" ht="16.5" customHeight="1">
      <c r="A62" s="2453"/>
      <c r="B62" s="2453"/>
      <c r="C62" s="332">
        <v>1</v>
      </c>
      <c r="D62" s="332">
        <v>2</v>
      </c>
      <c r="E62" s="332">
        <v>3</v>
      </c>
      <c r="F62" s="332">
        <v>4</v>
      </c>
      <c r="G62" s="332">
        <v>5</v>
      </c>
      <c r="H62" s="332">
        <v>6</v>
      </c>
      <c r="I62" s="332">
        <v>7</v>
      </c>
      <c r="J62" s="332">
        <v>8</v>
      </c>
      <c r="K62" s="332">
        <v>9</v>
      </c>
      <c r="L62" s="332">
        <v>10</v>
      </c>
      <c r="M62" s="332">
        <v>11</v>
      </c>
      <c r="N62" s="332">
        <v>12</v>
      </c>
      <c r="O62" s="332">
        <v>13</v>
      </c>
      <c r="P62" s="332">
        <v>14</v>
      </c>
      <c r="Q62" s="332">
        <v>15</v>
      </c>
      <c r="R62" s="332">
        <v>16</v>
      </c>
      <c r="S62" s="332">
        <v>17</v>
      </c>
      <c r="T62" s="332">
        <v>18</v>
      </c>
      <c r="U62" s="332">
        <v>19</v>
      </c>
      <c r="V62" s="332">
        <v>20</v>
      </c>
      <c r="W62" s="332">
        <v>21</v>
      </c>
      <c r="X62" s="332">
        <v>22</v>
      </c>
      <c r="Y62" s="332">
        <v>23</v>
      </c>
      <c r="Z62" s="332">
        <v>24</v>
      </c>
      <c r="AA62" s="332">
        <v>25</v>
      </c>
      <c r="AB62" s="332">
        <v>26</v>
      </c>
      <c r="AC62" s="332">
        <v>27</v>
      </c>
      <c r="AD62" s="332">
        <v>28</v>
      </c>
      <c r="AE62" s="2456"/>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row>
    <row r="63" spans="1:71" s="331" customFormat="1" ht="34.5" customHeight="1">
      <c r="A63" s="2447" t="s">
        <v>772</v>
      </c>
      <c r="B63" s="333" t="s">
        <v>748</v>
      </c>
      <c r="C63" s="335">
        <f>AD54+1</f>
        <v>44932</v>
      </c>
      <c r="D63" s="335">
        <f>C63+1</f>
        <v>44933</v>
      </c>
      <c r="E63" s="335">
        <f t="shared" ref="E63:AD63" si="20">D63+1</f>
        <v>44934</v>
      </c>
      <c r="F63" s="335">
        <f t="shared" si="20"/>
        <v>44935</v>
      </c>
      <c r="G63" s="335">
        <f t="shared" si="20"/>
        <v>44936</v>
      </c>
      <c r="H63" s="335">
        <f t="shared" si="20"/>
        <v>44937</v>
      </c>
      <c r="I63" s="335">
        <f t="shared" si="20"/>
        <v>44938</v>
      </c>
      <c r="J63" s="335">
        <f t="shared" si="20"/>
        <v>44939</v>
      </c>
      <c r="K63" s="335">
        <f t="shared" si="20"/>
        <v>44940</v>
      </c>
      <c r="L63" s="335">
        <f t="shared" si="20"/>
        <v>44941</v>
      </c>
      <c r="M63" s="335">
        <f t="shared" si="20"/>
        <v>44942</v>
      </c>
      <c r="N63" s="335">
        <f t="shared" si="20"/>
        <v>44943</v>
      </c>
      <c r="O63" s="335">
        <f t="shared" si="20"/>
        <v>44944</v>
      </c>
      <c r="P63" s="335">
        <f t="shared" si="20"/>
        <v>44945</v>
      </c>
      <c r="Q63" s="335">
        <f t="shared" si="20"/>
        <v>44946</v>
      </c>
      <c r="R63" s="335">
        <f t="shared" si="20"/>
        <v>44947</v>
      </c>
      <c r="S63" s="335">
        <f t="shared" si="20"/>
        <v>44948</v>
      </c>
      <c r="T63" s="335">
        <f t="shared" si="20"/>
        <v>44949</v>
      </c>
      <c r="U63" s="335">
        <f t="shared" si="20"/>
        <v>44950</v>
      </c>
      <c r="V63" s="335">
        <f t="shared" si="20"/>
        <v>44951</v>
      </c>
      <c r="W63" s="335">
        <f t="shared" si="20"/>
        <v>44952</v>
      </c>
      <c r="X63" s="335">
        <f t="shared" si="20"/>
        <v>44953</v>
      </c>
      <c r="Y63" s="335">
        <f t="shared" si="20"/>
        <v>44954</v>
      </c>
      <c r="Z63" s="335">
        <f t="shared" si="20"/>
        <v>44955</v>
      </c>
      <c r="AA63" s="335">
        <f t="shared" si="20"/>
        <v>44956</v>
      </c>
      <c r="AB63" s="335">
        <f t="shared" si="20"/>
        <v>44957</v>
      </c>
      <c r="AC63" s="335">
        <f t="shared" si="20"/>
        <v>44958</v>
      </c>
      <c r="AD63" s="335">
        <f t="shared" si="20"/>
        <v>44959</v>
      </c>
      <c r="AE63" s="2456"/>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row>
    <row r="64" spans="1:71" s="331" customFormat="1" ht="18.75" customHeight="1">
      <c r="A64" s="2448"/>
      <c r="B64" s="333" t="s">
        <v>749</v>
      </c>
      <c r="C64" s="336" t="str">
        <f>TEXT(C63,"(aaa)")</f>
        <v>(金)</v>
      </c>
      <c r="D64" s="336" t="str">
        <f t="shared" ref="D64:AD64" si="21">TEXT(D63,"(aaa)")</f>
        <v>(土)</v>
      </c>
      <c r="E64" s="336" t="str">
        <f t="shared" si="21"/>
        <v>(日)</v>
      </c>
      <c r="F64" s="336" t="str">
        <f t="shared" si="21"/>
        <v>(月)</v>
      </c>
      <c r="G64" s="336" t="str">
        <f t="shared" si="21"/>
        <v>(火)</v>
      </c>
      <c r="H64" s="336" t="str">
        <f t="shared" si="21"/>
        <v>(水)</v>
      </c>
      <c r="I64" s="336" t="str">
        <f t="shared" si="21"/>
        <v>(木)</v>
      </c>
      <c r="J64" s="336" t="str">
        <f t="shared" si="21"/>
        <v>(金)</v>
      </c>
      <c r="K64" s="336" t="str">
        <f t="shared" si="21"/>
        <v>(土)</v>
      </c>
      <c r="L64" s="336" t="str">
        <f t="shared" si="21"/>
        <v>(日)</v>
      </c>
      <c r="M64" s="336" t="str">
        <f t="shared" si="21"/>
        <v>(月)</v>
      </c>
      <c r="N64" s="336" t="str">
        <f t="shared" si="21"/>
        <v>(火)</v>
      </c>
      <c r="O64" s="336" t="str">
        <f t="shared" si="21"/>
        <v>(水)</v>
      </c>
      <c r="P64" s="336" t="str">
        <f t="shared" si="21"/>
        <v>(木)</v>
      </c>
      <c r="Q64" s="336" t="str">
        <f t="shared" si="21"/>
        <v>(金)</v>
      </c>
      <c r="R64" s="336" t="str">
        <f t="shared" si="21"/>
        <v>(土)</v>
      </c>
      <c r="S64" s="336" t="str">
        <f t="shared" si="21"/>
        <v>(日)</v>
      </c>
      <c r="T64" s="336" t="str">
        <f t="shared" si="21"/>
        <v>(月)</v>
      </c>
      <c r="U64" s="336" t="str">
        <f t="shared" si="21"/>
        <v>(火)</v>
      </c>
      <c r="V64" s="336" t="str">
        <f t="shared" si="21"/>
        <v>(水)</v>
      </c>
      <c r="W64" s="336" t="str">
        <f t="shared" si="21"/>
        <v>(木)</v>
      </c>
      <c r="X64" s="336" t="str">
        <f t="shared" si="21"/>
        <v>(金)</v>
      </c>
      <c r="Y64" s="336" t="str">
        <f t="shared" si="21"/>
        <v>(土)</v>
      </c>
      <c r="Z64" s="336" t="str">
        <f t="shared" si="21"/>
        <v>(日)</v>
      </c>
      <c r="AA64" s="336" t="str">
        <f t="shared" si="21"/>
        <v>(月)</v>
      </c>
      <c r="AB64" s="336" t="str">
        <f t="shared" si="21"/>
        <v>(火)</v>
      </c>
      <c r="AC64" s="336" t="str">
        <f t="shared" si="21"/>
        <v>(水)</v>
      </c>
      <c r="AD64" s="336" t="str">
        <f t="shared" si="21"/>
        <v>(木)</v>
      </c>
      <c r="AE64" s="2457"/>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row>
    <row r="65" spans="1:71" s="331" customFormat="1" ht="23.25" customHeight="1">
      <c r="A65" s="2448"/>
      <c r="B65" s="333" t="s">
        <v>750</v>
      </c>
      <c r="C65" s="337">
        <v>0</v>
      </c>
      <c r="D65" s="337" t="s">
        <v>751</v>
      </c>
      <c r="E65" s="337" t="s">
        <v>751</v>
      </c>
      <c r="F65" s="337">
        <v>0</v>
      </c>
      <c r="G65" s="337">
        <v>0</v>
      </c>
      <c r="H65" s="337">
        <v>0</v>
      </c>
      <c r="I65" s="337">
        <v>0</v>
      </c>
      <c r="J65" s="337">
        <v>0</v>
      </c>
      <c r="K65" s="337" t="s">
        <v>751</v>
      </c>
      <c r="L65" s="337" t="s">
        <v>751</v>
      </c>
      <c r="M65" s="337">
        <v>0</v>
      </c>
      <c r="N65" s="337">
        <v>0</v>
      </c>
      <c r="O65" s="337">
        <v>0</v>
      </c>
      <c r="P65" s="337">
        <v>0</v>
      </c>
      <c r="Q65" s="337">
        <v>0</v>
      </c>
      <c r="R65" s="337" t="s">
        <v>751</v>
      </c>
      <c r="S65" s="337" t="s">
        <v>751</v>
      </c>
      <c r="T65" s="337">
        <v>0</v>
      </c>
      <c r="U65" s="337">
        <v>0</v>
      </c>
      <c r="V65" s="337">
        <v>0</v>
      </c>
      <c r="W65" s="337">
        <v>0</v>
      </c>
      <c r="X65" s="337">
        <v>0</v>
      </c>
      <c r="Y65" s="337" t="s">
        <v>751</v>
      </c>
      <c r="Z65" s="337" t="s">
        <v>751</v>
      </c>
      <c r="AA65" s="337">
        <v>0</v>
      </c>
      <c r="AB65" s="337">
        <v>0</v>
      </c>
      <c r="AC65" s="337">
        <v>0</v>
      </c>
      <c r="AD65" s="337">
        <v>0</v>
      </c>
      <c r="AE65" s="338" t="s">
        <v>752</v>
      </c>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row>
    <row r="66" spans="1:71" s="331" customFormat="1" ht="23.25" customHeight="1">
      <c r="A66" s="2448"/>
      <c r="B66" s="333" t="s">
        <v>753</v>
      </c>
      <c r="C66" s="339">
        <v>0</v>
      </c>
      <c r="D66" s="339" t="s">
        <v>751</v>
      </c>
      <c r="E66" s="339" t="s">
        <v>751</v>
      </c>
      <c r="F66" s="339">
        <v>0</v>
      </c>
      <c r="G66" s="339">
        <v>0</v>
      </c>
      <c r="H66" s="339">
        <v>0</v>
      </c>
      <c r="I66" s="339">
        <v>0</v>
      </c>
      <c r="J66" s="339">
        <v>0</v>
      </c>
      <c r="K66" s="339" t="s">
        <v>751</v>
      </c>
      <c r="L66" s="339" t="s">
        <v>751</v>
      </c>
      <c r="M66" s="339">
        <v>0</v>
      </c>
      <c r="N66" s="339">
        <v>0</v>
      </c>
      <c r="O66" s="339">
        <v>0</v>
      </c>
      <c r="P66" s="339">
        <v>0</v>
      </c>
      <c r="Q66" s="339">
        <v>0</v>
      </c>
      <c r="R66" s="339" t="s">
        <v>751</v>
      </c>
      <c r="S66" s="339" t="s">
        <v>751</v>
      </c>
      <c r="T66" s="339">
        <v>0</v>
      </c>
      <c r="U66" s="339">
        <v>0</v>
      </c>
      <c r="V66" s="339">
        <v>0</v>
      </c>
      <c r="W66" s="339">
        <v>0</v>
      </c>
      <c r="X66" s="339">
        <v>0</v>
      </c>
      <c r="Y66" s="339" t="s">
        <v>751</v>
      </c>
      <c r="Z66" s="339" t="s">
        <v>751</v>
      </c>
      <c r="AA66" s="339">
        <v>0</v>
      </c>
      <c r="AB66" s="339">
        <v>0</v>
      </c>
      <c r="AC66" s="339">
        <v>0</v>
      </c>
      <c r="AD66" s="339">
        <v>0</v>
      </c>
      <c r="AE66" s="339" t="s">
        <v>754</v>
      </c>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row>
    <row r="67" spans="1:71" s="331" customFormat="1" ht="43.5" customHeight="1">
      <c r="A67" s="2449"/>
      <c r="B67" s="333" t="s">
        <v>755</v>
      </c>
      <c r="C67" s="340">
        <v>0</v>
      </c>
      <c r="D67" s="340">
        <v>0</v>
      </c>
      <c r="E67" s="340">
        <v>0</v>
      </c>
      <c r="F67" s="340">
        <v>0</v>
      </c>
      <c r="G67" s="340">
        <v>0</v>
      </c>
      <c r="H67" s="340">
        <v>0</v>
      </c>
      <c r="I67" s="340">
        <v>0</v>
      </c>
      <c r="J67" s="340">
        <v>0</v>
      </c>
      <c r="K67" s="340">
        <v>0</v>
      </c>
      <c r="L67" s="340">
        <v>0</v>
      </c>
      <c r="M67" s="340"/>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1"/>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row>
    <row r="68" spans="1:71" s="331" customFormat="1" ht="34.5" customHeight="1">
      <c r="A68" s="2447" t="s">
        <v>773</v>
      </c>
      <c r="B68" s="333" t="s">
        <v>748</v>
      </c>
      <c r="C68" s="335">
        <f>AD63+1</f>
        <v>44960</v>
      </c>
      <c r="D68" s="335">
        <f>C68+1</f>
        <v>44961</v>
      </c>
      <c r="E68" s="335">
        <f t="shared" ref="E68:AD68" si="22">D68+1</f>
        <v>44962</v>
      </c>
      <c r="F68" s="335">
        <f t="shared" si="22"/>
        <v>44963</v>
      </c>
      <c r="G68" s="335">
        <f t="shared" si="22"/>
        <v>44964</v>
      </c>
      <c r="H68" s="335">
        <f t="shared" si="22"/>
        <v>44965</v>
      </c>
      <c r="I68" s="335">
        <f t="shared" si="22"/>
        <v>44966</v>
      </c>
      <c r="J68" s="335">
        <f t="shared" si="22"/>
        <v>44967</v>
      </c>
      <c r="K68" s="335">
        <f t="shared" si="22"/>
        <v>44968</v>
      </c>
      <c r="L68" s="335">
        <f t="shared" si="22"/>
        <v>44969</v>
      </c>
      <c r="M68" s="335">
        <f t="shared" si="22"/>
        <v>44970</v>
      </c>
      <c r="N68" s="335">
        <f t="shared" si="22"/>
        <v>44971</v>
      </c>
      <c r="O68" s="335">
        <f t="shared" si="22"/>
        <v>44972</v>
      </c>
      <c r="P68" s="335">
        <f t="shared" si="22"/>
        <v>44973</v>
      </c>
      <c r="Q68" s="335">
        <f t="shared" si="22"/>
        <v>44974</v>
      </c>
      <c r="R68" s="335">
        <f t="shared" si="22"/>
        <v>44975</v>
      </c>
      <c r="S68" s="335">
        <f t="shared" si="22"/>
        <v>44976</v>
      </c>
      <c r="T68" s="335">
        <f t="shared" si="22"/>
        <v>44977</v>
      </c>
      <c r="U68" s="335">
        <f t="shared" si="22"/>
        <v>44978</v>
      </c>
      <c r="V68" s="335">
        <f t="shared" si="22"/>
        <v>44979</v>
      </c>
      <c r="W68" s="335">
        <f t="shared" si="22"/>
        <v>44980</v>
      </c>
      <c r="X68" s="335">
        <f t="shared" si="22"/>
        <v>44981</v>
      </c>
      <c r="Y68" s="335">
        <f t="shared" si="22"/>
        <v>44982</v>
      </c>
      <c r="Z68" s="335">
        <f t="shared" si="22"/>
        <v>44983</v>
      </c>
      <c r="AA68" s="335">
        <f t="shared" si="22"/>
        <v>44984</v>
      </c>
      <c r="AB68" s="335">
        <f t="shared" si="22"/>
        <v>44985</v>
      </c>
      <c r="AC68" s="335">
        <f t="shared" si="22"/>
        <v>44986</v>
      </c>
      <c r="AD68" s="335">
        <f t="shared" si="22"/>
        <v>44987</v>
      </c>
      <c r="AE68" s="2450" t="s">
        <v>746</v>
      </c>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row>
    <row r="69" spans="1:71" s="331" customFormat="1" ht="18.75" customHeight="1">
      <c r="A69" s="2448"/>
      <c r="B69" s="333" t="s">
        <v>749</v>
      </c>
      <c r="C69" s="336" t="str">
        <f>TEXT(C68,"(aaa)")</f>
        <v>(金)</v>
      </c>
      <c r="D69" s="336" t="str">
        <f t="shared" ref="D69:AD69" si="23">TEXT(D68,"(aaa)")</f>
        <v>(土)</v>
      </c>
      <c r="E69" s="336" t="str">
        <f t="shared" si="23"/>
        <v>(日)</v>
      </c>
      <c r="F69" s="336" t="str">
        <f t="shared" si="23"/>
        <v>(月)</v>
      </c>
      <c r="G69" s="336" t="str">
        <f t="shared" si="23"/>
        <v>(火)</v>
      </c>
      <c r="H69" s="336" t="str">
        <f t="shared" si="23"/>
        <v>(水)</v>
      </c>
      <c r="I69" s="336" t="str">
        <f t="shared" si="23"/>
        <v>(木)</v>
      </c>
      <c r="J69" s="336" t="str">
        <f t="shared" si="23"/>
        <v>(金)</v>
      </c>
      <c r="K69" s="336" t="str">
        <f t="shared" si="23"/>
        <v>(土)</v>
      </c>
      <c r="L69" s="336" t="str">
        <f t="shared" si="23"/>
        <v>(日)</v>
      </c>
      <c r="M69" s="336" t="str">
        <f t="shared" si="23"/>
        <v>(月)</v>
      </c>
      <c r="N69" s="336" t="str">
        <f t="shared" si="23"/>
        <v>(火)</v>
      </c>
      <c r="O69" s="336" t="str">
        <f t="shared" si="23"/>
        <v>(水)</v>
      </c>
      <c r="P69" s="336" t="str">
        <f t="shared" si="23"/>
        <v>(木)</v>
      </c>
      <c r="Q69" s="336" t="str">
        <f t="shared" si="23"/>
        <v>(金)</v>
      </c>
      <c r="R69" s="336" t="str">
        <f t="shared" si="23"/>
        <v>(土)</v>
      </c>
      <c r="S69" s="336" t="str">
        <f t="shared" si="23"/>
        <v>(日)</v>
      </c>
      <c r="T69" s="336" t="str">
        <f t="shared" si="23"/>
        <v>(月)</v>
      </c>
      <c r="U69" s="336" t="str">
        <f t="shared" si="23"/>
        <v>(火)</v>
      </c>
      <c r="V69" s="336" t="str">
        <f t="shared" si="23"/>
        <v>(水)</v>
      </c>
      <c r="W69" s="336" t="str">
        <f t="shared" si="23"/>
        <v>(木)</v>
      </c>
      <c r="X69" s="336" t="str">
        <f t="shared" si="23"/>
        <v>(金)</v>
      </c>
      <c r="Y69" s="336" t="str">
        <f t="shared" si="23"/>
        <v>(土)</v>
      </c>
      <c r="Z69" s="336" t="str">
        <f t="shared" si="23"/>
        <v>(日)</v>
      </c>
      <c r="AA69" s="336" t="str">
        <f t="shared" si="23"/>
        <v>(月)</v>
      </c>
      <c r="AB69" s="336" t="str">
        <f t="shared" si="23"/>
        <v>(火)</v>
      </c>
      <c r="AC69" s="336" t="str">
        <f t="shared" si="23"/>
        <v>(水)</v>
      </c>
      <c r="AD69" s="336" t="str">
        <f t="shared" si="23"/>
        <v>(木)</v>
      </c>
      <c r="AE69" s="2451"/>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row>
    <row r="70" spans="1:71" s="331" customFormat="1" ht="23.25" customHeight="1">
      <c r="A70" s="2448"/>
      <c r="B70" s="333" t="s">
        <v>750</v>
      </c>
      <c r="C70" s="337">
        <v>0</v>
      </c>
      <c r="D70" s="337" t="s">
        <v>751</v>
      </c>
      <c r="E70" s="337" t="s">
        <v>751</v>
      </c>
      <c r="F70" s="337">
        <v>0</v>
      </c>
      <c r="G70" s="337">
        <v>0</v>
      </c>
      <c r="H70" s="337">
        <v>0</v>
      </c>
      <c r="I70" s="337">
        <v>0</v>
      </c>
      <c r="J70" s="337">
        <v>0</v>
      </c>
      <c r="K70" s="337" t="s">
        <v>751</v>
      </c>
      <c r="L70" s="337" t="s">
        <v>751</v>
      </c>
      <c r="M70" s="337">
        <v>0</v>
      </c>
      <c r="N70" s="337">
        <v>0</v>
      </c>
      <c r="O70" s="337">
        <v>0</v>
      </c>
      <c r="P70" s="337">
        <v>0</v>
      </c>
      <c r="Q70" s="337">
        <v>0</v>
      </c>
      <c r="R70" s="337" t="s">
        <v>751</v>
      </c>
      <c r="S70" s="337" t="s">
        <v>751</v>
      </c>
      <c r="T70" s="337">
        <v>0</v>
      </c>
      <c r="U70" s="337">
        <v>0</v>
      </c>
      <c r="V70" s="337">
        <v>0</v>
      </c>
      <c r="W70" s="337">
        <v>0</v>
      </c>
      <c r="X70" s="337">
        <v>0</v>
      </c>
      <c r="Y70" s="337" t="s">
        <v>751</v>
      </c>
      <c r="Z70" s="337" t="s">
        <v>751</v>
      </c>
      <c r="AA70" s="337">
        <v>0</v>
      </c>
      <c r="AB70" s="337">
        <v>0</v>
      </c>
      <c r="AC70" s="337">
        <v>0</v>
      </c>
      <c r="AD70" s="337">
        <v>0</v>
      </c>
      <c r="AE70" s="338" t="s">
        <v>752</v>
      </c>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row>
    <row r="71" spans="1:71" s="331" customFormat="1" ht="23.25" customHeight="1">
      <c r="A71" s="2448"/>
      <c r="B71" s="333" t="s">
        <v>753</v>
      </c>
      <c r="C71" s="339">
        <v>0</v>
      </c>
      <c r="D71" s="339" t="s">
        <v>751</v>
      </c>
      <c r="E71" s="339" t="s">
        <v>751</v>
      </c>
      <c r="F71" s="339">
        <v>0</v>
      </c>
      <c r="G71" s="339">
        <v>0</v>
      </c>
      <c r="H71" s="339">
        <v>0</v>
      </c>
      <c r="I71" s="339">
        <v>0</v>
      </c>
      <c r="J71" s="339">
        <v>0</v>
      </c>
      <c r="K71" s="339" t="s">
        <v>751</v>
      </c>
      <c r="L71" s="339" t="s">
        <v>751</v>
      </c>
      <c r="M71" s="339">
        <v>0</v>
      </c>
      <c r="N71" s="339">
        <v>0</v>
      </c>
      <c r="O71" s="339">
        <v>0</v>
      </c>
      <c r="P71" s="339">
        <v>0</v>
      </c>
      <c r="Q71" s="339">
        <v>0</v>
      </c>
      <c r="R71" s="339" t="s">
        <v>751</v>
      </c>
      <c r="S71" s="339" t="s">
        <v>751</v>
      </c>
      <c r="T71" s="339">
        <v>0</v>
      </c>
      <c r="U71" s="339">
        <v>0</v>
      </c>
      <c r="V71" s="339">
        <v>0</v>
      </c>
      <c r="W71" s="339">
        <v>0</v>
      </c>
      <c r="X71" s="339">
        <v>0</v>
      </c>
      <c r="Y71" s="339" t="s">
        <v>751</v>
      </c>
      <c r="Z71" s="339" t="s">
        <v>751</v>
      </c>
      <c r="AA71" s="339">
        <v>0</v>
      </c>
      <c r="AB71" s="339">
        <v>0</v>
      </c>
      <c r="AC71" s="339">
        <v>0</v>
      </c>
      <c r="AD71" s="339">
        <v>0</v>
      </c>
      <c r="AE71" s="339" t="s">
        <v>754</v>
      </c>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row>
    <row r="72" spans="1:71" s="331" customFormat="1" ht="43.5" customHeight="1">
      <c r="A72" s="2449"/>
      <c r="B72" s="333" t="s">
        <v>755</v>
      </c>
      <c r="C72" s="340">
        <v>0</v>
      </c>
      <c r="D72" s="340">
        <v>0</v>
      </c>
      <c r="E72" s="340">
        <v>0</v>
      </c>
      <c r="F72" s="340">
        <v>0</v>
      </c>
      <c r="G72" s="340">
        <v>0</v>
      </c>
      <c r="H72" s="340">
        <v>0</v>
      </c>
      <c r="I72" s="340">
        <v>0</v>
      </c>
      <c r="J72" s="340">
        <v>0</v>
      </c>
      <c r="K72" s="340">
        <v>0</v>
      </c>
      <c r="L72" s="340">
        <v>0</v>
      </c>
      <c r="M72" s="340"/>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1"/>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row>
    <row r="73" spans="1:71" s="331" customFormat="1" ht="34.5" customHeight="1">
      <c r="A73" s="2447" t="s">
        <v>774</v>
      </c>
      <c r="B73" s="333" t="s">
        <v>748</v>
      </c>
      <c r="C73" s="335">
        <f>AD68+1</f>
        <v>44988</v>
      </c>
      <c r="D73" s="335">
        <f>C73+1</f>
        <v>44989</v>
      </c>
      <c r="E73" s="335">
        <f t="shared" ref="E73:AD73" si="24">D73+1</f>
        <v>44990</v>
      </c>
      <c r="F73" s="335">
        <f t="shared" si="24"/>
        <v>44991</v>
      </c>
      <c r="G73" s="335">
        <f t="shared" si="24"/>
        <v>44992</v>
      </c>
      <c r="H73" s="335">
        <f t="shared" si="24"/>
        <v>44993</v>
      </c>
      <c r="I73" s="335">
        <f t="shared" si="24"/>
        <v>44994</v>
      </c>
      <c r="J73" s="335">
        <f t="shared" si="24"/>
        <v>44995</v>
      </c>
      <c r="K73" s="335">
        <f t="shared" si="24"/>
        <v>44996</v>
      </c>
      <c r="L73" s="335">
        <f t="shared" si="24"/>
        <v>44997</v>
      </c>
      <c r="M73" s="335">
        <f t="shared" si="24"/>
        <v>44998</v>
      </c>
      <c r="N73" s="335">
        <f t="shared" si="24"/>
        <v>44999</v>
      </c>
      <c r="O73" s="335">
        <f t="shared" si="24"/>
        <v>45000</v>
      </c>
      <c r="P73" s="335">
        <f t="shared" si="24"/>
        <v>45001</v>
      </c>
      <c r="Q73" s="335">
        <f t="shared" si="24"/>
        <v>45002</v>
      </c>
      <c r="R73" s="335">
        <f t="shared" si="24"/>
        <v>45003</v>
      </c>
      <c r="S73" s="335">
        <f t="shared" si="24"/>
        <v>45004</v>
      </c>
      <c r="T73" s="335">
        <f t="shared" si="24"/>
        <v>45005</v>
      </c>
      <c r="U73" s="335">
        <f t="shared" si="24"/>
        <v>45006</v>
      </c>
      <c r="V73" s="335">
        <f t="shared" si="24"/>
        <v>45007</v>
      </c>
      <c r="W73" s="335">
        <f t="shared" si="24"/>
        <v>45008</v>
      </c>
      <c r="X73" s="335">
        <f t="shared" si="24"/>
        <v>45009</v>
      </c>
      <c r="Y73" s="335">
        <f t="shared" si="24"/>
        <v>45010</v>
      </c>
      <c r="Z73" s="335">
        <f t="shared" si="24"/>
        <v>45011</v>
      </c>
      <c r="AA73" s="335">
        <f t="shared" si="24"/>
        <v>45012</v>
      </c>
      <c r="AB73" s="335">
        <f t="shared" si="24"/>
        <v>45013</v>
      </c>
      <c r="AC73" s="335">
        <f t="shared" si="24"/>
        <v>45014</v>
      </c>
      <c r="AD73" s="335">
        <f t="shared" si="24"/>
        <v>45015</v>
      </c>
      <c r="AE73" s="2450" t="s">
        <v>746</v>
      </c>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row>
    <row r="74" spans="1:71" s="331" customFormat="1" ht="18.75" customHeight="1">
      <c r="A74" s="2448"/>
      <c r="B74" s="333" t="s">
        <v>749</v>
      </c>
      <c r="C74" s="336" t="str">
        <f>TEXT(C73,"(aaa)")</f>
        <v>(金)</v>
      </c>
      <c r="D74" s="336" t="str">
        <f t="shared" ref="D74:AD74" si="25">TEXT(D73,"(aaa)")</f>
        <v>(土)</v>
      </c>
      <c r="E74" s="336" t="str">
        <f t="shared" si="25"/>
        <v>(日)</v>
      </c>
      <c r="F74" s="336" t="str">
        <f t="shared" si="25"/>
        <v>(月)</v>
      </c>
      <c r="G74" s="336" t="str">
        <f t="shared" si="25"/>
        <v>(火)</v>
      </c>
      <c r="H74" s="336" t="str">
        <f t="shared" si="25"/>
        <v>(水)</v>
      </c>
      <c r="I74" s="336" t="str">
        <f t="shared" si="25"/>
        <v>(木)</v>
      </c>
      <c r="J74" s="336" t="str">
        <f t="shared" si="25"/>
        <v>(金)</v>
      </c>
      <c r="K74" s="336" t="str">
        <f t="shared" si="25"/>
        <v>(土)</v>
      </c>
      <c r="L74" s="336" t="str">
        <f t="shared" si="25"/>
        <v>(日)</v>
      </c>
      <c r="M74" s="336" t="str">
        <f t="shared" si="25"/>
        <v>(月)</v>
      </c>
      <c r="N74" s="336" t="str">
        <f t="shared" si="25"/>
        <v>(火)</v>
      </c>
      <c r="O74" s="336" t="str">
        <f t="shared" si="25"/>
        <v>(水)</v>
      </c>
      <c r="P74" s="336" t="str">
        <f t="shared" si="25"/>
        <v>(木)</v>
      </c>
      <c r="Q74" s="336" t="str">
        <f t="shared" si="25"/>
        <v>(金)</v>
      </c>
      <c r="R74" s="336" t="str">
        <f t="shared" si="25"/>
        <v>(土)</v>
      </c>
      <c r="S74" s="336" t="str">
        <f t="shared" si="25"/>
        <v>(日)</v>
      </c>
      <c r="T74" s="336" t="str">
        <f t="shared" si="25"/>
        <v>(月)</v>
      </c>
      <c r="U74" s="336" t="str">
        <f t="shared" si="25"/>
        <v>(火)</v>
      </c>
      <c r="V74" s="336" t="str">
        <f t="shared" si="25"/>
        <v>(水)</v>
      </c>
      <c r="W74" s="336" t="str">
        <f t="shared" si="25"/>
        <v>(木)</v>
      </c>
      <c r="X74" s="336" t="str">
        <f t="shared" si="25"/>
        <v>(金)</v>
      </c>
      <c r="Y74" s="336" t="str">
        <f t="shared" si="25"/>
        <v>(土)</v>
      </c>
      <c r="Z74" s="336" t="str">
        <f t="shared" si="25"/>
        <v>(日)</v>
      </c>
      <c r="AA74" s="336" t="str">
        <f t="shared" si="25"/>
        <v>(月)</v>
      </c>
      <c r="AB74" s="336" t="str">
        <f t="shared" si="25"/>
        <v>(火)</v>
      </c>
      <c r="AC74" s="336" t="str">
        <f t="shared" si="25"/>
        <v>(水)</v>
      </c>
      <c r="AD74" s="336" t="str">
        <f t="shared" si="25"/>
        <v>(木)</v>
      </c>
      <c r="AE74" s="2451"/>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row>
    <row r="75" spans="1:71" s="331" customFormat="1" ht="23.25" customHeight="1">
      <c r="A75" s="2448"/>
      <c r="B75" s="333" t="s">
        <v>750</v>
      </c>
      <c r="C75" s="337">
        <v>0</v>
      </c>
      <c r="D75" s="337" t="s">
        <v>751</v>
      </c>
      <c r="E75" s="337" t="s">
        <v>751</v>
      </c>
      <c r="F75" s="337">
        <v>0</v>
      </c>
      <c r="G75" s="337">
        <v>0</v>
      </c>
      <c r="H75" s="337">
        <v>0</v>
      </c>
      <c r="I75" s="337">
        <v>0</v>
      </c>
      <c r="J75" s="337">
        <v>0</v>
      </c>
      <c r="K75" s="337" t="s">
        <v>751</v>
      </c>
      <c r="L75" s="337" t="s">
        <v>751</v>
      </c>
      <c r="M75" s="337">
        <v>0</v>
      </c>
      <c r="N75" s="337">
        <v>0</v>
      </c>
      <c r="O75" s="337">
        <v>0</v>
      </c>
      <c r="P75" s="337">
        <v>0</v>
      </c>
      <c r="Q75" s="337">
        <v>0</v>
      </c>
      <c r="R75" s="337" t="s">
        <v>751</v>
      </c>
      <c r="S75" s="337" t="s">
        <v>751</v>
      </c>
      <c r="T75" s="337">
        <v>0</v>
      </c>
      <c r="U75" s="337">
        <v>0</v>
      </c>
      <c r="V75" s="337">
        <v>0</v>
      </c>
      <c r="W75" s="337">
        <v>0</v>
      </c>
      <c r="X75" s="337">
        <v>0</v>
      </c>
      <c r="Y75" s="337" t="s">
        <v>751</v>
      </c>
      <c r="Z75" s="337" t="s">
        <v>751</v>
      </c>
      <c r="AA75" s="337">
        <v>0</v>
      </c>
      <c r="AB75" s="337">
        <v>0</v>
      </c>
      <c r="AC75" s="337">
        <v>0</v>
      </c>
      <c r="AD75" s="337">
        <v>0</v>
      </c>
      <c r="AE75" s="338" t="s">
        <v>752</v>
      </c>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row>
    <row r="76" spans="1:71" s="331" customFormat="1" ht="23.25" customHeight="1">
      <c r="A76" s="2448"/>
      <c r="B76" s="333" t="s">
        <v>753</v>
      </c>
      <c r="C76" s="339">
        <v>0</v>
      </c>
      <c r="D76" s="339" t="s">
        <v>751</v>
      </c>
      <c r="E76" s="339" t="s">
        <v>751</v>
      </c>
      <c r="F76" s="339">
        <v>0</v>
      </c>
      <c r="G76" s="339">
        <v>0</v>
      </c>
      <c r="H76" s="339">
        <v>0</v>
      </c>
      <c r="I76" s="339">
        <v>0</v>
      </c>
      <c r="J76" s="339">
        <v>0</v>
      </c>
      <c r="K76" s="339" t="s">
        <v>751</v>
      </c>
      <c r="L76" s="339" t="s">
        <v>751</v>
      </c>
      <c r="M76" s="339">
        <v>0</v>
      </c>
      <c r="N76" s="339">
        <v>0</v>
      </c>
      <c r="O76" s="339">
        <v>0</v>
      </c>
      <c r="P76" s="339">
        <v>0</v>
      </c>
      <c r="Q76" s="339">
        <v>0</v>
      </c>
      <c r="R76" s="339" t="s">
        <v>751</v>
      </c>
      <c r="S76" s="339" t="s">
        <v>751</v>
      </c>
      <c r="T76" s="339">
        <v>0</v>
      </c>
      <c r="U76" s="339">
        <v>0</v>
      </c>
      <c r="V76" s="339">
        <v>0</v>
      </c>
      <c r="W76" s="339">
        <v>0</v>
      </c>
      <c r="X76" s="339">
        <v>0</v>
      </c>
      <c r="Y76" s="339" t="s">
        <v>751</v>
      </c>
      <c r="Z76" s="339" t="s">
        <v>751</v>
      </c>
      <c r="AA76" s="339">
        <v>0</v>
      </c>
      <c r="AB76" s="339">
        <v>0</v>
      </c>
      <c r="AC76" s="339">
        <v>0</v>
      </c>
      <c r="AD76" s="339">
        <v>0</v>
      </c>
      <c r="AE76" s="339" t="s">
        <v>754</v>
      </c>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row>
    <row r="77" spans="1:71" s="331" customFormat="1" ht="43.5" customHeight="1">
      <c r="A77" s="2449"/>
      <c r="B77" s="333" t="s">
        <v>755</v>
      </c>
      <c r="C77" s="340">
        <v>0</v>
      </c>
      <c r="D77" s="340">
        <v>0</v>
      </c>
      <c r="E77" s="340">
        <v>0</v>
      </c>
      <c r="F77" s="340">
        <v>0</v>
      </c>
      <c r="G77" s="340">
        <v>0</v>
      </c>
      <c r="H77" s="340">
        <v>0</v>
      </c>
      <c r="I77" s="340">
        <v>0</v>
      </c>
      <c r="J77" s="340">
        <v>0</v>
      </c>
      <c r="K77" s="340">
        <v>0</v>
      </c>
      <c r="L77" s="340">
        <v>0</v>
      </c>
      <c r="M77" s="340"/>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1"/>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row>
    <row r="78" spans="1:71" s="331" customFormat="1" ht="34.5" customHeight="1">
      <c r="A78" s="2447" t="s">
        <v>775</v>
      </c>
      <c r="B78" s="333" t="s">
        <v>748</v>
      </c>
      <c r="C78" s="335">
        <f>AD73+1</f>
        <v>45016</v>
      </c>
      <c r="D78" s="335">
        <f>C78+1</f>
        <v>45017</v>
      </c>
      <c r="E78" s="335">
        <f t="shared" ref="E78:AD78" si="26">D78+1</f>
        <v>45018</v>
      </c>
      <c r="F78" s="335">
        <f t="shared" si="26"/>
        <v>45019</v>
      </c>
      <c r="G78" s="335">
        <f t="shared" si="26"/>
        <v>45020</v>
      </c>
      <c r="H78" s="335">
        <f t="shared" si="26"/>
        <v>45021</v>
      </c>
      <c r="I78" s="335">
        <f t="shared" si="26"/>
        <v>45022</v>
      </c>
      <c r="J78" s="335">
        <f t="shared" si="26"/>
        <v>45023</v>
      </c>
      <c r="K78" s="335">
        <f t="shared" si="26"/>
        <v>45024</v>
      </c>
      <c r="L78" s="335">
        <f t="shared" si="26"/>
        <v>45025</v>
      </c>
      <c r="M78" s="335">
        <f t="shared" si="26"/>
        <v>45026</v>
      </c>
      <c r="N78" s="335">
        <f t="shared" si="26"/>
        <v>45027</v>
      </c>
      <c r="O78" s="335">
        <f t="shared" si="26"/>
        <v>45028</v>
      </c>
      <c r="P78" s="335">
        <f t="shared" si="26"/>
        <v>45029</v>
      </c>
      <c r="Q78" s="335">
        <f t="shared" si="26"/>
        <v>45030</v>
      </c>
      <c r="R78" s="335">
        <f t="shared" si="26"/>
        <v>45031</v>
      </c>
      <c r="S78" s="335">
        <f t="shared" si="26"/>
        <v>45032</v>
      </c>
      <c r="T78" s="335">
        <f t="shared" si="26"/>
        <v>45033</v>
      </c>
      <c r="U78" s="335">
        <f t="shared" si="26"/>
        <v>45034</v>
      </c>
      <c r="V78" s="335">
        <f t="shared" si="26"/>
        <v>45035</v>
      </c>
      <c r="W78" s="335">
        <f t="shared" si="26"/>
        <v>45036</v>
      </c>
      <c r="X78" s="335">
        <f t="shared" si="26"/>
        <v>45037</v>
      </c>
      <c r="Y78" s="335">
        <f t="shared" si="26"/>
        <v>45038</v>
      </c>
      <c r="Z78" s="335">
        <f t="shared" si="26"/>
        <v>45039</v>
      </c>
      <c r="AA78" s="335">
        <f t="shared" si="26"/>
        <v>45040</v>
      </c>
      <c r="AB78" s="335">
        <f t="shared" si="26"/>
        <v>45041</v>
      </c>
      <c r="AC78" s="335">
        <f t="shared" si="26"/>
        <v>45042</v>
      </c>
      <c r="AD78" s="335">
        <f t="shared" si="26"/>
        <v>45043</v>
      </c>
      <c r="AE78" s="2450" t="s">
        <v>746</v>
      </c>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row>
    <row r="79" spans="1:71" s="331" customFormat="1" ht="18.75" customHeight="1">
      <c r="A79" s="2448"/>
      <c r="B79" s="333" t="s">
        <v>749</v>
      </c>
      <c r="C79" s="336" t="str">
        <f>TEXT(C78,"(aaa)")</f>
        <v>(金)</v>
      </c>
      <c r="D79" s="336" t="str">
        <f t="shared" ref="D79:AD79" si="27">TEXT(D78,"(aaa)")</f>
        <v>(土)</v>
      </c>
      <c r="E79" s="336" t="str">
        <f t="shared" si="27"/>
        <v>(日)</v>
      </c>
      <c r="F79" s="336" t="str">
        <f t="shared" si="27"/>
        <v>(月)</v>
      </c>
      <c r="G79" s="336" t="str">
        <f t="shared" si="27"/>
        <v>(火)</v>
      </c>
      <c r="H79" s="336" t="str">
        <f t="shared" si="27"/>
        <v>(水)</v>
      </c>
      <c r="I79" s="336" t="str">
        <f t="shared" si="27"/>
        <v>(木)</v>
      </c>
      <c r="J79" s="336" t="str">
        <f t="shared" si="27"/>
        <v>(金)</v>
      </c>
      <c r="K79" s="336" t="str">
        <f t="shared" si="27"/>
        <v>(土)</v>
      </c>
      <c r="L79" s="336" t="str">
        <f t="shared" si="27"/>
        <v>(日)</v>
      </c>
      <c r="M79" s="336" t="str">
        <f t="shared" si="27"/>
        <v>(月)</v>
      </c>
      <c r="N79" s="336" t="str">
        <f t="shared" si="27"/>
        <v>(火)</v>
      </c>
      <c r="O79" s="336" t="str">
        <f t="shared" si="27"/>
        <v>(水)</v>
      </c>
      <c r="P79" s="336" t="str">
        <f t="shared" si="27"/>
        <v>(木)</v>
      </c>
      <c r="Q79" s="336" t="str">
        <f t="shared" si="27"/>
        <v>(金)</v>
      </c>
      <c r="R79" s="336" t="str">
        <f t="shared" si="27"/>
        <v>(土)</v>
      </c>
      <c r="S79" s="336" t="str">
        <f t="shared" si="27"/>
        <v>(日)</v>
      </c>
      <c r="T79" s="336" t="str">
        <f t="shared" si="27"/>
        <v>(月)</v>
      </c>
      <c r="U79" s="336" t="str">
        <f t="shared" si="27"/>
        <v>(火)</v>
      </c>
      <c r="V79" s="336" t="str">
        <f t="shared" si="27"/>
        <v>(水)</v>
      </c>
      <c r="W79" s="336" t="str">
        <f t="shared" si="27"/>
        <v>(木)</v>
      </c>
      <c r="X79" s="336" t="str">
        <f t="shared" si="27"/>
        <v>(金)</v>
      </c>
      <c r="Y79" s="336" t="str">
        <f t="shared" si="27"/>
        <v>(土)</v>
      </c>
      <c r="Z79" s="336" t="str">
        <f t="shared" si="27"/>
        <v>(日)</v>
      </c>
      <c r="AA79" s="336" t="str">
        <f t="shared" si="27"/>
        <v>(月)</v>
      </c>
      <c r="AB79" s="336" t="str">
        <f t="shared" si="27"/>
        <v>(火)</v>
      </c>
      <c r="AC79" s="336" t="str">
        <f t="shared" si="27"/>
        <v>(水)</v>
      </c>
      <c r="AD79" s="336" t="str">
        <f t="shared" si="27"/>
        <v>(木)</v>
      </c>
      <c r="AE79" s="2451"/>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row>
    <row r="80" spans="1:71" s="331" customFormat="1" ht="23.25" customHeight="1">
      <c r="A80" s="2448"/>
      <c r="B80" s="333" t="s">
        <v>750</v>
      </c>
      <c r="C80" s="337">
        <v>0</v>
      </c>
      <c r="D80" s="337" t="s">
        <v>751</v>
      </c>
      <c r="E80" s="337" t="s">
        <v>751</v>
      </c>
      <c r="F80" s="337">
        <v>0</v>
      </c>
      <c r="G80" s="337">
        <v>0</v>
      </c>
      <c r="H80" s="337"/>
      <c r="I80" s="337"/>
      <c r="J80" s="337"/>
      <c r="K80" s="337" t="s">
        <v>751</v>
      </c>
      <c r="L80" s="337" t="s">
        <v>751</v>
      </c>
      <c r="M80" s="337"/>
      <c r="N80" s="337">
        <v>0</v>
      </c>
      <c r="O80" s="337">
        <v>0</v>
      </c>
      <c r="P80" s="337">
        <v>0</v>
      </c>
      <c r="Q80" s="337">
        <v>0</v>
      </c>
      <c r="R80" s="337" t="s">
        <v>751</v>
      </c>
      <c r="S80" s="337" t="s">
        <v>751</v>
      </c>
      <c r="T80" s="337">
        <v>0</v>
      </c>
      <c r="U80" s="337">
        <v>0</v>
      </c>
      <c r="V80" s="337">
        <v>0</v>
      </c>
      <c r="W80" s="337">
        <v>0</v>
      </c>
      <c r="X80" s="337">
        <v>0</v>
      </c>
      <c r="Y80" s="337" t="s">
        <v>751</v>
      </c>
      <c r="Z80" s="337" t="s">
        <v>751</v>
      </c>
      <c r="AA80" s="337">
        <v>0</v>
      </c>
      <c r="AB80" s="337">
        <v>0</v>
      </c>
      <c r="AC80" s="337">
        <v>0</v>
      </c>
      <c r="AD80" s="337">
        <v>0</v>
      </c>
      <c r="AE80" s="338" t="s">
        <v>752</v>
      </c>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row>
    <row r="81" spans="1:71" s="331" customFormat="1" ht="23.25" customHeight="1">
      <c r="A81" s="2448"/>
      <c r="B81" s="333" t="s">
        <v>753</v>
      </c>
      <c r="C81" s="339">
        <v>0</v>
      </c>
      <c r="D81" s="339" t="s">
        <v>751</v>
      </c>
      <c r="E81" s="339" t="s">
        <v>751</v>
      </c>
      <c r="F81" s="339">
        <v>0</v>
      </c>
      <c r="G81" s="339">
        <v>0</v>
      </c>
      <c r="H81" s="339"/>
      <c r="I81" s="339"/>
      <c r="J81" s="339"/>
      <c r="K81" s="339" t="s">
        <v>751</v>
      </c>
      <c r="L81" s="339" t="s">
        <v>751</v>
      </c>
      <c r="M81" s="339"/>
      <c r="N81" s="339">
        <v>0</v>
      </c>
      <c r="O81" s="339">
        <v>0</v>
      </c>
      <c r="P81" s="339">
        <v>0</v>
      </c>
      <c r="Q81" s="339">
        <v>0</v>
      </c>
      <c r="R81" s="339" t="s">
        <v>751</v>
      </c>
      <c r="S81" s="339" t="s">
        <v>751</v>
      </c>
      <c r="T81" s="339">
        <v>0</v>
      </c>
      <c r="U81" s="339">
        <v>0</v>
      </c>
      <c r="V81" s="339">
        <v>0</v>
      </c>
      <c r="W81" s="339">
        <v>0</v>
      </c>
      <c r="X81" s="339">
        <v>0</v>
      </c>
      <c r="Y81" s="339" t="s">
        <v>751</v>
      </c>
      <c r="Z81" s="339" t="s">
        <v>751</v>
      </c>
      <c r="AA81" s="339">
        <v>0</v>
      </c>
      <c r="AB81" s="339">
        <v>0</v>
      </c>
      <c r="AC81" s="339">
        <v>0</v>
      </c>
      <c r="AD81" s="339">
        <v>0</v>
      </c>
      <c r="AE81" s="339" t="s">
        <v>754</v>
      </c>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row>
    <row r="82" spans="1:71" s="331" customFormat="1" ht="43.5" customHeight="1">
      <c r="A82" s="2449"/>
      <c r="B82" s="333" t="s">
        <v>755</v>
      </c>
      <c r="C82" s="340">
        <v>0</v>
      </c>
      <c r="D82" s="340">
        <v>0</v>
      </c>
      <c r="E82" s="340">
        <v>0</v>
      </c>
      <c r="F82" s="340">
        <v>0</v>
      </c>
      <c r="G82" s="340">
        <v>0</v>
      </c>
      <c r="H82" s="340"/>
      <c r="I82" s="340"/>
      <c r="J82" s="340"/>
      <c r="K82" s="340"/>
      <c r="L82" s="340"/>
      <c r="M82" s="340"/>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1"/>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row>
    <row r="83" spans="1:71" s="331" customFormat="1" ht="34.5" customHeight="1">
      <c r="A83" s="2447" t="s">
        <v>776</v>
      </c>
      <c r="B83" s="333" t="s">
        <v>748</v>
      </c>
      <c r="C83" s="335">
        <f>AD78+1</f>
        <v>45044</v>
      </c>
      <c r="D83" s="335">
        <f>C83+1</f>
        <v>45045</v>
      </c>
      <c r="E83" s="335">
        <f t="shared" ref="E83:AD83" si="28">D83+1</f>
        <v>45046</v>
      </c>
      <c r="F83" s="335">
        <f t="shared" si="28"/>
        <v>45047</v>
      </c>
      <c r="G83" s="335">
        <f t="shared" si="28"/>
        <v>45048</v>
      </c>
      <c r="H83" s="335">
        <f t="shared" si="28"/>
        <v>45049</v>
      </c>
      <c r="I83" s="335">
        <f t="shared" si="28"/>
        <v>45050</v>
      </c>
      <c r="J83" s="335">
        <f t="shared" si="28"/>
        <v>45051</v>
      </c>
      <c r="K83" s="335">
        <f t="shared" si="28"/>
        <v>45052</v>
      </c>
      <c r="L83" s="335">
        <f t="shared" si="28"/>
        <v>45053</v>
      </c>
      <c r="M83" s="335">
        <f t="shared" si="28"/>
        <v>45054</v>
      </c>
      <c r="N83" s="335">
        <f t="shared" si="28"/>
        <v>45055</v>
      </c>
      <c r="O83" s="335">
        <f t="shared" si="28"/>
        <v>45056</v>
      </c>
      <c r="P83" s="335">
        <f t="shared" si="28"/>
        <v>45057</v>
      </c>
      <c r="Q83" s="335">
        <f t="shared" si="28"/>
        <v>45058</v>
      </c>
      <c r="R83" s="335">
        <f t="shared" si="28"/>
        <v>45059</v>
      </c>
      <c r="S83" s="335">
        <f t="shared" si="28"/>
        <v>45060</v>
      </c>
      <c r="T83" s="335">
        <f t="shared" si="28"/>
        <v>45061</v>
      </c>
      <c r="U83" s="335">
        <f t="shared" si="28"/>
        <v>45062</v>
      </c>
      <c r="V83" s="335">
        <f t="shared" si="28"/>
        <v>45063</v>
      </c>
      <c r="W83" s="335">
        <f t="shared" si="28"/>
        <v>45064</v>
      </c>
      <c r="X83" s="335">
        <f t="shared" si="28"/>
        <v>45065</v>
      </c>
      <c r="Y83" s="335">
        <f t="shared" si="28"/>
        <v>45066</v>
      </c>
      <c r="Z83" s="335">
        <f t="shared" si="28"/>
        <v>45067</v>
      </c>
      <c r="AA83" s="335">
        <f t="shared" si="28"/>
        <v>45068</v>
      </c>
      <c r="AB83" s="335">
        <f t="shared" si="28"/>
        <v>45069</v>
      </c>
      <c r="AC83" s="335">
        <f t="shared" si="28"/>
        <v>45070</v>
      </c>
      <c r="AD83" s="335">
        <f t="shared" si="28"/>
        <v>45071</v>
      </c>
      <c r="AE83" s="2450" t="s">
        <v>746</v>
      </c>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row>
    <row r="84" spans="1:71" s="331" customFormat="1" ht="18.75" customHeight="1">
      <c r="A84" s="2448"/>
      <c r="B84" s="333" t="s">
        <v>749</v>
      </c>
      <c r="C84" s="336" t="str">
        <f>TEXT(C83,"(aaa)")</f>
        <v>(金)</v>
      </c>
      <c r="D84" s="336" t="str">
        <f t="shared" ref="D84:AD84" si="29">TEXT(D83,"(aaa)")</f>
        <v>(土)</v>
      </c>
      <c r="E84" s="336" t="str">
        <f t="shared" si="29"/>
        <v>(日)</v>
      </c>
      <c r="F84" s="336" t="str">
        <f t="shared" si="29"/>
        <v>(月)</v>
      </c>
      <c r="G84" s="336" t="str">
        <f t="shared" si="29"/>
        <v>(火)</v>
      </c>
      <c r="H84" s="336" t="str">
        <f t="shared" si="29"/>
        <v>(水)</v>
      </c>
      <c r="I84" s="336" t="str">
        <f t="shared" si="29"/>
        <v>(木)</v>
      </c>
      <c r="J84" s="336" t="str">
        <f t="shared" si="29"/>
        <v>(金)</v>
      </c>
      <c r="K84" s="336" t="str">
        <f t="shared" si="29"/>
        <v>(土)</v>
      </c>
      <c r="L84" s="336" t="str">
        <f t="shared" si="29"/>
        <v>(日)</v>
      </c>
      <c r="M84" s="336" t="str">
        <f t="shared" si="29"/>
        <v>(月)</v>
      </c>
      <c r="N84" s="336" t="str">
        <f t="shared" si="29"/>
        <v>(火)</v>
      </c>
      <c r="O84" s="336" t="str">
        <f t="shared" si="29"/>
        <v>(水)</v>
      </c>
      <c r="P84" s="336" t="str">
        <f t="shared" si="29"/>
        <v>(木)</v>
      </c>
      <c r="Q84" s="336" t="str">
        <f t="shared" si="29"/>
        <v>(金)</v>
      </c>
      <c r="R84" s="336" t="str">
        <f t="shared" si="29"/>
        <v>(土)</v>
      </c>
      <c r="S84" s="336" t="str">
        <f t="shared" si="29"/>
        <v>(日)</v>
      </c>
      <c r="T84" s="336" t="str">
        <f t="shared" si="29"/>
        <v>(月)</v>
      </c>
      <c r="U84" s="336" t="str">
        <f t="shared" si="29"/>
        <v>(火)</v>
      </c>
      <c r="V84" s="336" t="str">
        <f t="shared" si="29"/>
        <v>(水)</v>
      </c>
      <c r="W84" s="336" t="str">
        <f t="shared" si="29"/>
        <v>(木)</v>
      </c>
      <c r="X84" s="336" t="str">
        <f t="shared" si="29"/>
        <v>(金)</v>
      </c>
      <c r="Y84" s="336" t="str">
        <f t="shared" si="29"/>
        <v>(土)</v>
      </c>
      <c r="Z84" s="336" t="str">
        <f t="shared" si="29"/>
        <v>(日)</v>
      </c>
      <c r="AA84" s="336" t="str">
        <f t="shared" si="29"/>
        <v>(月)</v>
      </c>
      <c r="AB84" s="336" t="str">
        <f t="shared" si="29"/>
        <v>(火)</v>
      </c>
      <c r="AC84" s="336" t="str">
        <f t="shared" si="29"/>
        <v>(水)</v>
      </c>
      <c r="AD84" s="336" t="str">
        <f t="shared" si="29"/>
        <v>(木)</v>
      </c>
      <c r="AE84" s="2451"/>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row>
    <row r="85" spans="1:71" s="331" customFormat="1" ht="23.25" customHeight="1">
      <c r="A85" s="2448"/>
      <c r="B85" s="333" t="s">
        <v>750</v>
      </c>
      <c r="C85" s="337">
        <v>0</v>
      </c>
      <c r="D85" s="337" t="s">
        <v>751</v>
      </c>
      <c r="E85" s="337" t="s">
        <v>751</v>
      </c>
      <c r="F85" s="337">
        <v>0</v>
      </c>
      <c r="G85" s="337">
        <v>0</v>
      </c>
      <c r="H85" s="337">
        <v>0</v>
      </c>
      <c r="I85" s="337">
        <v>0</v>
      </c>
      <c r="J85" s="337">
        <v>0</v>
      </c>
      <c r="K85" s="337" t="s">
        <v>751</v>
      </c>
      <c r="L85" s="337" t="s">
        <v>751</v>
      </c>
      <c r="M85" s="337">
        <v>0</v>
      </c>
      <c r="N85" s="337">
        <v>0</v>
      </c>
      <c r="O85" s="337">
        <v>0</v>
      </c>
      <c r="P85" s="337">
        <v>0</v>
      </c>
      <c r="Q85" s="337">
        <v>0</v>
      </c>
      <c r="R85" s="337" t="s">
        <v>751</v>
      </c>
      <c r="S85" s="337" t="s">
        <v>751</v>
      </c>
      <c r="T85" s="337">
        <v>0</v>
      </c>
      <c r="U85" s="337">
        <v>0</v>
      </c>
      <c r="V85" s="337">
        <v>0</v>
      </c>
      <c r="W85" s="337"/>
      <c r="X85" s="337"/>
      <c r="Y85" s="337" t="s">
        <v>751</v>
      </c>
      <c r="Z85" s="337" t="s">
        <v>751</v>
      </c>
      <c r="AA85" s="337"/>
      <c r="AB85" s="337"/>
      <c r="AC85" s="337">
        <v>0</v>
      </c>
      <c r="AD85" s="337">
        <v>0</v>
      </c>
      <c r="AE85" s="338" t="s">
        <v>752</v>
      </c>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row>
    <row r="86" spans="1:71" s="331" customFormat="1" ht="23.25" customHeight="1">
      <c r="A86" s="2448"/>
      <c r="B86" s="333" t="s">
        <v>753</v>
      </c>
      <c r="C86" s="339">
        <v>0</v>
      </c>
      <c r="D86" s="339" t="s">
        <v>751</v>
      </c>
      <c r="E86" s="339" t="s">
        <v>751</v>
      </c>
      <c r="F86" s="339">
        <v>0</v>
      </c>
      <c r="G86" s="339">
        <v>0</v>
      </c>
      <c r="H86" s="339">
        <v>0</v>
      </c>
      <c r="I86" s="339">
        <v>0</v>
      </c>
      <c r="J86" s="339">
        <v>0</v>
      </c>
      <c r="K86" s="339" t="s">
        <v>751</v>
      </c>
      <c r="L86" s="339" t="s">
        <v>751</v>
      </c>
      <c r="M86" s="339">
        <v>0</v>
      </c>
      <c r="N86" s="339">
        <v>0</v>
      </c>
      <c r="O86" s="339">
        <v>0</v>
      </c>
      <c r="P86" s="339">
        <v>0</v>
      </c>
      <c r="Q86" s="339">
        <v>0</v>
      </c>
      <c r="R86" s="339" t="s">
        <v>751</v>
      </c>
      <c r="S86" s="339" t="s">
        <v>751</v>
      </c>
      <c r="T86" s="339">
        <v>0</v>
      </c>
      <c r="U86" s="339">
        <v>0</v>
      </c>
      <c r="V86" s="339">
        <v>0</v>
      </c>
      <c r="W86" s="339"/>
      <c r="X86" s="339"/>
      <c r="Y86" s="339" t="s">
        <v>751</v>
      </c>
      <c r="Z86" s="339" t="s">
        <v>751</v>
      </c>
      <c r="AA86" s="339"/>
      <c r="AB86" s="339"/>
      <c r="AC86" s="339">
        <v>0</v>
      </c>
      <c r="AD86" s="339">
        <v>0</v>
      </c>
      <c r="AE86" s="339" t="s">
        <v>754</v>
      </c>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row>
    <row r="87" spans="1:71" s="331" customFormat="1" ht="43.5" customHeight="1">
      <c r="A87" s="2449"/>
      <c r="B87" s="333" t="s">
        <v>755</v>
      </c>
      <c r="C87" s="340">
        <v>0</v>
      </c>
      <c r="D87" s="340">
        <v>0</v>
      </c>
      <c r="E87" s="340">
        <v>0</v>
      </c>
      <c r="F87" s="340">
        <v>0</v>
      </c>
      <c r="G87" s="340">
        <v>0</v>
      </c>
      <c r="H87" s="340">
        <v>0</v>
      </c>
      <c r="I87" s="340">
        <v>0</v>
      </c>
      <c r="J87" s="340">
        <v>0</v>
      </c>
      <c r="K87" s="340">
        <v>0</v>
      </c>
      <c r="L87" s="340">
        <v>0</v>
      </c>
      <c r="M87" s="340"/>
      <c r="N87" s="340">
        <v>0</v>
      </c>
      <c r="O87" s="340">
        <v>0</v>
      </c>
      <c r="P87" s="340">
        <v>0</v>
      </c>
      <c r="Q87" s="340">
        <v>0</v>
      </c>
      <c r="R87" s="340">
        <v>0</v>
      </c>
      <c r="S87" s="340">
        <v>0</v>
      </c>
      <c r="T87" s="340">
        <v>0</v>
      </c>
      <c r="U87" s="340">
        <v>0</v>
      </c>
      <c r="V87" s="340">
        <v>0</v>
      </c>
      <c r="W87" s="340"/>
      <c r="X87" s="340"/>
      <c r="Y87" s="340"/>
      <c r="Z87" s="340"/>
      <c r="AA87" s="340"/>
      <c r="AB87" s="340"/>
      <c r="AC87" s="340">
        <v>0</v>
      </c>
      <c r="AD87" s="340">
        <v>0</v>
      </c>
      <c r="AE87" s="341"/>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row>
  </sheetData>
  <mergeCells count="48">
    <mergeCell ref="A1:AE1"/>
    <mergeCell ref="A3:B4"/>
    <mergeCell ref="C3:I3"/>
    <mergeCell ref="J3:P3"/>
    <mergeCell ref="Q3:W3"/>
    <mergeCell ref="X3:AD3"/>
    <mergeCell ref="AE3:AE6"/>
    <mergeCell ref="A5:A9"/>
    <mergeCell ref="A10:A14"/>
    <mergeCell ref="AE10:AE11"/>
    <mergeCell ref="A15:A19"/>
    <mergeCell ref="AE15:AE16"/>
    <mergeCell ref="A20:A24"/>
    <mergeCell ref="AE20:AE21"/>
    <mergeCell ref="A25:A29"/>
    <mergeCell ref="AE25:AE26"/>
    <mergeCell ref="A30:AE30"/>
    <mergeCell ref="A32:B33"/>
    <mergeCell ref="C32:I32"/>
    <mergeCell ref="J32:P32"/>
    <mergeCell ref="Q32:W32"/>
    <mergeCell ref="X32:AD32"/>
    <mergeCell ref="AE32:AE35"/>
    <mergeCell ref="A34:A38"/>
    <mergeCell ref="A39:A43"/>
    <mergeCell ref="AE39:AE40"/>
    <mergeCell ref="A44:A48"/>
    <mergeCell ref="AE44:AE45"/>
    <mergeCell ref="A49:A53"/>
    <mergeCell ref="AE49:AE50"/>
    <mergeCell ref="A54:A58"/>
    <mergeCell ref="AE54:AE55"/>
    <mergeCell ref="A59:AE59"/>
    <mergeCell ref="A61:B62"/>
    <mergeCell ref="C61:I61"/>
    <mergeCell ref="J61:P61"/>
    <mergeCell ref="Q61:W61"/>
    <mergeCell ref="X61:AD61"/>
    <mergeCell ref="AE61:AE64"/>
    <mergeCell ref="A63:A67"/>
    <mergeCell ref="A83:A87"/>
    <mergeCell ref="AE83:AE84"/>
    <mergeCell ref="A68:A72"/>
    <mergeCell ref="AE68:AE69"/>
    <mergeCell ref="A73:A77"/>
    <mergeCell ref="AE73:AE74"/>
    <mergeCell ref="A78:A82"/>
    <mergeCell ref="AE78:AE79"/>
  </mergeCells>
  <phoneticPr fontId="11"/>
  <pageMargins left="0.59055118110236227" right="0.39370078740157483" top="0.39370078740157483" bottom="0.39370078740157483" header="0.31496062992125984" footer="0"/>
  <pageSetup paperSize="9" orientation="portrait" r:id="rId1"/>
  <headerFooter>
    <oddFooter>&amp;C&amp;P / &amp;N ページ</oddFooter>
  </headerFooter>
  <rowBreaks count="2" manualBreakCount="2">
    <brk id="29" max="16383" man="1"/>
    <brk id="58" max="16383" man="1"/>
  </rowBreaks>
  <colBreaks count="1" manualBreakCount="1">
    <brk id="31"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AF46"/>
  <sheetViews>
    <sheetView view="pageBreakPreview" zoomScaleNormal="100" zoomScaleSheetLayoutView="100" workbookViewId="0">
      <selection activeCell="AO17" sqref="AO16:AO17"/>
    </sheetView>
  </sheetViews>
  <sheetFormatPr defaultRowHeight="13.5"/>
  <cols>
    <col min="1" max="1" width="3.25" style="346" customWidth="1"/>
    <col min="2" max="2" width="6.875" style="346" customWidth="1"/>
    <col min="3" max="3" width="4.875" style="346" customWidth="1"/>
    <col min="4" max="31" width="2.625" style="346" customWidth="1"/>
    <col min="32" max="32" width="4.75" style="346" customWidth="1"/>
    <col min="33" max="64" width="3.25" style="346" customWidth="1"/>
    <col min="65" max="16384" width="9" style="346"/>
  </cols>
  <sheetData>
    <row r="1" spans="1:32" ht="28.5" customHeight="1">
      <c r="A1" s="2463" t="s">
        <v>777</v>
      </c>
      <c r="B1" s="2463"/>
      <c r="C1" s="2463"/>
      <c r="D1" s="2463"/>
      <c r="E1" s="2463"/>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AF1" s="2463"/>
    </row>
    <row r="2" spans="1:32">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2">
      <c r="A3" s="347" t="s">
        <v>778</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row>
    <row r="4" spans="1:32">
      <c r="A4" s="2458"/>
      <c r="B4" s="2458"/>
      <c r="C4" s="2458"/>
      <c r="D4" s="2458" t="s">
        <v>779</v>
      </c>
      <c r="E4" s="2458"/>
      <c r="F4" s="2458"/>
      <c r="G4" s="2458"/>
      <c r="H4" s="2458"/>
      <c r="I4" s="2458"/>
      <c r="J4" s="2458"/>
      <c r="K4" s="2458" t="s">
        <v>780</v>
      </c>
      <c r="L4" s="2458"/>
      <c r="M4" s="2458"/>
      <c r="N4" s="2458"/>
      <c r="O4" s="2458"/>
      <c r="P4" s="2458"/>
      <c r="Q4" s="2458"/>
      <c r="R4" s="2458" t="s">
        <v>781</v>
      </c>
      <c r="S4" s="2458"/>
      <c r="T4" s="2458"/>
      <c r="U4" s="2458"/>
      <c r="V4" s="2458"/>
      <c r="W4" s="2458"/>
      <c r="X4" s="2458"/>
      <c r="Y4" s="2458" t="s">
        <v>782</v>
      </c>
      <c r="Z4" s="2458"/>
      <c r="AA4" s="2458"/>
      <c r="AB4" s="2458"/>
      <c r="AC4" s="2458"/>
      <c r="AD4" s="2458"/>
      <c r="AE4" s="2458"/>
      <c r="AF4" s="2458" t="s">
        <v>783</v>
      </c>
    </row>
    <row r="5" spans="1:32">
      <c r="A5" s="2458"/>
      <c r="B5" s="2458"/>
      <c r="C5" s="2458"/>
      <c r="D5" s="348">
        <v>1</v>
      </c>
      <c r="E5" s="349">
        <v>2</v>
      </c>
      <c r="F5" s="349">
        <v>3</v>
      </c>
      <c r="G5" s="349">
        <v>4</v>
      </c>
      <c r="H5" s="349">
        <v>5</v>
      </c>
      <c r="I5" s="349">
        <v>6</v>
      </c>
      <c r="J5" s="350">
        <v>7</v>
      </c>
      <c r="K5" s="348">
        <v>8</v>
      </c>
      <c r="L5" s="349">
        <v>9</v>
      </c>
      <c r="M5" s="349">
        <v>10</v>
      </c>
      <c r="N5" s="349">
        <v>11</v>
      </c>
      <c r="O5" s="349">
        <v>12</v>
      </c>
      <c r="P5" s="349">
        <v>13</v>
      </c>
      <c r="Q5" s="350">
        <v>14</v>
      </c>
      <c r="R5" s="348">
        <v>15</v>
      </c>
      <c r="S5" s="349">
        <v>16</v>
      </c>
      <c r="T5" s="349">
        <v>17</v>
      </c>
      <c r="U5" s="349">
        <v>18</v>
      </c>
      <c r="V5" s="349">
        <v>19</v>
      </c>
      <c r="W5" s="349">
        <v>20</v>
      </c>
      <c r="X5" s="350">
        <v>21</v>
      </c>
      <c r="Y5" s="348">
        <v>22</v>
      </c>
      <c r="Z5" s="349">
        <v>23</v>
      </c>
      <c r="AA5" s="349">
        <v>24</v>
      </c>
      <c r="AB5" s="349">
        <v>25</v>
      </c>
      <c r="AC5" s="349">
        <v>26</v>
      </c>
      <c r="AD5" s="349">
        <v>27</v>
      </c>
      <c r="AE5" s="350">
        <v>28</v>
      </c>
      <c r="AF5" s="2459"/>
    </row>
    <row r="6" spans="1:32" ht="30" customHeight="1">
      <c r="A6" s="2460" t="s">
        <v>784</v>
      </c>
      <c r="B6" s="2461" t="s">
        <v>785</v>
      </c>
      <c r="C6" s="2461" t="s">
        <v>786</v>
      </c>
      <c r="D6" s="351">
        <v>44545</v>
      </c>
      <c r="E6" s="352">
        <f>D6+1</f>
        <v>44546</v>
      </c>
      <c r="F6" s="352">
        <f>E6+1</f>
        <v>44547</v>
      </c>
      <c r="G6" s="352">
        <f>F6+1</f>
        <v>44548</v>
      </c>
      <c r="H6" s="352">
        <f t="shared" ref="H6:AE6" si="0">G6+1</f>
        <v>44549</v>
      </c>
      <c r="I6" s="352">
        <f t="shared" si="0"/>
        <v>44550</v>
      </c>
      <c r="J6" s="353">
        <f t="shared" si="0"/>
        <v>44551</v>
      </c>
      <c r="K6" s="354">
        <f t="shared" si="0"/>
        <v>44552</v>
      </c>
      <c r="L6" s="352">
        <f t="shared" si="0"/>
        <v>44553</v>
      </c>
      <c r="M6" s="352">
        <f t="shared" si="0"/>
        <v>44554</v>
      </c>
      <c r="N6" s="352">
        <f t="shared" si="0"/>
        <v>44555</v>
      </c>
      <c r="O6" s="352">
        <f t="shared" si="0"/>
        <v>44556</v>
      </c>
      <c r="P6" s="352">
        <f t="shared" si="0"/>
        <v>44557</v>
      </c>
      <c r="Q6" s="353">
        <f t="shared" si="0"/>
        <v>44558</v>
      </c>
      <c r="R6" s="354">
        <f t="shared" si="0"/>
        <v>44559</v>
      </c>
      <c r="S6" s="352">
        <f t="shared" si="0"/>
        <v>44560</v>
      </c>
      <c r="T6" s="352">
        <f t="shared" si="0"/>
        <v>44561</v>
      </c>
      <c r="U6" s="352">
        <f t="shared" si="0"/>
        <v>44562</v>
      </c>
      <c r="V6" s="352">
        <f t="shared" si="0"/>
        <v>44563</v>
      </c>
      <c r="W6" s="352">
        <f t="shared" si="0"/>
        <v>44564</v>
      </c>
      <c r="X6" s="353">
        <f t="shared" si="0"/>
        <v>44565</v>
      </c>
      <c r="Y6" s="354">
        <f t="shared" si="0"/>
        <v>44566</v>
      </c>
      <c r="Z6" s="352">
        <f t="shared" si="0"/>
        <v>44567</v>
      </c>
      <c r="AA6" s="352">
        <f t="shared" si="0"/>
        <v>44568</v>
      </c>
      <c r="AB6" s="352">
        <f t="shared" si="0"/>
        <v>44569</v>
      </c>
      <c r="AC6" s="352">
        <f t="shared" si="0"/>
        <v>44570</v>
      </c>
      <c r="AD6" s="352">
        <f t="shared" si="0"/>
        <v>44571</v>
      </c>
      <c r="AE6" s="353">
        <f t="shared" si="0"/>
        <v>44572</v>
      </c>
      <c r="AF6" s="2459"/>
    </row>
    <row r="7" spans="1:32">
      <c r="A7" s="2460"/>
      <c r="B7" s="2461"/>
      <c r="C7" s="2461"/>
      <c r="D7" s="355" t="str">
        <f>TEXT(D6,"(aaa)")</f>
        <v>(水)</v>
      </c>
      <c r="E7" s="356" t="str">
        <f t="shared" ref="E7:AE7" si="1">TEXT(E6,"(aaa)")</f>
        <v>(木)</v>
      </c>
      <c r="F7" s="356" t="str">
        <f t="shared" si="1"/>
        <v>(金)</v>
      </c>
      <c r="G7" s="356" t="str">
        <f t="shared" si="1"/>
        <v>(土)</v>
      </c>
      <c r="H7" s="356" t="str">
        <f t="shared" si="1"/>
        <v>(日)</v>
      </c>
      <c r="I7" s="356" t="str">
        <f t="shared" si="1"/>
        <v>(月)</v>
      </c>
      <c r="J7" s="357" t="str">
        <f t="shared" si="1"/>
        <v>(火)</v>
      </c>
      <c r="K7" s="355" t="str">
        <f t="shared" si="1"/>
        <v>(水)</v>
      </c>
      <c r="L7" s="356" t="str">
        <f t="shared" si="1"/>
        <v>(木)</v>
      </c>
      <c r="M7" s="356" t="str">
        <f t="shared" si="1"/>
        <v>(金)</v>
      </c>
      <c r="N7" s="356" t="str">
        <f t="shared" si="1"/>
        <v>(土)</v>
      </c>
      <c r="O7" s="356" t="str">
        <f t="shared" si="1"/>
        <v>(日)</v>
      </c>
      <c r="P7" s="356" t="str">
        <f t="shared" si="1"/>
        <v>(月)</v>
      </c>
      <c r="Q7" s="357" t="str">
        <f t="shared" si="1"/>
        <v>(火)</v>
      </c>
      <c r="R7" s="355" t="str">
        <f t="shared" si="1"/>
        <v>(水)</v>
      </c>
      <c r="S7" s="356" t="str">
        <f t="shared" si="1"/>
        <v>(木)</v>
      </c>
      <c r="T7" s="356" t="str">
        <f t="shared" si="1"/>
        <v>(金)</v>
      </c>
      <c r="U7" s="356" t="str">
        <f t="shared" si="1"/>
        <v>(土)</v>
      </c>
      <c r="V7" s="356" t="str">
        <f t="shared" si="1"/>
        <v>(日)</v>
      </c>
      <c r="W7" s="356" t="str">
        <f t="shared" si="1"/>
        <v>(月)</v>
      </c>
      <c r="X7" s="357" t="str">
        <f t="shared" si="1"/>
        <v>(火)</v>
      </c>
      <c r="Y7" s="355" t="str">
        <f t="shared" si="1"/>
        <v>(水)</v>
      </c>
      <c r="Z7" s="356" t="str">
        <f t="shared" si="1"/>
        <v>(木)</v>
      </c>
      <c r="AA7" s="356" t="str">
        <f t="shared" si="1"/>
        <v>(金)</v>
      </c>
      <c r="AB7" s="356" t="str">
        <f t="shared" si="1"/>
        <v>(土)</v>
      </c>
      <c r="AC7" s="356" t="str">
        <f t="shared" si="1"/>
        <v>(日)</v>
      </c>
      <c r="AD7" s="356" t="str">
        <f t="shared" si="1"/>
        <v>(月)</v>
      </c>
      <c r="AE7" s="357" t="str">
        <f t="shared" si="1"/>
        <v>(火)</v>
      </c>
      <c r="AF7" s="2459"/>
    </row>
    <row r="8" spans="1:32" ht="13.5" customHeight="1">
      <c r="A8" s="2460"/>
      <c r="B8" s="2462" t="s">
        <v>787</v>
      </c>
      <c r="C8" s="358" t="s">
        <v>788</v>
      </c>
      <c r="D8" s="359" t="s">
        <v>789</v>
      </c>
      <c r="E8" s="360"/>
      <c r="F8" s="360"/>
      <c r="G8" s="360" t="s">
        <v>303</v>
      </c>
      <c r="H8" s="360" t="s">
        <v>303</v>
      </c>
      <c r="I8" s="360"/>
      <c r="J8" s="361"/>
      <c r="K8" s="362"/>
      <c r="L8" s="360"/>
      <c r="M8" s="360"/>
      <c r="N8" s="360" t="s">
        <v>303</v>
      </c>
      <c r="O8" s="360" t="s">
        <v>303</v>
      </c>
      <c r="P8" s="360"/>
      <c r="Q8" s="361"/>
      <c r="R8" s="362" t="s">
        <v>303</v>
      </c>
      <c r="S8" s="360" t="s">
        <v>303</v>
      </c>
      <c r="T8" s="360" t="s">
        <v>303</v>
      </c>
      <c r="U8" s="360" t="s">
        <v>303</v>
      </c>
      <c r="V8" s="360" t="s">
        <v>303</v>
      </c>
      <c r="W8" s="360" t="s">
        <v>303</v>
      </c>
      <c r="X8" s="361"/>
      <c r="Y8" s="362"/>
      <c r="Z8" s="360"/>
      <c r="AA8" s="360"/>
      <c r="AB8" s="360" t="s">
        <v>303</v>
      </c>
      <c r="AC8" s="360" t="s">
        <v>303</v>
      </c>
      <c r="AD8" s="360"/>
      <c r="AE8" s="361"/>
      <c r="AF8" s="363" t="s">
        <v>790</v>
      </c>
    </row>
    <row r="9" spans="1:32">
      <c r="A9" s="2460"/>
      <c r="B9" s="2462"/>
      <c r="C9" s="358" t="s">
        <v>791</v>
      </c>
      <c r="D9" s="359" t="s">
        <v>789</v>
      </c>
      <c r="E9" s="360"/>
      <c r="F9" s="360"/>
      <c r="G9" s="360"/>
      <c r="H9" s="360" t="s">
        <v>303</v>
      </c>
      <c r="I9" s="360" t="s">
        <v>303</v>
      </c>
      <c r="J9" s="361"/>
      <c r="K9" s="362"/>
      <c r="L9" s="360"/>
      <c r="M9" s="360"/>
      <c r="N9" s="360"/>
      <c r="O9" s="360" t="s">
        <v>303</v>
      </c>
      <c r="P9" s="360" t="s">
        <v>303</v>
      </c>
      <c r="Q9" s="361" t="s">
        <v>303</v>
      </c>
      <c r="R9" s="362"/>
      <c r="S9" s="360"/>
      <c r="T9" s="360" t="s">
        <v>303</v>
      </c>
      <c r="U9" s="360" t="s">
        <v>303</v>
      </c>
      <c r="V9" s="360" t="s">
        <v>303</v>
      </c>
      <c r="W9" s="360" t="s">
        <v>303</v>
      </c>
      <c r="X9" s="361" t="s">
        <v>303</v>
      </c>
      <c r="Y9" s="362"/>
      <c r="Z9" s="360"/>
      <c r="AA9" s="360"/>
      <c r="AB9" s="360"/>
      <c r="AC9" s="360" t="s">
        <v>303</v>
      </c>
      <c r="AD9" s="360" t="s">
        <v>303</v>
      </c>
      <c r="AE9" s="361"/>
      <c r="AF9" s="363" t="s">
        <v>790</v>
      </c>
    </row>
    <row r="10" spans="1:32">
      <c r="A10" s="2460"/>
      <c r="B10" s="2462"/>
      <c r="C10" s="358" t="s">
        <v>792</v>
      </c>
      <c r="D10" s="362" t="s">
        <v>793</v>
      </c>
      <c r="E10" s="360" t="s">
        <v>793</v>
      </c>
      <c r="F10" s="360" t="s">
        <v>793</v>
      </c>
      <c r="G10" s="360" t="s">
        <v>793</v>
      </c>
      <c r="H10" s="360" t="s">
        <v>794</v>
      </c>
      <c r="I10" s="360" t="s">
        <v>794</v>
      </c>
      <c r="J10" s="361" t="s">
        <v>794</v>
      </c>
      <c r="K10" s="362" t="s">
        <v>794</v>
      </c>
      <c r="L10" s="360" t="s">
        <v>794</v>
      </c>
      <c r="M10" s="360" t="s">
        <v>794</v>
      </c>
      <c r="N10" s="360" t="s">
        <v>794</v>
      </c>
      <c r="O10" s="360" t="s">
        <v>794</v>
      </c>
      <c r="P10" s="360" t="s">
        <v>794</v>
      </c>
      <c r="Q10" s="361" t="s">
        <v>794</v>
      </c>
      <c r="R10" s="362" t="s">
        <v>794</v>
      </c>
      <c r="S10" s="360" t="s">
        <v>794</v>
      </c>
      <c r="T10" s="360" t="s">
        <v>794</v>
      </c>
      <c r="U10" s="360" t="s">
        <v>794</v>
      </c>
      <c r="V10" s="360" t="s">
        <v>794</v>
      </c>
      <c r="W10" s="360" t="s">
        <v>794</v>
      </c>
      <c r="X10" s="361" t="s">
        <v>794</v>
      </c>
      <c r="Y10" s="362" t="s">
        <v>794</v>
      </c>
      <c r="Z10" s="360" t="s">
        <v>794</v>
      </c>
      <c r="AA10" s="360" t="s">
        <v>794</v>
      </c>
      <c r="AB10" s="360" t="s">
        <v>794</v>
      </c>
      <c r="AC10" s="360" t="s">
        <v>794</v>
      </c>
      <c r="AD10" s="360" t="s">
        <v>794</v>
      </c>
      <c r="AE10" s="361" t="s">
        <v>794</v>
      </c>
      <c r="AF10" s="364" t="s">
        <v>636</v>
      </c>
    </row>
    <row r="11" spans="1:32" ht="37.5" customHeight="1">
      <c r="A11" s="2460"/>
      <c r="B11" s="2458" t="s">
        <v>102</v>
      </c>
      <c r="C11" s="2459"/>
      <c r="D11" s="365" t="s">
        <v>795</v>
      </c>
      <c r="E11" s="366"/>
      <c r="F11" s="366"/>
      <c r="G11" s="366"/>
      <c r="H11" s="366"/>
      <c r="I11" s="366"/>
      <c r="J11" s="367"/>
      <c r="K11" s="365"/>
      <c r="L11" s="366"/>
      <c r="M11" s="366"/>
      <c r="N11" s="366"/>
      <c r="O11" s="366"/>
      <c r="P11" s="366"/>
      <c r="Q11" s="367"/>
      <c r="R11" s="365" t="s">
        <v>796</v>
      </c>
      <c r="S11" s="368" t="s">
        <v>796</v>
      </c>
      <c r="T11" s="368" t="s">
        <v>796</v>
      </c>
      <c r="U11" s="368" t="s">
        <v>796</v>
      </c>
      <c r="V11" s="368" t="s">
        <v>796</v>
      </c>
      <c r="W11" s="368" t="s">
        <v>796</v>
      </c>
      <c r="X11" s="369"/>
      <c r="Y11" s="370"/>
      <c r="Z11" s="371"/>
      <c r="AA11" s="371"/>
      <c r="AB11" s="371"/>
      <c r="AC11" s="371"/>
      <c r="AD11" s="371"/>
      <c r="AE11" s="369"/>
      <c r="AF11" s="372"/>
    </row>
    <row r="12" spans="1:32" ht="30" customHeight="1">
      <c r="A12" s="2460" t="s">
        <v>797</v>
      </c>
      <c r="B12" s="2461" t="s">
        <v>785</v>
      </c>
      <c r="C12" s="2461" t="s">
        <v>786</v>
      </c>
      <c r="D12" s="354">
        <f>AE6+1</f>
        <v>44573</v>
      </c>
      <c r="E12" s="352">
        <f>D12+1</f>
        <v>44574</v>
      </c>
      <c r="F12" s="352">
        <f>E12+1</f>
        <v>44575</v>
      </c>
      <c r="G12" s="352">
        <f>F12+1</f>
        <v>44576</v>
      </c>
      <c r="H12" s="352">
        <f t="shared" ref="H12:AE12" si="2">G12+1</f>
        <v>44577</v>
      </c>
      <c r="I12" s="352">
        <f t="shared" si="2"/>
        <v>44578</v>
      </c>
      <c r="J12" s="353">
        <f t="shared" si="2"/>
        <v>44579</v>
      </c>
      <c r="K12" s="354">
        <f t="shared" si="2"/>
        <v>44580</v>
      </c>
      <c r="L12" s="352">
        <f t="shared" si="2"/>
        <v>44581</v>
      </c>
      <c r="M12" s="352">
        <f t="shared" si="2"/>
        <v>44582</v>
      </c>
      <c r="N12" s="352">
        <f t="shared" si="2"/>
        <v>44583</v>
      </c>
      <c r="O12" s="352">
        <f t="shared" si="2"/>
        <v>44584</v>
      </c>
      <c r="P12" s="352">
        <f t="shared" si="2"/>
        <v>44585</v>
      </c>
      <c r="Q12" s="353">
        <f t="shared" si="2"/>
        <v>44586</v>
      </c>
      <c r="R12" s="354">
        <f t="shared" si="2"/>
        <v>44587</v>
      </c>
      <c r="S12" s="352">
        <f t="shared" si="2"/>
        <v>44588</v>
      </c>
      <c r="T12" s="352">
        <f t="shared" si="2"/>
        <v>44589</v>
      </c>
      <c r="U12" s="352">
        <f t="shared" si="2"/>
        <v>44590</v>
      </c>
      <c r="V12" s="352">
        <f t="shared" si="2"/>
        <v>44591</v>
      </c>
      <c r="W12" s="352">
        <f t="shared" si="2"/>
        <v>44592</v>
      </c>
      <c r="X12" s="353">
        <f t="shared" si="2"/>
        <v>44593</v>
      </c>
      <c r="Y12" s="354">
        <f t="shared" si="2"/>
        <v>44594</v>
      </c>
      <c r="Z12" s="352">
        <f t="shared" si="2"/>
        <v>44595</v>
      </c>
      <c r="AA12" s="352">
        <f t="shared" si="2"/>
        <v>44596</v>
      </c>
      <c r="AB12" s="352">
        <f t="shared" si="2"/>
        <v>44597</v>
      </c>
      <c r="AC12" s="352">
        <f t="shared" si="2"/>
        <v>44598</v>
      </c>
      <c r="AD12" s="352">
        <f t="shared" si="2"/>
        <v>44599</v>
      </c>
      <c r="AE12" s="353">
        <f t="shared" si="2"/>
        <v>44600</v>
      </c>
      <c r="AF12" s="2458" t="s">
        <v>783</v>
      </c>
    </row>
    <row r="13" spans="1:32">
      <c r="A13" s="2460"/>
      <c r="B13" s="2461"/>
      <c r="C13" s="2461"/>
      <c r="D13" s="355" t="str">
        <f>TEXT(D12,"(aaa)")</f>
        <v>(水)</v>
      </c>
      <c r="E13" s="356" t="str">
        <f t="shared" ref="E13:AE13" si="3">TEXT(E12,"(aaa)")</f>
        <v>(木)</v>
      </c>
      <c r="F13" s="356" t="str">
        <f t="shared" si="3"/>
        <v>(金)</v>
      </c>
      <c r="G13" s="356" t="str">
        <f t="shared" si="3"/>
        <v>(土)</v>
      </c>
      <c r="H13" s="356" t="str">
        <f t="shared" si="3"/>
        <v>(日)</v>
      </c>
      <c r="I13" s="356" t="str">
        <f t="shared" si="3"/>
        <v>(月)</v>
      </c>
      <c r="J13" s="357" t="str">
        <f t="shared" si="3"/>
        <v>(火)</v>
      </c>
      <c r="K13" s="355" t="str">
        <f t="shared" si="3"/>
        <v>(水)</v>
      </c>
      <c r="L13" s="356" t="str">
        <f t="shared" si="3"/>
        <v>(木)</v>
      </c>
      <c r="M13" s="356" t="str">
        <f t="shared" si="3"/>
        <v>(金)</v>
      </c>
      <c r="N13" s="356" t="str">
        <f t="shared" si="3"/>
        <v>(土)</v>
      </c>
      <c r="O13" s="356" t="str">
        <f t="shared" si="3"/>
        <v>(日)</v>
      </c>
      <c r="P13" s="356" t="str">
        <f t="shared" si="3"/>
        <v>(月)</v>
      </c>
      <c r="Q13" s="357" t="str">
        <f t="shared" si="3"/>
        <v>(火)</v>
      </c>
      <c r="R13" s="355" t="str">
        <f t="shared" si="3"/>
        <v>(水)</v>
      </c>
      <c r="S13" s="356" t="str">
        <f t="shared" si="3"/>
        <v>(木)</v>
      </c>
      <c r="T13" s="356" t="str">
        <f t="shared" si="3"/>
        <v>(金)</v>
      </c>
      <c r="U13" s="356" t="str">
        <f t="shared" si="3"/>
        <v>(土)</v>
      </c>
      <c r="V13" s="356" t="str">
        <f t="shared" si="3"/>
        <v>(日)</v>
      </c>
      <c r="W13" s="356" t="str">
        <f t="shared" si="3"/>
        <v>(月)</v>
      </c>
      <c r="X13" s="357" t="str">
        <f t="shared" si="3"/>
        <v>(火)</v>
      </c>
      <c r="Y13" s="355" t="str">
        <f t="shared" si="3"/>
        <v>(水)</v>
      </c>
      <c r="Z13" s="356" t="str">
        <f t="shared" si="3"/>
        <v>(木)</v>
      </c>
      <c r="AA13" s="356" t="str">
        <f t="shared" si="3"/>
        <v>(金)</v>
      </c>
      <c r="AB13" s="356" t="str">
        <f t="shared" si="3"/>
        <v>(土)</v>
      </c>
      <c r="AC13" s="356" t="str">
        <f t="shared" si="3"/>
        <v>(日)</v>
      </c>
      <c r="AD13" s="356" t="str">
        <f t="shared" si="3"/>
        <v>(月)</v>
      </c>
      <c r="AE13" s="357" t="str">
        <f t="shared" si="3"/>
        <v>(火)</v>
      </c>
      <c r="AF13" s="2458"/>
    </row>
    <row r="14" spans="1:32" ht="13.5" customHeight="1">
      <c r="A14" s="2460"/>
      <c r="B14" s="2462" t="s">
        <v>787</v>
      </c>
      <c r="C14" s="358" t="s">
        <v>788</v>
      </c>
      <c r="D14" s="362"/>
      <c r="E14" s="360"/>
      <c r="F14" s="360"/>
      <c r="G14" s="360" t="s">
        <v>303</v>
      </c>
      <c r="H14" s="360" t="s">
        <v>303</v>
      </c>
      <c r="I14" s="360"/>
      <c r="J14" s="361"/>
      <c r="K14" s="362"/>
      <c r="L14" s="360"/>
      <c r="M14" s="360"/>
      <c r="N14" s="360" t="s">
        <v>303</v>
      </c>
      <c r="O14" s="360" t="s">
        <v>303</v>
      </c>
      <c r="P14" s="360"/>
      <c r="Q14" s="361"/>
      <c r="R14" s="362"/>
      <c r="S14" s="360"/>
      <c r="T14" s="360"/>
      <c r="U14" s="360" t="s">
        <v>303</v>
      </c>
      <c r="V14" s="360" t="s">
        <v>303</v>
      </c>
      <c r="W14" s="360"/>
      <c r="X14" s="361"/>
      <c r="Y14" s="362"/>
      <c r="Z14" s="360"/>
      <c r="AA14" s="360"/>
      <c r="AB14" s="360" t="s">
        <v>798</v>
      </c>
      <c r="AC14" s="360" t="s">
        <v>303</v>
      </c>
      <c r="AD14" s="360"/>
      <c r="AE14" s="361"/>
      <c r="AF14" s="363" t="s">
        <v>799</v>
      </c>
    </row>
    <row r="15" spans="1:32">
      <c r="A15" s="2460"/>
      <c r="B15" s="2462"/>
      <c r="C15" s="358" t="s">
        <v>791</v>
      </c>
      <c r="D15" s="362"/>
      <c r="E15" s="360"/>
      <c r="F15" s="360"/>
      <c r="G15" s="360"/>
      <c r="H15" s="360" t="s">
        <v>303</v>
      </c>
      <c r="I15" s="360" t="s">
        <v>303</v>
      </c>
      <c r="J15" s="361"/>
      <c r="K15" s="362"/>
      <c r="L15" s="360"/>
      <c r="M15" s="360"/>
      <c r="N15" s="360"/>
      <c r="O15" s="360" t="s">
        <v>303</v>
      </c>
      <c r="P15" s="360" t="s">
        <v>303</v>
      </c>
      <c r="Q15" s="361"/>
      <c r="R15" s="362"/>
      <c r="S15" s="360"/>
      <c r="T15" s="360"/>
      <c r="U15" s="360"/>
      <c r="V15" s="360" t="s">
        <v>303</v>
      </c>
      <c r="W15" s="360" t="s">
        <v>303</v>
      </c>
      <c r="X15" s="361"/>
      <c r="Y15" s="362"/>
      <c r="Z15" s="360"/>
      <c r="AA15" s="360"/>
      <c r="AB15" s="373" t="s">
        <v>800</v>
      </c>
      <c r="AC15" s="360" t="s">
        <v>303</v>
      </c>
      <c r="AD15" s="360" t="s">
        <v>303</v>
      </c>
      <c r="AE15" s="361" t="s">
        <v>303</v>
      </c>
      <c r="AF15" s="363" t="s">
        <v>801</v>
      </c>
    </row>
    <row r="16" spans="1:32">
      <c r="A16" s="2460"/>
      <c r="B16" s="2462"/>
      <c r="C16" s="358" t="s">
        <v>792</v>
      </c>
      <c r="D16" s="362" t="s">
        <v>303</v>
      </c>
      <c r="E16" s="360" t="s">
        <v>303</v>
      </c>
      <c r="F16" s="360" t="s">
        <v>303</v>
      </c>
      <c r="G16" s="360" t="s">
        <v>303</v>
      </c>
      <c r="H16" s="360" t="s">
        <v>303</v>
      </c>
      <c r="I16" s="374" t="s">
        <v>789</v>
      </c>
      <c r="J16" s="361"/>
      <c r="K16" s="362"/>
      <c r="L16" s="360"/>
      <c r="M16" s="360"/>
      <c r="N16" s="360"/>
      <c r="O16" s="360"/>
      <c r="P16" s="360" t="s">
        <v>303</v>
      </c>
      <c r="Q16" s="361" t="s">
        <v>303</v>
      </c>
      <c r="R16" s="362"/>
      <c r="S16" s="360"/>
      <c r="T16" s="360"/>
      <c r="U16" s="360"/>
      <c r="V16" s="360"/>
      <c r="W16" s="360" t="s">
        <v>303</v>
      </c>
      <c r="X16" s="361" t="s">
        <v>303</v>
      </c>
      <c r="Y16" s="362"/>
      <c r="Z16" s="360"/>
      <c r="AA16" s="360"/>
      <c r="AB16" s="360"/>
      <c r="AC16" s="360"/>
      <c r="AD16" s="360" t="s">
        <v>303</v>
      </c>
      <c r="AE16" s="361" t="s">
        <v>303</v>
      </c>
      <c r="AF16" s="363" t="s">
        <v>802</v>
      </c>
    </row>
    <row r="17" spans="1:32" ht="37.5" customHeight="1">
      <c r="A17" s="2460"/>
      <c r="B17" s="2458" t="s">
        <v>102</v>
      </c>
      <c r="C17" s="2459"/>
      <c r="D17" s="370"/>
      <c r="E17" s="371"/>
      <c r="F17" s="371"/>
      <c r="G17" s="371"/>
      <c r="H17" s="371"/>
      <c r="I17" s="371"/>
      <c r="J17" s="369"/>
      <c r="K17" s="370"/>
      <c r="L17" s="371"/>
      <c r="M17" s="371"/>
      <c r="N17" s="371"/>
      <c r="O17" s="371"/>
      <c r="P17" s="371"/>
      <c r="Q17" s="369"/>
      <c r="R17" s="365"/>
      <c r="S17" s="368"/>
      <c r="T17" s="368"/>
      <c r="U17" s="368"/>
      <c r="V17" s="368"/>
      <c r="W17" s="368"/>
      <c r="X17" s="369"/>
      <c r="Y17" s="370"/>
      <c r="Z17" s="371"/>
      <c r="AA17" s="371"/>
      <c r="AB17" s="371"/>
      <c r="AC17" s="371"/>
      <c r="AD17" s="371"/>
      <c r="AE17" s="369"/>
      <c r="AF17" s="372"/>
    </row>
    <row r="18" spans="1:32" ht="30" customHeight="1">
      <c r="A18" s="2460" t="s">
        <v>803</v>
      </c>
      <c r="B18" s="2461" t="s">
        <v>785</v>
      </c>
      <c r="C18" s="2461" t="s">
        <v>786</v>
      </c>
      <c r="D18" s="354">
        <f>AE12+1</f>
        <v>44601</v>
      </c>
      <c r="E18" s="352">
        <f>D18+1</f>
        <v>44602</v>
      </c>
      <c r="F18" s="352">
        <f>E18+1</f>
        <v>44603</v>
      </c>
      <c r="G18" s="352">
        <f>F18+1</f>
        <v>44604</v>
      </c>
      <c r="H18" s="352">
        <f t="shared" ref="H18:AE18" si="4">G18+1</f>
        <v>44605</v>
      </c>
      <c r="I18" s="352">
        <f t="shared" si="4"/>
        <v>44606</v>
      </c>
      <c r="J18" s="353">
        <f t="shared" si="4"/>
        <v>44607</v>
      </c>
      <c r="K18" s="354">
        <f t="shared" si="4"/>
        <v>44608</v>
      </c>
      <c r="L18" s="352">
        <f t="shared" si="4"/>
        <v>44609</v>
      </c>
      <c r="M18" s="352">
        <f t="shared" si="4"/>
        <v>44610</v>
      </c>
      <c r="N18" s="352">
        <f t="shared" si="4"/>
        <v>44611</v>
      </c>
      <c r="O18" s="352">
        <f t="shared" si="4"/>
        <v>44612</v>
      </c>
      <c r="P18" s="352">
        <f t="shared" si="4"/>
        <v>44613</v>
      </c>
      <c r="Q18" s="353">
        <f t="shared" si="4"/>
        <v>44614</v>
      </c>
      <c r="R18" s="354">
        <f t="shared" si="4"/>
        <v>44615</v>
      </c>
      <c r="S18" s="352">
        <f t="shared" si="4"/>
        <v>44616</v>
      </c>
      <c r="T18" s="352">
        <f t="shared" si="4"/>
        <v>44617</v>
      </c>
      <c r="U18" s="352">
        <f t="shared" si="4"/>
        <v>44618</v>
      </c>
      <c r="V18" s="352">
        <f t="shared" si="4"/>
        <v>44619</v>
      </c>
      <c r="W18" s="352">
        <f t="shared" si="4"/>
        <v>44620</v>
      </c>
      <c r="X18" s="353">
        <f t="shared" si="4"/>
        <v>44621</v>
      </c>
      <c r="Y18" s="354">
        <f t="shared" si="4"/>
        <v>44622</v>
      </c>
      <c r="Z18" s="352">
        <f t="shared" si="4"/>
        <v>44623</v>
      </c>
      <c r="AA18" s="352">
        <f t="shared" si="4"/>
        <v>44624</v>
      </c>
      <c r="AB18" s="352">
        <f t="shared" si="4"/>
        <v>44625</v>
      </c>
      <c r="AC18" s="352">
        <f t="shared" si="4"/>
        <v>44626</v>
      </c>
      <c r="AD18" s="352">
        <f t="shared" si="4"/>
        <v>44627</v>
      </c>
      <c r="AE18" s="353">
        <f t="shared" si="4"/>
        <v>44628</v>
      </c>
      <c r="AF18" s="2458" t="s">
        <v>783</v>
      </c>
    </row>
    <row r="19" spans="1:32">
      <c r="A19" s="2460"/>
      <c r="B19" s="2461"/>
      <c r="C19" s="2461"/>
      <c r="D19" s="355" t="str">
        <f>TEXT(D18,"(aaa)")</f>
        <v>(水)</v>
      </c>
      <c r="E19" s="356" t="str">
        <f t="shared" ref="E19:AE19" si="5">TEXT(E18,"(aaa)")</f>
        <v>(木)</v>
      </c>
      <c r="F19" s="356" t="str">
        <f t="shared" si="5"/>
        <v>(金)</v>
      </c>
      <c r="G19" s="356" t="str">
        <f t="shared" si="5"/>
        <v>(土)</v>
      </c>
      <c r="H19" s="356" t="str">
        <f t="shared" si="5"/>
        <v>(日)</v>
      </c>
      <c r="I19" s="356" t="str">
        <f t="shared" si="5"/>
        <v>(月)</v>
      </c>
      <c r="J19" s="357" t="str">
        <f t="shared" si="5"/>
        <v>(火)</v>
      </c>
      <c r="K19" s="355" t="str">
        <f t="shared" si="5"/>
        <v>(水)</v>
      </c>
      <c r="L19" s="356" t="str">
        <f t="shared" si="5"/>
        <v>(木)</v>
      </c>
      <c r="M19" s="356" t="str">
        <f t="shared" si="5"/>
        <v>(金)</v>
      </c>
      <c r="N19" s="356" t="str">
        <f t="shared" si="5"/>
        <v>(土)</v>
      </c>
      <c r="O19" s="356" t="str">
        <f t="shared" si="5"/>
        <v>(日)</v>
      </c>
      <c r="P19" s="356" t="str">
        <f t="shared" si="5"/>
        <v>(月)</v>
      </c>
      <c r="Q19" s="357" t="str">
        <f t="shared" si="5"/>
        <v>(火)</v>
      </c>
      <c r="R19" s="355" t="str">
        <f t="shared" si="5"/>
        <v>(水)</v>
      </c>
      <c r="S19" s="356" t="str">
        <f t="shared" si="5"/>
        <v>(木)</v>
      </c>
      <c r="T19" s="356" t="str">
        <f t="shared" si="5"/>
        <v>(金)</v>
      </c>
      <c r="U19" s="356" t="str">
        <f t="shared" si="5"/>
        <v>(土)</v>
      </c>
      <c r="V19" s="356" t="str">
        <f t="shared" si="5"/>
        <v>(日)</v>
      </c>
      <c r="W19" s="356" t="str">
        <f t="shared" si="5"/>
        <v>(月)</v>
      </c>
      <c r="X19" s="357" t="str">
        <f t="shared" si="5"/>
        <v>(火)</v>
      </c>
      <c r="Y19" s="355" t="str">
        <f t="shared" si="5"/>
        <v>(水)</v>
      </c>
      <c r="Z19" s="356" t="str">
        <f t="shared" si="5"/>
        <v>(木)</v>
      </c>
      <c r="AA19" s="356" t="str">
        <f t="shared" si="5"/>
        <v>(金)</v>
      </c>
      <c r="AB19" s="356" t="str">
        <f t="shared" si="5"/>
        <v>(土)</v>
      </c>
      <c r="AC19" s="356" t="str">
        <f t="shared" si="5"/>
        <v>(日)</v>
      </c>
      <c r="AD19" s="356" t="str">
        <f t="shared" si="5"/>
        <v>(月)</v>
      </c>
      <c r="AE19" s="357" t="str">
        <f t="shared" si="5"/>
        <v>(火)</v>
      </c>
      <c r="AF19" s="2458"/>
    </row>
    <row r="20" spans="1:32" ht="13.5" customHeight="1">
      <c r="A20" s="2460"/>
      <c r="B20" s="2462" t="s">
        <v>787</v>
      </c>
      <c r="C20" s="358" t="s">
        <v>788</v>
      </c>
      <c r="D20" s="362"/>
      <c r="E20" s="360"/>
      <c r="F20" s="360"/>
      <c r="G20" s="360" t="s">
        <v>303</v>
      </c>
      <c r="H20" s="360" t="s">
        <v>303</v>
      </c>
      <c r="I20" s="360"/>
      <c r="J20" s="361"/>
      <c r="K20" s="362"/>
      <c r="L20" s="360"/>
      <c r="M20" s="360"/>
      <c r="N20" s="360" t="s">
        <v>303</v>
      </c>
      <c r="O20" s="360" t="s">
        <v>303</v>
      </c>
      <c r="P20" s="360"/>
      <c r="Q20" s="375" t="s">
        <v>800</v>
      </c>
      <c r="R20" s="376"/>
      <c r="S20" s="373"/>
      <c r="T20" s="373"/>
      <c r="U20" s="373"/>
      <c r="V20" s="373"/>
      <c r="W20" s="373"/>
      <c r="X20" s="375"/>
      <c r="Y20" s="376"/>
      <c r="Z20" s="373"/>
      <c r="AA20" s="373"/>
      <c r="AB20" s="373"/>
      <c r="AC20" s="373"/>
      <c r="AD20" s="373"/>
      <c r="AE20" s="375"/>
      <c r="AF20" s="363" t="s">
        <v>804</v>
      </c>
    </row>
    <row r="21" spans="1:32">
      <c r="A21" s="2460"/>
      <c r="B21" s="2462"/>
      <c r="C21" s="358" t="s">
        <v>791</v>
      </c>
      <c r="D21" s="362" t="s">
        <v>793</v>
      </c>
      <c r="E21" s="360" t="s">
        <v>793</v>
      </c>
      <c r="F21" s="360" t="s">
        <v>793</v>
      </c>
      <c r="G21" s="360" t="s">
        <v>794</v>
      </c>
      <c r="H21" s="360" t="s">
        <v>794</v>
      </c>
      <c r="I21" s="360" t="s">
        <v>794</v>
      </c>
      <c r="J21" s="361" t="s">
        <v>794</v>
      </c>
      <c r="K21" s="362" t="s">
        <v>794</v>
      </c>
      <c r="L21" s="360" t="s">
        <v>794</v>
      </c>
      <c r="M21" s="360" t="s">
        <v>794</v>
      </c>
      <c r="N21" s="360" t="s">
        <v>794</v>
      </c>
      <c r="O21" s="360" t="s">
        <v>794</v>
      </c>
      <c r="P21" s="360" t="s">
        <v>794</v>
      </c>
      <c r="Q21" s="375"/>
      <c r="R21" s="376"/>
      <c r="S21" s="373"/>
      <c r="T21" s="373"/>
      <c r="U21" s="373"/>
      <c r="V21" s="373"/>
      <c r="W21" s="373"/>
      <c r="X21" s="375"/>
      <c r="Y21" s="376"/>
      <c r="Z21" s="373"/>
      <c r="AA21" s="373"/>
      <c r="AB21" s="373"/>
      <c r="AC21" s="373"/>
      <c r="AD21" s="373"/>
      <c r="AE21" s="375"/>
      <c r="AF21" s="363" t="s">
        <v>793</v>
      </c>
    </row>
    <row r="22" spans="1:32">
      <c r="A22" s="2460"/>
      <c r="B22" s="2462"/>
      <c r="C22" s="358" t="s">
        <v>792</v>
      </c>
      <c r="D22" s="362"/>
      <c r="E22" s="360"/>
      <c r="F22" s="360"/>
      <c r="G22" s="360"/>
      <c r="H22" s="360" t="s">
        <v>303</v>
      </c>
      <c r="I22" s="360" t="s">
        <v>303</v>
      </c>
      <c r="J22" s="361"/>
      <c r="K22" s="362"/>
      <c r="L22" s="360"/>
      <c r="M22" s="360"/>
      <c r="N22" s="360"/>
      <c r="O22" s="360" t="s">
        <v>303</v>
      </c>
      <c r="P22" s="360" t="s">
        <v>303</v>
      </c>
      <c r="Q22" s="375" t="s">
        <v>800</v>
      </c>
      <c r="R22" s="376"/>
      <c r="S22" s="373"/>
      <c r="T22" s="373"/>
      <c r="U22" s="373"/>
      <c r="V22" s="373"/>
      <c r="W22" s="373"/>
      <c r="X22" s="375"/>
      <c r="Y22" s="376"/>
      <c r="Z22" s="373"/>
      <c r="AA22" s="373"/>
      <c r="AB22" s="373"/>
      <c r="AC22" s="373"/>
      <c r="AD22" s="373"/>
      <c r="AE22" s="375"/>
      <c r="AF22" s="363" t="s">
        <v>804</v>
      </c>
    </row>
    <row r="23" spans="1:32" ht="37.5" customHeight="1">
      <c r="A23" s="2460"/>
      <c r="B23" s="2458" t="s">
        <v>102</v>
      </c>
      <c r="C23" s="2459"/>
      <c r="D23" s="365"/>
      <c r="E23" s="366"/>
      <c r="F23" s="366"/>
      <c r="G23" s="366"/>
      <c r="H23" s="366"/>
      <c r="I23" s="366"/>
      <c r="J23" s="367"/>
      <c r="K23" s="365"/>
      <c r="L23" s="366"/>
      <c r="M23" s="366"/>
      <c r="N23" s="366"/>
      <c r="O23" s="366"/>
      <c r="P23" s="366" t="s">
        <v>805</v>
      </c>
      <c r="Q23" s="367"/>
      <c r="R23" s="365"/>
      <c r="S23" s="368"/>
      <c r="T23" s="368"/>
      <c r="U23" s="368"/>
      <c r="V23" s="368"/>
      <c r="W23" s="368"/>
      <c r="X23" s="367"/>
      <c r="Y23" s="365"/>
      <c r="Z23" s="366"/>
      <c r="AA23" s="366"/>
      <c r="AB23" s="366"/>
      <c r="AC23" s="366"/>
      <c r="AD23" s="366"/>
      <c r="AE23" s="367"/>
      <c r="AF23" s="372"/>
    </row>
    <row r="24" spans="1:32">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row>
    <row r="25" spans="1:32">
      <c r="A25" s="347" t="s">
        <v>806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row>
    <row r="26" spans="1:32">
      <c r="A26" s="2458"/>
      <c r="B26" s="2458"/>
      <c r="C26" s="2458"/>
      <c r="D26" s="2458" t="s">
        <v>779</v>
      </c>
      <c r="E26" s="2458"/>
      <c r="F26" s="2458"/>
      <c r="G26" s="2458"/>
      <c r="H26" s="2458"/>
      <c r="I26" s="2458"/>
      <c r="J26" s="2458"/>
      <c r="K26" s="2458" t="s">
        <v>780</v>
      </c>
      <c r="L26" s="2458"/>
      <c r="M26" s="2458"/>
      <c r="N26" s="2458"/>
      <c r="O26" s="2458"/>
      <c r="P26" s="2458"/>
      <c r="Q26" s="2458"/>
      <c r="R26" s="2458" t="s">
        <v>781</v>
      </c>
      <c r="S26" s="2458"/>
      <c r="T26" s="2458"/>
      <c r="U26" s="2458"/>
      <c r="V26" s="2458"/>
      <c r="W26" s="2458"/>
      <c r="X26" s="2458"/>
      <c r="Y26" s="2458" t="s">
        <v>782</v>
      </c>
      <c r="Z26" s="2458"/>
      <c r="AA26" s="2458"/>
      <c r="AB26" s="2458"/>
      <c r="AC26" s="2458"/>
      <c r="AD26" s="2458"/>
      <c r="AE26" s="2458"/>
      <c r="AF26" s="2458" t="s">
        <v>783</v>
      </c>
    </row>
    <row r="27" spans="1:32">
      <c r="A27" s="2458"/>
      <c r="B27" s="2458"/>
      <c r="C27" s="2458"/>
      <c r="D27" s="348">
        <v>1</v>
      </c>
      <c r="E27" s="349">
        <v>2</v>
      </c>
      <c r="F27" s="349">
        <v>3</v>
      </c>
      <c r="G27" s="349">
        <v>4</v>
      </c>
      <c r="H27" s="349">
        <v>5</v>
      </c>
      <c r="I27" s="349">
        <v>6</v>
      </c>
      <c r="J27" s="350">
        <v>7</v>
      </c>
      <c r="K27" s="348">
        <v>8</v>
      </c>
      <c r="L27" s="349">
        <v>9</v>
      </c>
      <c r="M27" s="349">
        <v>10</v>
      </c>
      <c r="N27" s="349">
        <v>11</v>
      </c>
      <c r="O27" s="349">
        <v>12</v>
      </c>
      <c r="P27" s="349">
        <v>13</v>
      </c>
      <c r="Q27" s="350">
        <v>14</v>
      </c>
      <c r="R27" s="348">
        <v>15</v>
      </c>
      <c r="S27" s="349">
        <v>16</v>
      </c>
      <c r="T27" s="349">
        <v>17</v>
      </c>
      <c r="U27" s="349">
        <v>18</v>
      </c>
      <c r="V27" s="349">
        <v>19</v>
      </c>
      <c r="W27" s="349">
        <v>20</v>
      </c>
      <c r="X27" s="350">
        <v>21</v>
      </c>
      <c r="Y27" s="348">
        <v>22</v>
      </c>
      <c r="Z27" s="349">
        <v>23</v>
      </c>
      <c r="AA27" s="349">
        <v>24</v>
      </c>
      <c r="AB27" s="349">
        <v>25</v>
      </c>
      <c r="AC27" s="349">
        <v>26</v>
      </c>
      <c r="AD27" s="349">
        <v>27</v>
      </c>
      <c r="AE27" s="350">
        <v>28</v>
      </c>
      <c r="AF27" s="2459"/>
    </row>
    <row r="28" spans="1:32" ht="30" customHeight="1">
      <c r="A28" s="2460" t="s">
        <v>784</v>
      </c>
      <c r="B28" s="2461" t="s">
        <v>785</v>
      </c>
      <c r="C28" s="2461" t="s">
        <v>786</v>
      </c>
      <c r="D28" s="351">
        <v>44571</v>
      </c>
      <c r="E28" s="352">
        <f>D28+1</f>
        <v>44572</v>
      </c>
      <c r="F28" s="352">
        <f>E28+1</f>
        <v>44573</v>
      </c>
      <c r="G28" s="352">
        <f>F28+1</f>
        <v>44574</v>
      </c>
      <c r="H28" s="352">
        <f t="shared" ref="H28:AE28" si="6">G28+1</f>
        <v>44575</v>
      </c>
      <c r="I28" s="352">
        <f t="shared" si="6"/>
        <v>44576</v>
      </c>
      <c r="J28" s="353">
        <f t="shared" si="6"/>
        <v>44577</v>
      </c>
      <c r="K28" s="354">
        <f t="shared" si="6"/>
        <v>44578</v>
      </c>
      <c r="L28" s="352">
        <f t="shared" si="6"/>
        <v>44579</v>
      </c>
      <c r="M28" s="352">
        <f t="shared" si="6"/>
        <v>44580</v>
      </c>
      <c r="N28" s="352">
        <f t="shared" si="6"/>
        <v>44581</v>
      </c>
      <c r="O28" s="352">
        <f t="shared" si="6"/>
        <v>44582</v>
      </c>
      <c r="P28" s="352">
        <f t="shared" si="6"/>
        <v>44583</v>
      </c>
      <c r="Q28" s="353">
        <f t="shared" si="6"/>
        <v>44584</v>
      </c>
      <c r="R28" s="354">
        <f t="shared" si="6"/>
        <v>44585</v>
      </c>
      <c r="S28" s="352">
        <f t="shared" si="6"/>
        <v>44586</v>
      </c>
      <c r="T28" s="352">
        <f t="shared" si="6"/>
        <v>44587</v>
      </c>
      <c r="U28" s="352">
        <f t="shared" si="6"/>
        <v>44588</v>
      </c>
      <c r="V28" s="352">
        <f t="shared" si="6"/>
        <v>44589</v>
      </c>
      <c r="W28" s="352">
        <f t="shared" si="6"/>
        <v>44590</v>
      </c>
      <c r="X28" s="353">
        <f t="shared" si="6"/>
        <v>44591</v>
      </c>
      <c r="Y28" s="354">
        <f t="shared" si="6"/>
        <v>44592</v>
      </c>
      <c r="Z28" s="352">
        <f t="shared" si="6"/>
        <v>44593</v>
      </c>
      <c r="AA28" s="352">
        <f t="shared" si="6"/>
        <v>44594</v>
      </c>
      <c r="AB28" s="352">
        <f t="shared" si="6"/>
        <v>44595</v>
      </c>
      <c r="AC28" s="352">
        <f t="shared" si="6"/>
        <v>44596</v>
      </c>
      <c r="AD28" s="352">
        <f t="shared" si="6"/>
        <v>44597</v>
      </c>
      <c r="AE28" s="353">
        <f t="shared" si="6"/>
        <v>44598</v>
      </c>
      <c r="AF28" s="2459"/>
    </row>
    <row r="29" spans="1:32">
      <c r="A29" s="2460"/>
      <c r="B29" s="2461"/>
      <c r="C29" s="2461"/>
      <c r="D29" s="355" t="str">
        <f>TEXT(D28,"(aaa)")</f>
        <v>(月)</v>
      </c>
      <c r="E29" s="356" t="str">
        <f t="shared" ref="E29:AE29" si="7">TEXT(E28,"(aaa)")</f>
        <v>(火)</v>
      </c>
      <c r="F29" s="356" t="str">
        <f t="shared" si="7"/>
        <v>(水)</v>
      </c>
      <c r="G29" s="356" t="str">
        <f t="shared" si="7"/>
        <v>(木)</v>
      </c>
      <c r="H29" s="356" t="str">
        <f t="shared" si="7"/>
        <v>(金)</v>
      </c>
      <c r="I29" s="356" t="str">
        <f t="shared" si="7"/>
        <v>(土)</v>
      </c>
      <c r="J29" s="357" t="str">
        <f t="shared" si="7"/>
        <v>(日)</v>
      </c>
      <c r="K29" s="355" t="str">
        <f t="shared" si="7"/>
        <v>(月)</v>
      </c>
      <c r="L29" s="356" t="str">
        <f t="shared" si="7"/>
        <v>(火)</v>
      </c>
      <c r="M29" s="356" t="str">
        <f t="shared" si="7"/>
        <v>(水)</v>
      </c>
      <c r="N29" s="356" t="str">
        <f t="shared" si="7"/>
        <v>(木)</v>
      </c>
      <c r="O29" s="356" t="str">
        <f t="shared" si="7"/>
        <v>(金)</v>
      </c>
      <c r="P29" s="356" t="str">
        <f t="shared" si="7"/>
        <v>(土)</v>
      </c>
      <c r="Q29" s="357" t="str">
        <f t="shared" si="7"/>
        <v>(日)</v>
      </c>
      <c r="R29" s="355" t="str">
        <f t="shared" si="7"/>
        <v>(月)</v>
      </c>
      <c r="S29" s="356" t="str">
        <f t="shared" si="7"/>
        <v>(火)</v>
      </c>
      <c r="T29" s="356" t="str">
        <f t="shared" si="7"/>
        <v>(水)</v>
      </c>
      <c r="U29" s="356" t="str">
        <f t="shared" si="7"/>
        <v>(木)</v>
      </c>
      <c r="V29" s="356" t="str">
        <f t="shared" si="7"/>
        <v>(金)</v>
      </c>
      <c r="W29" s="356" t="str">
        <f t="shared" si="7"/>
        <v>(土)</v>
      </c>
      <c r="X29" s="357" t="str">
        <f t="shared" si="7"/>
        <v>(日)</v>
      </c>
      <c r="Y29" s="355" t="str">
        <f t="shared" si="7"/>
        <v>(月)</v>
      </c>
      <c r="Z29" s="356" t="str">
        <f t="shared" si="7"/>
        <v>(火)</v>
      </c>
      <c r="AA29" s="356" t="str">
        <f t="shared" si="7"/>
        <v>(水)</v>
      </c>
      <c r="AB29" s="356" t="str">
        <f t="shared" si="7"/>
        <v>(木)</v>
      </c>
      <c r="AC29" s="356" t="str">
        <f t="shared" si="7"/>
        <v>(金)</v>
      </c>
      <c r="AD29" s="356" t="str">
        <f t="shared" si="7"/>
        <v>(土)</v>
      </c>
      <c r="AE29" s="357" t="str">
        <f t="shared" si="7"/>
        <v>(日)</v>
      </c>
      <c r="AF29" s="2459"/>
    </row>
    <row r="30" spans="1:32" ht="13.5" customHeight="1">
      <c r="A30" s="2460"/>
      <c r="B30" s="2462" t="s">
        <v>807</v>
      </c>
      <c r="C30" s="358" t="s">
        <v>808</v>
      </c>
      <c r="D30" s="359" t="s">
        <v>789</v>
      </c>
      <c r="E30" s="360"/>
      <c r="F30" s="360"/>
      <c r="G30" s="360"/>
      <c r="H30" s="360"/>
      <c r="I30" s="360" t="s">
        <v>303</v>
      </c>
      <c r="J30" s="361" t="s">
        <v>303</v>
      </c>
      <c r="K30" s="362"/>
      <c r="L30" s="360"/>
      <c r="M30" s="360"/>
      <c r="N30" s="360"/>
      <c r="O30" s="360"/>
      <c r="P30" s="360" t="s">
        <v>303</v>
      </c>
      <c r="Q30" s="361" t="s">
        <v>303</v>
      </c>
      <c r="R30" s="362"/>
      <c r="S30" s="360"/>
      <c r="T30" s="360"/>
      <c r="U30" s="360"/>
      <c r="V30" s="360"/>
      <c r="W30" s="360" t="s">
        <v>303</v>
      </c>
      <c r="X30" s="361" t="s">
        <v>303</v>
      </c>
      <c r="Y30" s="362"/>
      <c r="Z30" s="360"/>
      <c r="AA30" s="360"/>
      <c r="AB30" s="360"/>
      <c r="AC30" s="360"/>
      <c r="AD30" s="360" t="s">
        <v>303</v>
      </c>
      <c r="AE30" s="361" t="s">
        <v>303</v>
      </c>
      <c r="AF30" s="363" t="s">
        <v>809</v>
      </c>
    </row>
    <row r="31" spans="1:32">
      <c r="A31" s="2460"/>
      <c r="B31" s="2462"/>
      <c r="C31" s="358" t="s">
        <v>810</v>
      </c>
      <c r="D31" s="362" t="s">
        <v>303</v>
      </c>
      <c r="E31" s="374" t="s">
        <v>789</v>
      </c>
      <c r="F31" s="360"/>
      <c r="G31" s="360"/>
      <c r="H31" s="360"/>
      <c r="I31" s="360"/>
      <c r="J31" s="361" t="s">
        <v>303</v>
      </c>
      <c r="K31" s="362" t="s">
        <v>303</v>
      </c>
      <c r="L31" s="360"/>
      <c r="M31" s="360"/>
      <c r="N31" s="360"/>
      <c r="O31" s="360"/>
      <c r="P31" s="360"/>
      <c r="Q31" s="361" t="s">
        <v>303</v>
      </c>
      <c r="R31" s="362" t="s">
        <v>303</v>
      </c>
      <c r="S31" s="360"/>
      <c r="T31" s="360"/>
      <c r="U31" s="360"/>
      <c r="V31" s="360"/>
      <c r="W31" s="360"/>
      <c r="X31" s="361" t="s">
        <v>303</v>
      </c>
      <c r="Y31" s="362" t="s">
        <v>303</v>
      </c>
      <c r="Z31" s="360"/>
      <c r="AA31" s="360"/>
      <c r="AB31" s="360"/>
      <c r="AC31" s="360"/>
      <c r="AD31" s="360"/>
      <c r="AE31" s="361" t="s">
        <v>303</v>
      </c>
      <c r="AF31" s="363" t="s">
        <v>809</v>
      </c>
    </row>
    <row r="32" spans="1:32" ht="37.5" customHeight="1">
      <c r="A32" s="2460"/>
      <c r="B32" s="2458" t="s">
        <v>102</v>
      </c>
      <c r="C32" s="2459"/>
      <c r="D32" s="365"/>
      <c r="E32" s="366"/>
      <c r="F32" s="366"/>
      <c r="G32" s="366"/>
      <c r="H32" s="366"/>
      <c r="I32" s="366"/>
      <c r="J32" s="367"/>
      <c r="K32" s="365"/>
      <c r="L32" s="366"/>
      <c r="M32" s="366"/>
      <c r="N32" s="366"/>
      <c r="O32" s="366"/>
      <c r="P32" s="366"/>
      <c r="Q32" s="367"/>
      <c r="R32" s="365"/>
      <c r="S32" s="368"/>
      <c r="T32" s="368"/>
      <c r="U32" s="368"/>
      <c r="V32" s="368"/>
      <c r="W32" s="368"/>
      <c r="X32" s="369"/>
      <c r="Y32" s="370"/>
      <c r="Z32" s="371"/>
      <c r="AA32" s="371"/>
      <c r="AB32" s="371"/>
      <c r="AC32" s="371"/>
      <c r="AD32" s="371"/>
      <c r="AE32" s="369"/>
      <c r="AF32" s="372"/>
    </row>
    <row r="33" spans="1:32" ht="30" customHeight="1">
      <c r="A33" s="2460" t="s">
        <v>797</v>
      </c>
      <c r="B33" s="2461" t="s">
        <v>785</v>
      </c>
      <c r="C33" s="2461" t="s">
        <v>786</v>
      </c>
      <c r="D33" s="354">
        <f>AE28+1</f>
        <v>44599</v>
      </c>
      <c r="E33" s="352">
        <f>D33+1</f>
        <v>44600</v>
      </c>
      <c r="F33" s="352">
        <f>E33+1</f>
        <v>44601</v>
      </c>
      <c r="G33" s="352">
        <f>F33+1</f>
        <v>44602</v>
      </c>
      <c r="H33" s="352">
        <f t="shared" ref="H33:AE33" si="8">G33+1</f>
        <v>44603</v>
      </c>
      <c r="I33" s="352">
        <f t="shared" si="8"/>
        <v>44604</v>
      </c>
      <c r="J33" s="353">
        <f t="shared" si="8"/>
        <v>44605</v>
      </c>
      <c r="K33" s="354">
        <f t="shared" si="8"/>
        <v>44606</v>
      </c>
      <c r="L33" s="352">
        <f t="shared" si="8"/>
        <v>44607</v>
      </c>
      <c r="M33" s="352">
        <f t="shared" si="8"/>
        <v>44608</v>
      </c>
      <c r="N33" s="352">
        <f t="shared" si="8"/>
        <v>44609</v>
      </c>
      <c r="O33" s="352">
        <f t="shared" si="8"/>
        <v>44610</v>
      </c>
      <c r="P33" s="352">
        <f t="shared" si="8"/>
        <v>44611</v>
      </c>
      <c r="Q33" s="353">
        <f t="shared" si="8"/>
        <v>44612</v>
      </c>
      <c r="R33" s="354">
        <f t="shared" si="8"/>
        <v>44613</v>
      </c>
      <c r="S33" s="352">
        <f t="shared" si="8"/>
        <v>44614</v>
      </c>
      <c r="T33" s="352">
        <f t="shared" si="8"/>
        <v>44615</v>
      </c>
      <c r="U33" s="352">
        <f t="shared" si="8"/>
        <v>44616</v>
      </c>
      <c r="V33" s="352">
        <f t="shared" si="8"/>
        <v>44617</v>
      </c>
      <c r="W33" s="352">
        <f t="shared" si="8"/>
        <v>44618</v>
      </c>
      <c r="X33" s="353">
        <f t="shared" si="8"/>
        <v>44619</v>
      </c>
      <c r="Y33" s="354">
        <f t="shared" si="8"/>
        <v>44620</v>
      </c>
      <c r="Z33" s="352">
        <f t="shared" si="8"/>
        <v>44621</v>
      </c>
      <c r="AA33" s="352">
        <f t="shared" si="8"/>
        <v>44622</v>
      </c>
      <c r="AB33" s="352">
        <f t="shared" si="8"/>
        <v>44623</v>
      </c>
      <c r="AC33" s="352">
        <f t="shared" si="8"/>
        <v>44624</v>
      </c>
      <c r="AD33" s="352">
        <f t="shared" si="8"/>
        <v>44625</v>
      </c>
      <c r="AE33" s="353">
        <f t="shared" si="8"/>
        <v>44626</v>
      </c>
      <c r="AF33" s="377"/>
    </row>
    <row r="34" spans="1:32">
      <c r="A34" s="2460"/>
      <c r="B34" s="2461"/>
      <c r="C34" s="2461"/>
      <c r="D34" s="355" t="str">
        <f>TEXT(D33,"(aaa)")</f>
        <v>(月)</v>
      </c>
      <c r="E34" s="356" t="str">
        <f t="shared" ref="E34:AE34" si="9">TEXT(E33,"(aaa)")</f>
        <v>(火)</v>
      </c>
      <c r="F34" s="356" t="str">
        <f t="shared" si="9"/>
        <v>(水)</v>
      </c>
      <c r="G34" s="356" t="str">
        <f t="shared" si="9"/>
        <v>(木)</v>
      </c>
      <c r="H34" s="356" t="str">
        <f t="shared" si="9"/>
        <v>(金)</v>
      </c>
      <c r="I34" s="356" t="str">
        <f t="shared" si="9"/>
        <v>(土)</v>
      </c>
      <c r="J34" s="357" t="str">
        <f t="shared" si="9"/>
        <v>(日)</v>
      </c>
      <c r="K34" s="355" t="str">
        <f t="shared" si="9"/>
        <v>(月)</v>
      </c>
      <c r="L34" s="356" t="str">
        <f t="shared" si="9"/>
        <v>(火)</v>
      </c>
      <c r="M34" s="356" t="str">
        <f t="shared" si="9"/>
        <v>(水)</v>
      </c>
      <c r="N34" s="356" t="str">
        <f t="shared" si="9"/>
        <v>(木)</v>
      </c>
      <c r="O34" s="356" t="str">
        <f t="shared" si="9"/>
        <v>(金)</v>
      </c>
      <c r="P34" s="356" t="str">
        <f t="shared" si="9"/>
        <v>(土)</v>
      </c>
      <c r="Q34" s="357" t="str">
        <f t="shared" si="9"/>
        <v>(日)</v>
      </c>
      <c r="R34" s="355" t="str">
        <f t="shared" si="9"/>
        <v>(月)</v>
      </c>
      <c r="S34" s="356" t="str">
        <f t="shared" si="9"/>
        <v>(火)</v>
      </c>
      <c r="T34" s="356" t="str">
        <f t="shared" si="9"/>
        <v>(水)</v>
      </c>
      <c r="U34" s="356" t="str">
        <f t="shared" si="9"/>
        <v>(木)</v>
      </c>
      <c r="V34" s="356" t="str">
        <f t="shared" si="9"/>
        <v>(金)</v>
      </c>
      <c r="W34" s="356" t="str">
        <f t="shared" si="9"/>
        <v>(土)</v>
      </c>
      <c r="X34" s="357" t="str">
        <f t="shared" si="9"/>
        <v>(日)</v>
      </c>
      <c r="Y34" s="355" t="str">
        <f t="shared" si="9"/>
        <v>(月)</v>
      </c>
      <c r="Z34" s="356" t="str">
        <f t="shared" si="9"/>
        <v>(火)</v>
      </c>
      <c r="AA34" s="356" t="str">
        <f t="shared" si="9"/>
        <v>(水)</v>
      </c>
      <c r="AB34" s="356" t="str">
        <f t="shared" si="9"/>
        <v>(木)</v>
      </c>
      <c r="AC34" s="356" t="str">
        <f t="shared" si="9"/>
        <v>(金)</v>
      </c>
      <c r="AD34" s="356" t="str">
        <f t="shared" si="9"/>
        <v>(土)</v>
      </c>
      <c r="AE34" s="357" t="str">
        <f t="shared" si="9"/>
        <v>(日)</v>
      </c>
      <c r="AF34" s="377"/>
    </row>
    <row r="35" spans="1:32" ht="13.5" customHeight="1">
      <c r="A35" s="2460"/>
      <c r="B35" s="2462" t="s">
        <v>807</v>
      </c>
      <c r="C35" s="358" t="s">
        <v>808</v>
      </c>
      <c r="D35" s="360"/>
      <c r="E35" s="360"/>
      <c r="F35" s="360"/>
      <c r="G35" s="360"/>
      <c r="H35" s="360"/>
      <c r="I35" s="360" t="s">
        <v>303</v>
      </c>
      <c r="J35" s="361" t="s">
        <v>303</v>
      </c>
      <c r="K35" s="362"/>
      <c r="L35" s="360"/>
      <c r="M35" s="360"/>
      <c r="N35" s="360"/>
      <c r="O35" s="360"/>
      <c r="P35" s="360" t="s">
        <v>303</v>
      </c>
      <c r="Q35" s="361" t="s">
        <v>303</v>
      </c>
      <c r="R35" s="362"/>
      <c r="S35" s="373" t="s">
        <v>811</v>
      </c>
      <c r="T35" s="373"/>
      <c r="U35" s="373"/>
      <c r="V35" s="373"/>
      <c r="W35" s="373"/>
      <c r="X35" s="375"/>
      <c r="Y35" s="376"/>
      <c r="Z35" s="373"/>
      <c r="AA35" s="373"/>
      <c r="AB35" s="373"/>
      <c r="AC35" s="373"/>
      <c r="AD35" s="373"/>
      <c r="AE35" s="375"/>
      <c r="AF35" s="363">
        <f>COUNTIFS(D35:AE35,"休")</f>
        <v>4</v>
      </c>
    </row>
    <row r="36" spans="1:32">
      <c r="A36" s="2460"/>
      <c r="B36" s="2462"/>
      <c r="C36" s="358" t="s">
        <v>810</v>
      </c>
      <c r="D36" s="362" t="s">
        <v>303</v>
      </c>
      <c r="E36" s="360"/>
      <c r="F36" s="360"/>
      <c r="G36" s="360"/>
      <c r="H36" s="360"/>
      <c r="I36" s="360"/>
      <c r="J36" s="361" t="s">
        <v>303</v>
      </c>
      <c r="K36" s="362" t="s">
        <v>303</v>
      </c>
      <c r="L36" s="360"/>
      <c r="M36" s="360"/>
      <c r="N36" s="360"/>
      <c r="O36" s="360"/>
      <c r="P36" s="360"/>
      <c r="Q36" s="361" t="s">
        <v>303</v>
      </c>
      <c r="R36" s="362" t="s">
        <v>303</v>
      </c>
      <c r="S36" s="373" t="s">
        <v>811</v>
      </c>
      <c r="T36" s="373"/>
      <c r="U36" s="373"/>
      <c r="V36" s="373"/>
      <c r="W36" s="373"/>
      <c r="X36" s="375"/>
      <c r="Y36" s="376"/>
      <c r="Z36" s="373"/>
      <c r="AA36" s="373"/>
      <c r="AB36" s="373"/>
      <c r="AC36" s="373"/>
      <c r="AD36" s="373"/>
      <c r="AE36" s="375"/>
      <c r="AF36" s="363">
        <f>COUNTIFS(D36:AE36,"休")</f>
        <v>5</v>
      </c>
    </row>
    <row r="37" spans="1:32" ht="37.5" customHeight="1">
      <c r="A37" s="2460"/>
      <c r="B37" s="2458" t="s">
        <v>102</v>
      </c>
      <c r="C37" s="2459"/>
      <c r="D37" s="365"/>
      <c r="E37" s="366"/>
      <c r="F37" s="366"/>
      <c r="G37" s="366"/>
      <c r="H37" s="366"/>
      <c r="I37" s="366"/>
      <c r="J37" s="367"/>
      <c r="K37" s="365"/>
      <c r="L37" s="366"/>
      <c r="M37" s="366"/>
      <c r="N37" s="366"/>
      <c r="O37" s="366"/>
      <c r="P37" s="366"/>
      <c r="Q37" s="367"/>
      <c r="R37" s="365" t="s">
        <v>812</v>
      </c>
      <c r="S37" s="368"/>
      <c r="T37" s="368"/>
      <c r="U37" s="368"/>
      <c r="V37" s="368"/>
      <c r="W37" s="368"/>
      <c r="X37" s="369"/>
      <c r="Y37" s="370"/>
      <c r="Z37" s="371"/>
      <c r="AA37" s="371"/>
      <c r="AB37" s="371"/>
      <c r="AC37" s="371"/>
      <c r="AD37" s="371"/>
      <c r="AE37" s="369"/>
      <c r="AF37" s="372"/>
    </row>
    <row r="39" spans="1:32">
      <c r="A39" s="347" t="s">
        <v>813</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2458"/>
      <c r="B40" s="2458"/>
      <c r="C40" s="2458"/>
      <c r="D40" s="2458" t="s">
        <v>779</v>
      </c>
      <c r="E40" s="2458"/>
      <c r="F40" s="2458"/>
      <c r="G40" s="2458"/>
      <c r="H40" s="2458"/>
      <c r="I40" s="2458"/>
      <c r="J40" s="2458"/>
      <c r="K40" s="2458" t="s">
        <v>780</v>
      </c>
      <c r="L40" s="2458"/>
      <c r="M40" s="2458"/>
      <c r="N40" s="2458"/>
      <c r="O40" s="2458"/>
      <c r="P40" s="2458"/>
      <c r="Q40" s="2458"/>
      <c r="R40" s="2458" t="s">
        <v>781</v>
      </c>
      <c r="S40" s="2458"/>
      <c r="T40" s="2458"/>
      <c r="U40" s="2458"/>
      <c r="V40" s="2458"/>
      <c r="W40" s="2458"/>
      <c r="X40" s="2458"/>
      <c r="Y40" s="2458" t="s">
        <v>782</v>
      </c>
      <c r="Z40" s="2458"/>
      <c r="AA40" s="2458"/>
      <c r="AB40" s="2458"/>
      <c r="AC40" s="2458"/>
      <c r="AD40" s="2458"/>
      <c r="AE40" s="2458"/>
      <c r="AF40" s="2458" t="s">
        <v>783</v>
      </c>
    </row>
    <row r="41" spans="1:32">
      <c r="A41" s="2458"/>
      <c r="B41" s="2458"/>
      <c r="C41" s="2458"/>
      <c r="D41" s="348">
        <v>1</v>
      </c>
      <c r="E41" s="349">
        <v>2</v>
      </c>
      <c r="F41" s="349">
        <v>3</v>
      </c>
      <c r="G41" s="349">
        <v>4</v>
      </c>
      <c r="H41" s="349">
        <v>5</v>
      </c>
      <c r="I41" s="349">
        <v>6</v>
      </c>
      <c r="J41" s="350">
        <v>7</v>
      </c>
      <c r="K41" s="348">
        <v>8</v>
      </c>
      <c r="L41" s="349">
        <v>9</v>
      </c>
      <c r="M41" s="349">
        <v>10</v>
      </c>
      <c r="N41" s="349">
        <v>11</v>
      </c>
      <c r="O41" s="349">
        <v>12</v>
      </c>
      <c r="P41" s="349">
        <v>13</v>
      </c>
      <c r="Q41" s="350">
        <v>14</v>
      </c>
      <c r="R41" s="348">
        <v>15</v>
      </c>
      <c r="S41" s="349">
        <v>16</v>
      </c>
      <c r="T41" s="349">
        <v>17</v>
      </c>
      <c r="U41" s="349">
        <v>18</v>
      </c>
      <c r="V41" s="349">
        <v>19</v>
      </c>
      <c r="W41" s="349">
        <v>20</v>
      </c>
      <c r="X41" s="350">
        <v>21</v>
      </c>
      <c r="Y41" s="348">
        <v>22</v>
      </c>
      <c r="Z41" s="349">
        <v>23</v>
      </c>
      <c r="AA41" s="349">
        <v>24</v>
      </c>
      <c r="AB41" s="349">
        <v>25</v>
      </c>
      <c r="AC41" s="349">
        <v>26</v>
      </c>
      <c r="AD41" s="349">
        <v>27</v>
      </c>
      <c r="AE41" s="350">
        <v>28</v>
      </c>
      <c r="AF41" s="2459"/>
    </row>
    <row r="42" spans="1:32" ht="30" customHeight="1">
      <c r="A42" s="2460" t="s">
        <v>784</v>
      </c>
      <c r="B42" s="2461" t="s">
        <v>785</v>
      </c>
      <c r="C42" s="2461" t="s">
        <v>786</v>
      </c>
      <c r="D42" s="351">
        <v>44586</v>
      </c>
      <c r="E42" s="352">
        <f>D42+1</f>
        <v>44587</v>
      </c>
      <c r="F42" s="352">
        <f>E42+1</f>
        <v>44588</v>
      </c>
      <c r="G42" s="352">
        <f>F42+1</f>
        <v>44589</v>
      </c>
      <c r="H42" s="352">
        <f t="shared" ref="H42:AE42" si="10">G42+1</f>
        <v>44590</v>
      </c>
      <c r="I42" s="352">
        <f t="shared" si="10"/>
        <v>44591</v>
      </c>
      <c r="J42" s="353">
        <f t="shared" si="10"/>
        <v>44592</v>
      </c>
      <c r="K42" s="354">
        <f t="shared" si="10"/>
        <v>44593</v>
      </c>
      <c r="L42" s="352">
        <f t="shared" si="10"/>
        <v>44594</v>
      </c>
      <c r="M42" s="352">
        <f t="shared" si="10"/>
        <v>44595</v>
      </c>
      <c r="N42" s="352">
        <f t="shared" si="10"/>
        <v>44596</v>
      </c>
      <c r="O42" s="352">
        <f t="shared" si="10"/>
        <v>44597</v>
      </c>
      <c r="P42" s="352">
        <f t="shared" si="10"/>
        <v>44598</v>
      </c>
      <c r="Q42" s="353">
        <f t="shared" si="10"/>
        <v>44599</v>
      </c>
      <c r="R42" s="354">
        <f t="shared" si="10"/>
        <v>44600</v>
      </c>
      <c r="S42" s="352">
        <f t="shared" si="10"/>
        <v>44601</v>
      </c>
      <c r="T42" s="352">
        <f t="shared" si="10"/>
        <v>44602</v>
      </c>
      <c r="U42" s="352">
        <f t="shared" si="10"/>
        <v>44603</v>
      </c>
      <c r="V42" s="352">
        <f t="shared" si="10"/>
        <v>44604</v>
      </c>
      <c r="W42" s="352">
        <f t="shared" si="10"/>
        <v>44605</v>
      </c>
      <c r="X42" s="353">
        <f t="shared" si="10"/>
        <v>44606</v>
      </c>
      <c r="Y42" s="354">
        <f t="shared" si="10"/>
        <v>44607</v>
      </c>
      <c r="Z42" s="352">
        <f t="shared" si="10"/>
        <v>44608</v>
      </c>
      <c r="AA42" s="352">
        <f t="shared" si="10"/>
        <v>44609</v>
      </c>
      <c r="AB42" s="352">
        <f t="shared" si="10"/>
        <v>44610</v>
      </c>
      <c r="AC42" s="352">
        <f t="shared" si="10"/>
        <v>44611</v>
      </c>
      <c r="AD42" s="352">
        <f t="shared" si="10"/>
        <v>44612</v>
      </c>
      <c r="AE42" s="353">
        <f t="shared" si="10"/>
        <v>44613</v>
      </c>
      <c r="AF42" s="2459"/>
    </row>
    <row r="43" spans="1:32">
      <c r="A43" s="2460"/>
      <c r="B43" s="2461"/>
      <c r="C43" s="2461"/>
      <c r="D43" s="355" t="str">
        <f>TEXT(D42,"(aaa)")</f>
        <v>(火)</v>
      </c>
      <c r="E43" s="356" t="str">
        <f t="shared" ref="E43:AE43" si="11">TEXT(E42,"(aaa)")</f>
        <v>(水)</v>
      </c>
      <c r="F43" s="356" t="str">
        <f t="shared" si="11"/>
        <v>(木)</v>
      </c>
      <c r="G43" s="356" t="str">
        <f t="shared" si="11"/>
        <v>(金)</v>
      </c>
      <c r="H43" s="356" t="str">
        <f t="shared" si="11"/>
        <v>(土)</v>
      </c>
      <c r="I43" s="356" t="str">
        <f t="shared" si="11"/>
        <v>(日)</v>
      </c>
      <c r="J43" s="357" t="str">
        <f t="shared" si="11"/>
        <v>(月)</v>
      </c>
      <c r="K43" s="355" t="str">
        <f t="shared" si="11"/>
        <v>(火)</v>
      </c>
      <c r="L43" s="356" t="str">
        <f t="shared" si="11"/>
        <v>(水)</v>
      </c>
      <c r="M43" s="356" t="str">
        <f t="shared" si="11"/>
        <v>(木)</v>
      </c>
      <c r="N43" s="356" t="str">
        <f t="shared" si="11"/>
        <v>(金)</v>
      </c>
      <c r="O43" s="356" t="str">
        <f t="shared" si="11"/>
        <v>(土)</v>
      </c>
      <c r="P43" s="356" t="str">
        <f t="shared" si="11"/>
        <v>(日)</v>
      </c>
      <c r="Q43" s="357" t="str">
        <f t="shared" si="11"/>
        <v>(月)</v>
      </c>
      <c r="R43" s="355" t="str">
        <f t="shared" si="11"/>
        <v>(火)</v>
      </c>
      <c r="S43" s="356" t="str">
        <f t="shared" si="11"/>
        <v>(水)</v>
      </c>
      <c r="T43" s="356" t="str">
        <f t="shared" si="11"/>
        <v>(木)</v>
      </c>
      <c r="U43" s="356" t="str">
        <f t="shared" si="11"/>
        <v>(金)</v>
      </c>
      <c r="V43" s="356" t="str">
        <f t="shared" si="11"/>
        <v>(土)</v>
      </c>
      <c r="W43" s="356" t="str">
        <f t="shared" si="11"/>
        <v>(日)</v>
      </c>
      <c r="X43" s="357" t="str">
        <f t="shared" si="11"/>
        <v>(月)</v>
      </c>
      <c r="Y43" s="355" t="str">
        <f t="shared" si="11"/>
        <v>(火)</v>
      </c>
      <c r="Z43" s="356" t="str">
        <f t="shared" si="11"/>
        <v>(水)</v>
      </c>
      <c r="AA43" s="356" t="str">
        <f t="shared" si="11"/>
        <v>(木)</v>
      </c>
      <c r="AB43" s="356" t="str">
        <f t="shared" si="11"/>
        <v>(金)</v>
      </c>
      <c r="AC43" s="356" t="str">
        <f t="shared" si="11"/>
        <v>(土)</v>
      </c>
      <c r="AD43" s="356" t="str">
        <f t="shared" si="11"/>
        <v>(日)</v>
      </c>
      <c r="AE43" s="357" t="str">
        <f t="shared" si="11"/>
        <v>(月)</v>
      </c>
      <c r="AF43" s="2459"/>
    </row>
    <row r="44" spans="1:32" ht="13.5" customHeight="1">
      <c r="A44" s="2460"/>
      <c r="B44" s="2462" t="s">
        <v>814</v>
      </c>
      <c r="C44" s="358" t="s">
        <v>815</v>
      </c>
      <c r="D44" s="359" t="s">
        <v>789</v>
      </c>
      <c r="E44" s="360"/>
      <c r="F44" s="360"/>
      <c r="G44" s="360"/>
      <c r="H44" s="360" t="s">
        <v>798</v>
      </c>
      <c r="I44" s="360" t="s">
        <v>798</v>
      </c>
      <c r="J44" s="361"/>
      <c r="K44" s="362"/>
      <c r="L44" s="360"/>
      <c r="M44" s="360"/>
      <c r="N44" s="360"/>
      <c r="O44" s="360" t="s">
        <v>798</v>
      </c>
      <c r="P44" s="360" t="s">
        <v>798</v>
      </c>
      <c r="Q44" s="361"/>
      <c r="R44" s="362"/>
      <c r="S44" s="360"/>
      <c r="T44" s="360"/>
      <c r="U44" s="360"/>
      <c r="V44" s="360" t="s">
        <v>798</v>
      </c>
      <c r="W44" s="360" t="s">
        <v>798</v>
      </c>
      <c r="X44" s="361"/>
      <c r="Y44" s="362"/>
      <c r="Z44" s="360"/>
      <c r="AA44" s="360"/>
      <c r="AB44" s="360"/>
      <c r="AC44" s="360" t="s">
        <v>798</v>
      </c>
      <c r="AD44" s="360" t="s">
        <v>798</v>
      </c>
      <c r="AE44" s="361" t="s">
        <v>303</v>
      </c>
      <c r="AF44" s="363" t="s">
        <v>801</v>
      </c>
    </row>
    <row r="45" spans="1:32">
      <c r="A45" s="2460"/>
      <c r="B45" s="2462"/>
      <c r="C45" s="358" t="s">
        <v>816</v>
      </c>
      <c r="D45" s="374" t="s">
        <v>817</v>
      </c>
      <c r="E45" s="360"/>
      <c r="F45" s="360"/>
      <c r="G45" s="360"/>
      <c r="H45" s="360" t="s">
        <v>798</v>
      </c>
      <c r="I45" s="360" t="s">
        <v>798</v>
      </c>
      <c r="J45" s="361"/>
      <c r="K45" s="362"/>
      <c r="L45" s="360"/>
      <c r="M45" s="360"/>
      <c r="N45" s="360"/>
      <c r="O45" s="360" t="s">
        <v>798</v>
      </c>
      <c r="P45" s="360" t="s">
        <v>798</v>
      </c>
      <c r="Q45" s="361"/>
      <c r="R45" s="362"/>
      <c r="S45" s="360"/>
      <c r="T45" s="360"/>
      <c r="U45" s="360"/>
      <c r="V45" s="360" t="s">
        <v>798</v>
      </c>
      <c r="W45" s="360" t="s">
        <v>798</v>
      </c>
      <c r="X45" s="361"/>
      <c r="Y45" s="362"/>
      <c r="Z45" s="360"/>
      <c r="AA45" s="360"/>
      <c r="AB45" s="360"/>
      <c r="AC45" s="360" t="s">
        <v>798</v>
      </c>
      <c r="AD45" s="360" t="s">
        <v>798</v>
      </c>
      <c r="AE45" s="361" t="s">
        <v>303</v>
      </c>
      <c r="AF45" s="363" t="s">
        <v>818</v>
      </c>
    </row>
    <row r="46" spans="1:32" ht="37.5" customHeight="1">
      <c r="A46" s="2460"/>
      <c r="B46" s="2458" t="s">
        <v>102</v>
      </c>
      <c r="C46" s="2459"/>
      <c r="D46" s="365"/>
      <c r="E46" s="366"/>
      <c r="F46" s="366"/>
      <c r="G46" s="366"/>
      <c r="H46" s="366"/>
      <c r="I46" s="366"/>
      <c r="J46" s="367"/>
      <c r="K46" s="365"/>
      <c r="L46" s="366"/>
      <c r="M46" s="366"/>
      <c r="N46" s="366"/>
      <c r="O46" s="366"/>
      <c r="P46" s="366"/>
      <c r="Q46" s="367"/>
      <c r="R46" s="365"/>
      <c r="S46" s="368"/>
      <c r="T46" s="368"/>
      <c r="U46" s="368"/>
      <c r="V46" s="368"/>
      <c r="W46" s="368"/>
      <c r="X46" s="367"/>
      <c r="Y46" s="365"/>
      <c r="Z46" s="366"/>
      <c r="AA46" s="366"/>
      <c r="AB46" s="366"/>
      <c r="AC46" s="366"/>
      <c r="AD46" s="366"/>
      <c r="AE46" s="367" t="s">
        <v>812</v>
      </c>
      <c r="AF46" s="372"/>
    </row>
  </sheetData>
  <mergeCells count="51">
    <mergeCell ref="AF12:AF13"/>
    <mergeCell ref="B14:B16"/>
    <mergeCell ref="B17:C17"/>
    <mergeCell ref="A1:AF1"/>
    <mergeCell ref="A4:C5"/>
    <mergeCell ref="D4:J4"/>
    <mergeCell ref="K4:Q4"/>
    <mergeCell ref="R4:X4"/>
    <mergeCell ref="Y4:AE4"/>
    <mergeCell ref="AF4:AF7"/>
    <mergeCell ref="A6:A11"/>
    <mergeCell ref="B6:B7"/>
    <mergeCell ref="C6:C7"/>
    <mergeCell ref="B8:B10"/>
    <mergeCell ref="B11:C11"/>
    <mergeCell ref="A12:A17"/>
    <mergeCell ref="B12:B13"/>
    <mergeCell ref="C12:C13"/>
    <mergeCell ref="A18:A23"/>
    <mergeCell ref="B18:B19"/>
    <mergeCell ref="C18:C19"/>
    <mergeCell ref="AF18:AF19"/>
    <mergeCell ref="B20:B22"/>
    <mergeCell ref="B23:C23"/>
    <mergeCell ref="AF26:AF29"/>
    <mergeCell ref="A28:A32"/>
    <mergeCell ref="B28:B29"/>
    <mergeCell ref="C28:C29"/>
    <mergeCell ref="B30:B31"/>
    <mergeCell ref="A26:C27"/>
    <mergeCell ref="D26:J26"/>
    <mergeCell ref="K26:Q26"/>
    <mergeCell ref="R26:X26"/>
    <mergeCell ref="Y26:AE26"/>
    <mergeCell ref="B32:C32"/>
    <mergeCell ref="A33:A37"/>
    <mergeCell ref="B33:B34"/>
    <mergeCell ref="C33:C34"/>
    <mergeCell ref="B35:B36"/>
    <mergeCell ref="B37:C37"/>
    <mergeCell ref="Y40:AE40"/>
    <mergeCell ref="AF40:AF43"/>
    <mergeCell ref="A42:A46"/>
    <mergeCell ref="B42:B43"/>
    <mergeCell ref="C42:C43"/>
    <mergeCell ref="B44:B45"/>
    <mergeCell ref="B46:C46"/>
    <mergeCell ref="A40:C41"/>
    <mergeCell ref="D40:J40"/>
    <mergeCell ref="K40:Q40"/>
    <mergeCell ref="R40:X40"/>
  </mergeCells>
  <phoneticPr fontId="11"/>
  <pageMargins left="0.59055118110236227" right="0.39370078740157483" top="0.39370078740157483" bottom="0.39370078740157483" header="0.31496062992125984" footer="0.31496062992125984"/>
  <pageSetup paperSize="9" scale="98" orientation="portrait" r:id="rId1"/>
  <rowBreaks count="1" manualBreakCount="1">
    <brk id="46" max="3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3">
    <tabColor rgb="FFFF99CC"/>
  </sheetPr>
  <dimension ref="A1:O169"/>
  <sheetViews>
    <sheetView view="pageBreakPreview" zoomScale="115" zoomScaleNormal="115" zoomScaleSheetLayoutView="115" workbookViewId="0">
      <pane xSplit="1" ySplit="4" topLeftCell="B5" activePane="bottomRight" state="frozen"/>
      <selection activeCell="E58" sqref="E58"/>
      <selection pane="topRight" activeCell="E58" sqref="E58"/>
      <selection pane="bottomLeft" activeCell="E58" sqref="E58"/>
      <selection pane="bottomRight" activeCell="E9" sqref="E9"/>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279" t="s">
        <v>10</v>
      </c>
      <c r="B1" s="1279"/>
      <c r="C1" s="1279"/>
      <c r="D1" s="1279"/>
      <c r="E1" s="1279"/>
      <c r="F1" s="1279"/>
      <c r="G1" s="1279"/>
      <c r="H1" s="1279"/>
      <c r="I1" s="1279"/>
      <c r="J1" s="1279"/>
      <c r="K1" s="1279"/>
      <c r="L1" s="1279"/>
    </row>
    <row r="2" spans="1:13" s="11" customFormat="1" ht="27" customHeight="1">
      <c r="A2" s="1280" t="s">
        <v>11</v>
      </c>
      <c r="B2" s="1281"/>
      <c r="C2" s="1281"/>
      <c r="D2" s="1281"/>
      <c r="E2" s="1282" t="s">
        <v>49</v>
      </c>
      <c r="F2" s="1285" t="s">
        <v>58</v>
      </c>
      <c r="G2" s="1286"/>
      <c r="H2" s="1287" t="s">
        <v>1254</v>
      </c>
      <c r="I2" s="1285" t="s">
        <v>1255</v>
      </c>
      <c r="J2" s="1290"/>
      <c r="K2" s="1286"/>
      <c r="L2" s="1291" t="s">
        <v>7</v>
      </c>
    </row>
    <row r="3" spans="1:13" s="11" customFormat="1" ht="27" customHeight="1">
      <c r="A3" s="1294" t="s">
        <v>0</v>
      </c>
      <c r="B3" s="1265" t="s">
        <v>6</v>
      </c>
      <c r="C3" s="1265" t="s">
        <v>12</v>
      </c>
      <c r="D3" s="1265" t="s">
        <v>46</v>
      </c>
      <c r="E3" s="1283"/>
      <c r="F3" s="905" t="s">
        <v>55</v>
      </c>
      <c r="G3" s="905" t="s">
        <v>56</v>
      </c>
      <c r="H3" s="1288"/>
      <c r="I3" s="813" t="s">
        <v>50</v>
      </c>
      <c r="J3" s="1267" t="s">
        <v>51</v>
      </c>
      <c r="K3" s="1268"/>
      <c r="L3" s="1292"/>
    </row>
    <row r="4" spans="1:13" s="11" customFormat="1" ht="27" customHeight="1">
      <c r="A4" s="1295"/>
      <c r="B4" s="1296"/>
      <c r="C4" s="1296"/>
      <c r="D4" s="1266"/>
      <c r="E4" s="1284"/>
      <c r="F4" s="855" t="s">
        <v>54</v>
      </c>
      <c r="G4" s="855" t="s">
        <v>1</v>
      </c>
      <c r="H4" s="1289"/>
      <c r="I4" s="831"/>
      <c r="J4" s="856" t="s">
        <v>52</v>
      </c>
      <c r="K4" s="856" t="s">
        <v>53</v>
      </c>
      <c r="L4" s="1293"/>
    </row>
    <row r="5" spans="1:13" s="12" customFormat="1" ht="27" customHeight="1">
      <c r="A5" s="1277" t="s">
        <v>2</v>
      </c>
      <c r="B5" s="825">
        <v>1</v>
      </c>
      <c r="C5" s="826" t="s">
        <v>619</v>
      </c>
      <c r="D5" s="827" t="s">
        <v>31</v>
      </c>
      <c r="E5" s="828" t="s">
        <v>57</v>
      </c>
      <c r="F5" s="829" t="s">
        <v>4</v>
      </c>
      <c r="G5" s="829"/>
      <c r="H5" s="1226" t="s">
        <v>1256</v>
      </c>
      <c r="I5" s="859"/>
      <c r="J5" s="1226" t="s">
        <v>1256</v>
      </c>
      <c r="K5" s="1226"/>
      <c r="L5" s="1227"/>
    </row>
    <row r="6" spans="1:13" s="12" customFormat="1" ht="27" customHeight="1">
      <c r="A6" s="1277"/>
      <c r="B6" s="808">
        <v>2</v>
      </c>
      <c r="C6" s="809" t="s">
        <v>618</v>
      </c>
      <c r="D6" s="812" t="s">
        <v>32</v>
      </c>
      <c r="E6" s="814" t="s">
        <v>57</v>
      </c>
      <c r="F6" s="811" t="s">
        <v>4</v>
      </c>
      <c r="G6" s="829"/>
      <c r="H6" s="1228" t="s">
        <v>1256</v>
      </c>
      <c r="I6" s="859"/>
      <c r="J6" s="1229" t="s">
        <v>1256</v>
      </c>
      <c r="K6" s="1229"/>
      <c r="L6" s="815"/>
    </row>
    <row r="7" spans="1:13" s="12" customFormat="1" ht="27" customHeight="1">
      <c r="A7" s="1277"/>
      <c r="B7" s="808">
        <v>3</v>
      </c>
      <c r="C7" s="809" t="s">
        <v>617</v>
      </c>
      <c r="D7" s="812" t="s">
        <v>40</v>
      </c>
      <c r="E7" s="816" t="s">
        <v>636</v>
      </c>
      <c r="F7" s="811" t="s">
        <v>4</v>
      </c>
      <c r="G7" s="829"/>
      <c r="H7" s="1228" t="s">
        <v>1256</v>
      </c>
      <c r="I7" s="859"/>
      <c r="J7" s="1229" t="s">
        <v>1256</v>
      </c>
      <c r="K7" s="1229"/>
      <c r="L7" s="815"/>
    </row>
    <row r="8" spans="1:13" s="12" customFormat="1" ht="27" customHeight="1">
      <c r="A8" s="1277"/>
      <c r="B8" s="808">
        <v>4</v>
      </c>
      <c r="C8" s="809" t="s">
        <v>616</v>
      </c>
      <c r="D8" s="812" t="s">
        <v>34</v>
      </c>
      <c r="E8" s="814" t="s">
        <v>57</v>
      </c>
      <c r="F8" s="811" t="s">
        <v>4</v>
      </c>
      <c r="G8" s="829"/>
      <c r="H8" s="1228" t="s">
        <v>1256</v>
      </c>
      <c r="I8" s="1228" t="s">
        <v>1256</v>
      </c>
      <c r="J8" s="3468"/>
      <c r="K8" s="3468"/>
      <c r="L8" s="815" t="s">
        <v>48</v>
      </c>
    </row>
    <row r="9" spans="1:13" s="12" customFormat="1" ht="27" customHeight="1">
      <c r="A9" s="1277"/>
      <c r="B9" s="808">
        <v>5</v>
      </c>
      <c r="C9" s="809" t="s">
        <v>615</v>
      </c>
      <c r="D9" s="812" t="s">
        <v>33</v>
      </c>
      <c r="E9" s="816" t="s">
        <v>636</v>
      </c>
      <c r="F9" s="811" t="s">
        <v>4</v>
      </c>
      <c r="G9" s="829"/>
      <c r="H9" s="1228" t="s">
        <v>1256</v>
      </c>
      <c r="I9" s="859"/>
      <c r="J9" s="1229" t="s">
        <v>1256</v>
      </c>
      <c r="K9" s="1229"/>
      <c r="L9" s="815"/>
    </row>
    <row r="10" spans="1:13" s="12" customFormat="1" ht="27" customHeight="1">
      <c r="A10" s="1277"/>
      <c r="B10" s="1230" t="s">
        <v>1697</v>
      </c>
      <c r="C10" s="809" t="s">
        <v>1700</v>
      </c>
      <c r="D10" s="812" t="s">
        <v>36</v>
      </c>
      <c r="E10" s="817" t="s">
        <v>57</v>
      </c>
      <c r="F10" s="811" t="s">
        <v>4</v>
      </c>
      <c r="G10" s="829"/>
      <c r="H10" s="859"/>
      <c r="I10" s="859"/>
      <c r="J10" s="859"/>
      <c r="K10" s="859"/>
      <c r="L10" s="815" t="s">
        <v>630</v>
      </c>
      <c r="M10" s="985" t="s">
        <v>1704</v>
      </c>
    </row>
    <row r="11" spans="1:13" s="12" customFormat="1" ht="27" customHeight="1">
      <c r="A11" s="1277"/>
      <c r="B11" s="1230" t="s">
        <v>1698</v>
      </c>
      <c r="C11" s="1231" t="s">
        <v>1702</v>
      </c>
      <c r="D11" s="812" t="s">
        <v>36</v>
      </c>
      <c r="E11" s="983" t="s">
        <v>57</v>
      </c>
      <c r="F11" s="811" t="s">
        <v>4</v>
      </c>
      <c r="G11" s="829"/>
      <c r="H11" s="859"/>
      <c r="I11" s="859"/>
      <c r="J11" s="859"/>
      <c r="K11" s="859"/>
      <c r="L11" s="815" t="s">
        <v>630</v>
      </c>
      <c r="M11" s="985" t="s">
        <v>1704</v>
      </c>
    </row>
    <row r="12" spans="1:13" s="12" customFormat="1" ht="27" customHeight="1">
      <c r="A12" s="1277"/>
      <c r="B12" s="1230" t="s">
        <v>1699</v>
      </c>
      <c r="C12" s="1231" t="s">
        <v>625</v>
      </c>
      <c r="D12" s="812" t="s">
        <v>36</v>
      </c>
      <c r="E12" s="983" t="s">
        <v>57</v>
      </c>
      <c r="F12" s="811" t="s">
        <v>4</v>
      </c>
      <c r="G12" s="829"/>
      <c r="H12" s="859"/>
      <c r="I12" s="859"/>
      <c r="J12" s="859"/>
      <c r="K12" s="859"/>
      <c r="L12" s="815" t="s">
        <v>630</v>
      </c>
      <c r="M12" s="985" t="s">
        <v>1704</v>
      </c>
    </row>
    <row r="13" spans="1:13" s="12" customFormat="1" ht="27" customHeight="1">
      <c r="A13" s="1277"/>
      <c r="B13" s="1230" t="s">
        <v>1701</v>
      </c>
      <c r="C13" s="1232" t="s">
        <v>1696</v>
      </c>
      <c r="D13" s="812" t="s">
        <v>36</v>
      </c>
      <c r="E13" s="983" t="s">
        <v>57</v>
      </c>
      <c r="F13" s="811" t="s">
        <v>4</v>
      </c>
      <c r="G13" s="829"/>
      <c r="H13" s="859"/>
      <c r="I13" s="859"/>
      <c r="J13" s="859"/>
      <c r="K13" s="859"/>
      <c r="L13" s="815" t="s">
        <v>1703</v>
      </c>
      <c r="M13" s="985" t="s">
        <v>1704</v>
      </c>
    </row>
    <row r="14" spans="1:13" s="12" customFormat="1" ht="27" customHeight="1">
      <c r="A14" s="1277"/>
      <c r="B14" s="808">
        <v>7</v>
      </c>
      <c r="C14" s="809" t="s">
        <v>614</v>
      </c>
      <c r="D14" s="812" t="s">
        <v>41</v>
      </c>
      <c r="E14" s="816" t="s">
        <v>636</v>
      </c>
      <c r="F14" s="811" t="s">
        <v>526</v>
      </c>
      <c r="G14" s="829"/>
      <c r="H14" s="1228" t="s">
        <v>1256</v>
      </c>
      <c r="I14" s="1229"/>
      <c r="J14" s="1229" t="s">
        <v>1256</v>
      </c>
      <c r="K14" s="859"/>
      <c r="L14" s="815" t="s">
        <v>42</v>
      </c>
    </row>
    <row r="15" spans="1:13" s="12" customFormat="1" ht="27" customHeight="1">
      <c r="A15" s="1277"/>
      <c r="B15" s="808">
        <v>8</v>
      </c>
      <c r="C15" s="809" t="s">
        <v>613</v>
      </c>
      <c r="D15" s="812" t="s">
        <v>37</v>
      </c>
      <c r="E15" s="816" t="s">
        <v>636</v>
      </c>
      <c r="F15" s="811" t="s">
        <v>4</v>
      </c>
      <c r="G15" s="829"/>
      <c r="H15" s="1228" t="s">
        <v>1256</v>
      </c>
      <c r="I15" s="1229"/>
      <c r="J15" s="1229" t="s">
        <v>1256</v>
      </c>
      <c r="K15" s="859"/>
      <c r="L15" s="815" t="s">
        <v>626</v>
      </c>
    </row>
    <row r="16" spans="1:13" s="12" customFormat="1" ht="27" customHeight="1">
      <c r="A16" s="1278"/>
      <c r="B16" s="984">
        <v>9</v>
      </c>
      <c r="C16" s="809" t="s">
        <v>1383</v>
      </c>
      <c r="D16" s="1212" t="s">
        <v>1401</v>
      </c>
      <c r="E16" s="1213" t="s">
        <v>57</v>
      </c>
      <c r="F16" s="811" t="s">
        <v>4</v>
      </c>
      <c r="G16" s="829"/>
      <c r="H16" s="895"/>
      <c r="I16" s="895"/>
      <c r="J16" s="895"/>
      <c r="K16" s="895"/>
      <c r="L16" s="1233"/>
      <c r="M16" s="985" t="s">
        <v>1405</v>
      </c>
    </row>
    <row r="17" spans="1:15" s="12" customFormat="1" ht="27" customHeight="1">
      <c r="A17" s="1269" t="s">
        <v>3</v>
      </c>
      <c r="B17" s="808">
        <f t="shared" ref="B17:B34" si="0">+B16+1</f>
        <v>10</v>
      </c>
      <c r="C17" s="809" t="s">
        <v>612</v>
      </c>
      <c r="D17" s="812" t="s">
        <v>38</v>
      </c>
      <c r="E17" s="817" t="s">
        <v>57</v>
      </c>
      <c r="F17" s="811" t="s">
        <v>4</v>
      </c>
      <c r="G17" s="829"/>
      <c r="H17" s="1228" t="s">
        <v>1256</v>
      </c>
      <c r="I17" s="1228"/>
      <c r="J17" s="1229" t="s">
        <v>1256</v>
      </c>
      <c r="K17" s="1229"/>
      <c r="L17" s="850" t="s">
        <v>627</v>
      </c>
    </row>
    <row r="18" spans="1:15" s="12" customFormat="1" ht="27" customHeight="1">
      <c r="A18" s="1270"/>
      <c r="B18" s="808">
        <f t="shared" si="0"/>
        <v>11</v>
      </c>
      <c r="C18" s="809" t="s">
        <v>5</v>
      </c>
      <c r="D18" s="812" t="s">
        <v>39</v>
      </c>
      <c r="E18" s="817" t="s">
        <v>57</v>
      </c>
      <c r="F18" s="811" t="s">
        <v>4</v>
      </c>
      <c r="G18" s="829"/>
      <c r="H18" s="1234" t="s">
        <v>1256</v>
      </c>
      <c r="I18" s="1234"/>
      <c r="J18" s="895" t="s">
        <v>1256</v>
      </c>
      <c r="K18" s="1229"/>
      <c r="L18" s="850" t="s">
        <v>63</v>
      </c>
    </row>
    <row r="19" spans="1:15" s="12" customFormat="1" ht="27" customHeight="1">
      <c r="A19" s="1270"/>
      <c r="B19" s="845">
        <f t="shared" si="0"/>
        <v>12</v>
      </c>
      <c r="C19" s="846" t="s">
        <v>1200</v>
      </c>
      <c r="D19" s="847" t="s">
        <v>40</v>
      </c>
      <c r="E19" s="854" t="s">
        <v>61</v>
      </c>
      <c r="F19" s="849" t="s">
        <v>4</v>
      </c>
      <c r="G19" s="829"/>
      <c r="H19" s="1235" t="s">
        <v>1256</v>
      </c>
      <c r="I19" s="1235"/>
      <c r="J19" s="895" t="s">
        <v>1256</v>
      </c>
      <c r="K19" s="859"/>
      <c r="L19" s="850" t="s">
        <v>63</v>
      </c>
    </row>
    <row r="20" spans="1:15" s="12" customFormat="1" ht="27" customHeight="1">
      <c r="A20" s="1270"/>
      <c r="B20" s="845">
        <f t="shared" si="0"/>
        <v>13</v>
      </c>
      <c r="C20" s="846" t="s">
        <v>1201</v>
      </c>
      <c r="D20" s="847" t="s">
        <v>40</v>
      </c>
      <c r="E20" s="854" t="s">
        <v>61</v>
      </c>
      <c r="F20" s="849" t="s">
        <v>4</v>
      </c>
      <c r="G20" s="829"/>
      <c r="H20" s="1228" t="s">
        <v>1256</v>
      </c>
      <c r="I20" s="1228"/>
      <c r="J20" s="1235" t="s">
        <v>1256</v>
      </c>
      <c r="K20" s="859"/>
      <c r="L20" s="850" t="s">
        <v>63</v>
      </c>
    </row>
    <row r="21" spans="1:15" s="12" customFormat="1" ht="27" customHeight="1">
      <c r="A21" s="1270"/>
      <c r="B21" s="808">
        <f t="shared" si="0"/>
        <v>14</v>
      </c>
      <c r="C21" s="809" t="s">
        <v>620</v>
      </c>
      <c r="D21" s="1236" t="s">
        <v>1705</v>
      </c>
      <c r="E21" s="816" t="s">
        <v>636</v>
      </c>
      <c r="F21" s="811" t="s">
        <v>4</v>
      </c>
      <c r="G21" s="829"/>
      <c r="H21" s="1228" t="s">
        <v>1256</v>
      </c>
      <c r="I21" s="1228"/>
      <c r="J21" s="1235" t="s">
        <v>1256</v>
      </c>
      <c r="K21" s="1228"/>
      <c r="L21" s="850" t="s">
        <v>628</v>
      </c>
    </row>
    <row r="22" spans="1:15" s="12" customFormat="1" ht="27" customHeight="1">
      <c r="A22" s="1270"/>
      <c r="B22" s="808">
        <f t="shared" si="0"/>
        <v>15</v>
      </c>
      <c r="C22" s="809" t="s">
        <v>17</v>
      </c>
      <c r="D22" s="812" t="s">
        <v>31</v>
      </c>
      <c r="E22" s="817" t="s">
        <v>57</v>
      </c>
      <c r="F22" s="811" t="s">
        <v>4</v>
      </c>
      <c r="G22" s="829"/>
      <c r="H22" s="1228" t="s">
        <v>1256</v>
      </c>
      <c r="I22" s="1228"/>
      <c r="J22" s="1235" t="s">
        <v>1256</v>
      </c>
      <c r="K22" s="1228"/>
      <c r="L22" s="850" t="s">
        <v>637</v>
      </c>
    </row>
    <row r="23" spans="1:15" s="12" customFormat="1" ht="27" customHeight="1">
      <c r="A23" s="1270"/>
      <c r="B23" s="984">
        <f t="shared" si="0"/>
        <v>16</v>
      </c>
      <c r="C23" s="1237" t="s">
        <v>1716</v>
      </c>
      <c r="D23" s="1238" t="s">
        <v>1209</v>
      </c>
      <c r="E23" s="1239" t="s">
        <v>61</v>
      </c>
      <c r="F23" s="1240" t="s">
        <v>526</v>
      </c>
      <c r="G23" s="1241"/>
      <c r="H23" s="1242" t="s">
        <v>1256</v>
      </c>
      <c r="I23" s="1242" t="s">
        <v>1256</v>
      </c>
      <c r="J23" s="1241"/>
      <c r="K23" s="1242"/>
      <c r="L23" s="1113" t="s">
        <v>1789</v>
      </c>
    </row>
    <row r="24" spans="1:15" s="12" customFormat="1" ht="27" customHeight="1">
      <c r="A24" s="1270"/>
      <c r="B24" s="845">
        <f t="shared" si="0"/>
        <v>17</v>
      </c>
      <c r="C24" s="809" t="s">
        <v>819</v>
      </c>
      <c r="D24" s="810" t="s">
        <v>1706</v>
      </c>
      <c r="E24" s="816" t="s">
        <v>636</v>
      </c>
      <c r="F24" s="811" t="s">
        <v>4</v>
      </c>
      <c r="G24" s="829"/>
      <c r="H24" s="1228" t="s">
        <v>1256</v>
      </c>
      <c r="I24" s="1228"/>
      <c r="J24" s="1235" t="s">
        <v>1256</v>
      </c>
      <c r="K24" s="1228"/>
      <c r="L24" s="850" t="s">
        <v>650</v>
      </c>
    </row>
    <row r="25" spans="1:15" s="12" customFormat="1" ht="27" customHeight="1">
      <c r="A25" s="1272" t="s">
        <v>8</v>
      </c>
      <c r="B25" s="845">
        <f t="shared" si="0"/>
        <v>18</v>
      </c>
      <c r="C25" s="809" t="s">
        <v>13</v>
      </c>
      <c r="D25" s="1243" t="s">
        <v>1707</v>
      </c>
      <c r="E25" s="816" t="s">
        <v>636</v>
      </c>
      <c r="F25" s="811" t="s">
        <v>4</v>
      </c>
      <c r="G25" s="829"/>
      <c r="H25" s="1228" t="s">
        <v>1256</v>
      </c>
      <c r="I25" s="859"/>
      <c r="J25" s="1228"/>
      <c r="K25" s="1228" t="s">
        <v>1256</v>
      </c>
      <c r="L25" s="815"/>
    </row>
    <row r="26" spans="1:15" s="12" customFormat="1" ht="27" customHeight="1">
      <c r="A26" s="1273"/>
      <c r="B26" s="808">
        <f t="shared" si="0"/>
        <v>19</v>
      </c>
      <c r="C26" s="846" t="s">
        <v>1204</v>
      </c>
      <c r="D26" s="812" t="s">
        <v>43</v>
      </c>
      <c r="E26" s="816" t="s">
        <v>636</v>
      </c>
      <c r="F26" s="811" t="s">
        <v>4</v>
      </c>
      <c r="G26" s="829"/>
      <c r="H26" s="1228" t="s">
        <v>1256</v>
      </c>
      <c r="I26" s="1228"/>
      <c r="J26" s="1228"/>
      <c r="K26" s="1228" t="s">
        <v>1256</v>
      </c>
      <c r="L26" s="815"/>
    </row>
    <row r="27" spans="1:15" s="12" customFormat="1" ht="27" customHeight="1">
      <c r="A27" s="1273"/>
      <c r="B27" s="808">
        <f t="shared" si="0"/>
        <v>20</v>
      </c>
      <c r="C27" s="846" t="s">
        <v>1217</v>
      </c>
      <c r="D27" s="812" t="s">
        <v>43</v>
      </c>
      <c r="E27" s="816" t="s">
        <v>636</v>
      </c>
      <c r="F27" s="811" t="s">
        <v>4</v>
      </c>
      <c r="G27" s="829"/>
      <c r="H27" s="1228" t="s">
        <v>1256</v>
      </c>
      <c r="I27" s="1228"/>
      <c r="J27" s="1228"/>
      <c r="K27" s="1228" t="s">
        <v>1256</v>
      </c>
      <c r="L27" s="850"/>
    </row>
    <row r="28" spans="1:15" s="12" customFormat="1" ht="27" customHeight="1">
      <c r="A28" s="1273"/>
      <c r="B28" s="808">
        <f t="shared" si="0"/>
        <v>21</v>
      </c>
      <c r="C28" s="846" t="s">
        <v>60</v>
      </c>
      <c r="D28" s="847" t="s">
        <v>43</v>
      </c>
      <c r="E28" s="852" t="s">
        <v>636</v>
      </c>
      <c r="F28" s="849" t="s">
        <v>4</v>
      </c>
      <c r="G28" s="829"/>
      <c r="H28" s="1228" t="s">
        <v>1256</v>
      </c>
      <c r="I28" s="859"/>
      <c r="J28" s="1228"/>
      <c r="K28" s="1228" t="s">
        <v>1256</v>
      </c>
      <c r="L28" s="850"/>
    </row>
    <row r="29" spans="1:15" s="12" customFormat="1" ht="27" customHeight="1">
      <c r="A29" s="1273"/>
      <c r="B29" s="984">
        <f t="shared" si="0"/>
        <v>22</v>
      </c>
      <c r="C29" s="1109" t="s">
        <v>1210</v>
      </c>
      <c r="D29" s="1110" t="s">
        <v>1209</v>
      </c>
      <c r="E29" s="1239" t="s">
        <v>61</v>
      </c>
      <c r="F29" s="1111" t="s">
        <v>4</v>
      </c>
      <c r="G29" s="1112"/>
      <c r="H29" s="1229" t="s">
        <v>1256</v>
      </c>
      <c r="I29" s="935"/>
      <c r="J29" s="935"/>
      <c r="K29" s="1229" t="s">
        <v>1256</v>
      </c>
      <c r="L29" s="1113" t="s">
        <v>1789</v>
      </c>
      <c r="M29" s="985" t="s">
        <v>1790</v>
      </c>
    </row>
    <row r="30" spans="1:15" s="12" customFormat="1" ht="27" customHeight="1">
      <c r="A30" s="1273"/>
      <c r="B30" s="1230" t="s">
        <v>1721</v>
      </c>
      <c r="C30" s="1109" t="s">
        <v>1724</v>
      </c>
      <c r="D30" s="1110" t="s">
        <v>1209</v>
      </c>
      <c r="E30" s="1244" t="s">
        <v>521</v>
      </c>
      <c r="F30" s="1111"/>
      <c r="G30" s="1111" t="s">
        <v>526</v>
      </c>
      <c r="H30" s="935"/>
      <c r="I30" s="935"/>
      <c r="J30" s="935"/>
      <c r="K30" s="935"/>
      <c r="L30" s="1113" t="s">
        <v>1723</v>
      </c>
      <c r="M30" s="12" t="s">
        <v>1211</v>
      </c>
      <c r="O30" s="12" t="s">
        <v>1719</v>
      </c>
    </row>
    <row r="31" spans="1:15" s="12" customFormat="1" ht="27" customHeight="1">
      <c r="A31" s="1273"/>
      <c r="B31" s="1230" t="s">
        <v>1722</v>
      </c>
      <c r="C31" s="1109" t="s">
        <v>1725</v>
      </c>
      <c r="D31" s="1110" t="s">
        <v>1209</v>
      </c>
      <c r="E31" s="1244" t="s">
        <v>521</v>
      </c>
      <c r="F31" s="1111"/>
      <c r="G31" s="1111" t="s">
        <v>526</v>
      </c>
      <c r="H31" s="935"/>
      <c r="I31" s="935"/>
      <c r="J31" s="935"/>
      <c r="K31" s="935"/>
      <c r="L31" s="1113" t="s">
        <v>1723</v>
      </c>
      <c r="M31" s="12" t="s">
        <v>1211</v>
      </c>
      <c r="O31" s="12" t="s">
        <v>1719</v>
      </c>
    </row>
    <row r="32" spans="1:15" s="12" customFormat="1" ht="27" customHeight="1">
      <c r="A32" s="1273"/>
      <c r="B32" s="984">
        <f>24</f>
        <v>24</v>
      </c>
      <c r="C32" s="1109" t="s">
        <v>1212</v>
      </c>
      <c r="D32" s="1110" t="s">
        <v>1209</v>
      </c>
      <c r="E32" s="1245" t="s">
        <v>61</v>
      </c>
      <c r="F32" s="1111"/>
      <c r="G32" s="1111" t="s">
        <v>526</v>
      </c>
      <c r="H32" s="935"/>
      <c r="I32" s="1229" t="s">
        <v>1256</v>
      </c>
      <c r="J32" s="1246"/>
      <c r="K32" s="1246"/>
      <c r="L32" s="1113" t="s">
        <v>1791</v>
      </c>
      <c r="M32" s="12" t="s">
        <v>1213</v>
      </c>
    </row>
    <row r="33" spans="1:14" s="12" customFormat="1" ht="27" customHeight="1">
      <c r="A33" s="1273"/>
      <c r="B33" s="808">
        <f t="shared" si="0"/>
        <v>25</v>
      </c>
      <c r="C33" s="846" t="s">
        <v>14</v>
      </c>
      <c r="D33" s="847" t="s">
        <v>45</v>
      </c>
      <c r="E33" s="848" t="s">
        <v>57</v>
      </c>
      <c r="F33" s="849" t="s">
        <v>4</v>
      </c>
      <c r="G33" s="849"/>
      <c r="H33" s="1228" t="s">
        <v>1256</v>
      </c>
      <c r="I33" s="1228"/>
      <c r="J33" s="1228"/>
      <c r="K33" s="1228" t="s">
        <v>1256</v>
      </c>
      <c r="L33" s="850"/>
      <c r="N33" s="12" t="s">
        <v>1183</v>
      </c>
    </row>
    <row r="34" spans="1:14" s="12" customFormat="1" ht="27" customHeight="1">
      <c r="A34" s="1274"/>
      <c r="B34" s="808">
        <f t="shared" si="0"/>
        <v>26</v>
      </c>
      <c r="C34" s="846" t="s">
        <v>15</v>
      </c>
      <c r="D34" s="851" t="s">
        <v>45</v>
      </c>
      <c r="E34" s="848" t="s">
        <v>57</v>
      </c>
      <c r="F34" s="849" t="s">
        <v>4</v>
      </c>
      <c r="G34" s="849"/>
      <c r="H34" s="1228" t="s">
        <v>1256</v>
      </c>
      <c r="I34" s="1228"/>
      <c r="J34" s="1228"/>
      <c r="K34" s="1228" t="s">
        <v>1256</v>
      </c>
      <c r="L34" s="850"/>
      <c r="N34" s="12" t="s">
        <v>1184</v>
      </c>
    </row>
    <row r="35" spans="1:14" s="12" customFormat="1" ht="27" customHeight="1">
      <c r="A35" s="837" t="s">
        <v>1205</v>
      </c>
      <c r="B35" s="838"/>
      <c r="C35" s="838"/>
      <c r="D35" s="839"/>
      <c r="E35" s="840"/>
      <c r="F35" s="838"/>
      <c r="G35" s="838"/>
      <c r="H35" s="838"/>
      <c r="I35" s="838"/>
      <c r="J35" s="838"/>
      <c r="K35" s="838"/>
      <c r="L35" s="841"/>
    </row>
    <row r="36" spans="1:14" s="12" customFormat="1" ht="27" customHeight="1">
      <c r="A36" s="1275" t="s">
        <v>9</v>
      </c>
      <c r="B36" s="853">
        <f>+B34+1</f>
        <v>27</v>
      </c>
      <c r="C36" s="846" t="s">
        <v>629</v>
      </c>
      <c r="D36" s="860" t="s">
        <v>44</v>
      </c>
      <c r="E36" s="852" t="s">
        <v>636</v>
      </c>
      <c r="F36" s="849" t="s">
        <v>4</v>
      </c>
      <c r="G36" s="849"/>
      <c r="H36" s="1228" t="s">
        <v>1256</v>
      </c>
      <c r="I36" s="1228"/>
      <c r="J36" s="859"/>
      <c r="K36" s="1228" t="s">
        <v>1256</v>
      </c>
      <c r="L36" s="850"/>
      <c r="N36" s="12" t="s">
        <v>1185</v>
      </c>
    </row>
    <row r="37" spans="1:14" s="12" customFormat="1" ht="27" customHeight="1">
      <c r="A37" s="1273"/>
      <c r="B37" s="934">
        <f>+B36+1</f>
        <v>28</v>
      </c>
      <c r="C37" s="846" t="s">
        <v>1270</v>
      </c>
      <c r="D37" s="847" t="s">
        <v>1271</v>
      </c>
      <c r="E37" s="852" t="s">
        <v>636</v>
      </c>
      <c r="F37" s="861"/>
      <c r="G37" s="849" t="s">
        <v>4</v>
      </c>
      <c r="H37" s="935"/>
      <c r="I37" s="1235"/>
      <c r="J37" s="935"/>
      <c r="K37" s="1228" t="s">
        <v>1256</v>
      </c>
      <c r="L37" s="936"/>
    </row>
    <row r="38" spans="1:14" s="12" customFormat="1" ht="27" customHeight="1">
      <c r="A38" s="1273"/>
      <c r="B38" s="934">
        <f>+B37+1</f>
        <v>29</v>
      </c>
      <c r="C38" s="1109" t="s">
        <v>1792</v>
      </c>
      <c r="D38" s="1110" t="s">
        <v>35</v>
      </c>
      <c r="E38" s="1239" t="s">
        <v>61</v>
      </c>
      <c r="F38" s="1111" t="s">
        <v>4</v>
      </c>
      <c r="G38" s="1111"/>
      <c r="H38" s="935"/>
      <c r="I38" s="935"/>
      <c r="J38" s="935"/>
      <c r="K38" s="935"/>
      <c r="L38" s="1247" t="s">
        <v>1715</v>
      </c>
      <c r="M38" s="985" t="s">
        <v>1790</v>
      </c>
    </row>
    <row r="39" spans="1:14" s="12" customFormat="1" ht="27" customHeight="1">
      <c r="A39" s="1273"/>
      <c r="B39" s="885">
        <f>+B38+1</f>
        <v>30</v>
      </c>
      <c r="C39" s="846" t="s">
        <v>16</v>
      </c>
      <c r="D39" s="1248" t="s">
        <v>1708</v>
      </c>
      <c r="E39" s="848" t="s">
        <v>57</v>
      </c>
      <c r="F39" s="849" t="s">
        <v>4</v>
      </c>
      <c r="G39" s="849"/>
      <c r="H39" s="1228" t="s">
        <v>1256</v>
      </c>
      <c r="I39" s="859"/>
      <c r="J39" s="859"/>
      <c r="K39" s="1228" t="s">
        <v>1256</v>
      </c>
      <c r="L39" s="850"/>
    </row>
    <row r="40" spans="1:14" s="12" customFormat="1" ht="27" customHeight="1">
      <c r="A40" s="1273"/>
      <c r="B40" s="885">
        <f t="shared" ref="B40:B60" si="1">+B39+1</f>
        <v>31</v>
      </c>
      <c r="C40" s="846" t="s">
        <v>59</v>
      </c>
      <c r="D40" s="851" t="s">
        <v>31</v>
      </c>
      <c r="E40" s="848" t="s">
        <v>57</v>
      </c>
      <c r="F40" s="849" t="s">
        <v>4</v>
      </c>
      <c r="G40" s="849"/>
      <c r="H40" s="1228" t="s">
        <v>1256</v>
      </c>
      <c r="I40" s="859"/>
      <c r="J40" s="859"/>
      <c r="K40" s="1228" t="s">
        <v>1256</v>
      </c>
      <c r="L40" s="850"/>
    </row>
    <row r="41" spans="1:14" s="12" customFormat="1" ht="27" customHeight="1">
      <c r="A41" s="1273"/>
      <c r="B41" s="885">
        <f t="shared" si="1"/>
        <v>32</v>
      </c>
      <c r="C41" s="832" t="s">
        <v>62</v>
      </c>
      <c r="D41" s="892" t="s">
        <v>45</v>
      </c>
      <c r="E41" s="884" t="s">
        <v>636</v>
      </c>
      <c r="F41" s="834"/>
      <c r="G41" s="834" t="s">
        <v>30</v>
      </c>
      <c r="H41" s="859"/>
      <c r="I41" s="1228" t="s">
        <v>1256</v>
      </c>
      <c r="J41" s="859"/>
      <c r="K41" s="859"/>
      <c r="L41" s="836"/>
    </row>
    <row r="42" spans="1:14" s="12" customFormat="1" ht="27" customHeight="1">
      <c r="A42" s="1273"/>
      <c r="B42" s="885">
        <f t="shared" si="1"/>
        <v>33</v>
      </c>
      <c r="C42" s="846" t="s">
        <v>18</v>
      </c>
      <c r="D42" s="847" t="s">
        <v>45</v>
      </c>
      <c r="E42" s="852" t="s">
        <v>636</v>
      </c>
      <c r="F42" s="849"/>
      <c r="G42" s="849" t="s">
        <v>30</v>
      </c>
      <c r="H42" s="859"/>
      <c r="I42" s="1228" t="s">
        <v>1256</v>
      </c>
      <c r="J42" s="859"/>
      <c r="K42" s="859"/>
      <c r="L42" s="850"/>
    </row>
    <row r="43" spans="1:14" s="12" customFormat="1" ht="27" customHeight="1">
      <c r="A43" s="1273"/>
      <c r="B43" s="885">
        <f t="shared" si="1"/>
        <v>34</v>
      </c>
      <c r="C43" s="857" t="s">
        <v>621</v>
      </c>
      <c r="D43" s="858" t="s">
        <v>45</v>
      </c>
      <c r="E43" s="893" t="s">
        <v>521</v>
      </c>
      <c r="F43" s="859"/>
      <c r="G43" s="859" t="s">
        <v>30</v>
      </c>
      <c r="H43" s="859"/>
      <c r="I43" s="1228" t="s">
        <v>1256</v>
      </c>
      <c r="J43" s="859"/>
      <c r="K43" s="859"/>
      <c r="L43" s="830"/>
    </row>
    <row r="44" spans="1:14" s="12" customFormat="1" ht="27" customHeight="1">
      <c r="A44" s="1273"/>
      <c r="B44" s="885">
        <f t="shared" si="1"/>
        <v>35</v>
      </c>
      <c r="C44" s="846" t="s">
        <v>622</v>
      </c>
      <c r="D44" s="847" t="s">
        <v>40</v>
      </c>
      <c r="E44" s="852" t="s">
        <v>636</v>
      </c>
      <c r="F44" s="861"/>
      <c r="G44" s="849" t="s">
        <v>30</v>
      </c>
      <c r="H44" s="859"/>
      <c r="I44" s="1228"/>
      <c r="J44" s="859"/>
      <c r="K44" s="1228"/>
      <c r="L44" s="1249"/>
    </row>
    <row r="45" spans="1:14" s="12" customFormat="1" ht="27" customHeight="1">
      <c r="A45" s="1273"/>
      <c r="B45" s="885">
        <f t="shared" si="1"/>
        <v>36</v>
      </c>
      <c r="C45" s="846" t="s">
        <v>623</v>
      </c>
      <c r="D45" s="847" t="s">
        <v>40</v>
      </c>
      <c r="E45" s="852" t="s">
        <v>636</v>
      </c>
      <c r="F45" s="861"/>
      <c r="G45" s="849" t="s">
        <v>30</v>
      </c>
      <c r="H45" s="859"/>
      <c r="I45" s="1228" t="s">
        <v>1256</v>
      </c>
      <c r="J45" s="859"/>
      <c r="K45" s="859"/>
      <c r="L45" s="862"/>
    </row>
    <row r="46" spans="1:14" s="12" customFormat="1" ht="27" customHeight="1">
      <c r="A46" s="1273"/>
      <c r="B46" s="885">
        <f t="shared" si="1"/>
        <v>37</v>
      </c>
      <c r="C46" s="846" t="s">
        <v>624</v>
      </c>
      <c r="D46" s="847" t="s">
        <v>40</v>
      </c>
      <c r="E46" s="854" t="s">
        <v>61</v>
      </c>
      <c r="F46" s="861"/>
      <c r="G46" s="849" t="s">
        <v>30</v>
      </c>
      <c r="H46" s="859"/>
      <c r="I46" s="1228" t="s">
        <v>1256</v>
      </c>
      <c r="J46" s="859"/>
      <c r="K46" s="859"/>
      <c r="L46" s="862"/>
    </row>
    <row r="47" spans="1:14" s="12" customFormat="1" ht="27" customHeight="1">
      <c r="A47" s="1273"/>
      <c r="B47" s="885">
        <f t="shared" si="1"/>
        <v>38</v>
      </c>
      <c r="C47" s="857" t="s">
        <v>19</v>
      </c>
      <c r="D47" s="886" t="s">
        <v>45</v>
      </c>
      <c r="E47" s="887" t="s">
        <v>636</v>
      </c>
      <c r="F47" s="859"/>
      <c r="G47" s="859" t="s">
        <v>30</v>
      </c>
      <c r="H47" s="859"/>
      <c r="I47" s="1228" t="s">
        <v>1256</v>
      </c>
      <c r="J47" s="859"/>
      <c r="K47" s="859"/>
      <c r="L47" s="830"/>
    </row>
    <row r="48" spans="1:14" s="12" customFormat="1" ht="27" customHeight="1">
      <c r="A48" s="1273"/>
      <c r="B48" s="885">
        <f t="shared" si="1"/>
        <v>39</v>
      </c>
      <c r="C48" s="832" t="s">
        <v>20</v>
      </c>
      <c r="D48" s="833" t="s">
        <v>47</v>
      </c>
      <c r="E48" s="884" t="s">
        <v>636</v>
      </c>
      <c r="F48" s="834"/>
      <c r="G48" s="834" t="s">
        <v>30</v>
      </c>
      <c r="H48" s="859"/>
      <c r="I48" s="1228" t="s">
        <v>1256</v>
      </c>
      <c r="J48" s="859"/>
      <c r="K48" s="859"/>
      <c r="L48" s="836"/>
    </row>
    <row r="49" spans="1:12" s="12" customFormat="1" ht="27" customHeight="1">
      <c r="A49" s="1273"/>
      <c r="B49" s="885">
        <f t="shared" si="1"/>
        <v>40</v>
      </c>
      <c r="C49" s="846" t="s">
        <v>21</v>
      </c>
      <c r="D49" s="847" t="s">
        <v>45</v>
      </c>
      <c r="E49" s="852" t="s">
        <v>636</v>
      </c>
      <c r="F49" s="849"/>
      <c r="G49" s="849" t="s">
        <v>30</v>
      </c>
      <c r="H49" s="859"/>
      <c r="I49" s="1228" t="s">
        <v>1256</v>
      </c>
      <c r="J49" s="859"/>
      <c r="K49" s="859"/>
      <c r="L49" s="850"/>
    </row>
    <row r="50" spans="1:12" s="12" customFormat="1" ht="27" customHeight="1">
      <c r="A50" s="1273"/>
      <c r="B50" s="885">
        <f t="shared" si="1"/>
        <v>41</v>
      </c>
      <c r="C50" s="846" t="s">
        <v>22</v>
      </c>
      <c r="D50" s="847" t="s">
        <v>45</v>
      </c>
      <c r="E50" s="852" t="s">
        <v>636</v>
      </c>
      <c r="F50" s="849"/>
      <c r="G50" s="849" t="s">
        <v>30</v>
      </c>
      <c r="H50" s="859"/>
      <c r="I50" s="1228" t="s">
        <v>1256</v>
      </c>
      <c r="J50" s="859"/>
      <c r="K50" s="859"/>
      <c r="L50" s="850"/>
    </row>
    <row r="51" spans="1:12" s="12" customFormat="1" ht="27" customHeight="1">
      <c r="A51" s="1273"/>
      <c r="B51" s="885">
        <f t="shared" si="1"/>
        <v>42</v>
      </c>
      <c r="C51" s="846" t="s">
        <v>23</v>
      </c>
      <c r="D51" s="847" t="s">
        <v>45</v>
      </c>
      <c r="E51" s="852" t="s">
        <v>636</v>
      </c>
      <c r="F51" s="849"/>
      <c r="G51" s="849" t="s">
        <v>30</v>
      </c>
      <c r="H51" s="859"/>
      <c r="I51" s="1228" t="s">
        <v>1256</v>
      </c>
      <c r="J51" s="859"/>
      <c r="K51" s="859"/>
      <c r="L51" s="850"/>
    </row>
    <row r="52" spans="1:12" s="12" customFormat="1" ht="27" customHeight="1">
      <c r="A52" s="1273"/>
      <c r="B52" s="885">
        <f t="shared" si="1"/>
        <v>43</v>
      </c>
      <c r="C52" s="846" t="s">
        <v>24</v>
      </c>
      <c r="D52" s="847" t="s">
        <v>45</v>
      </c>
      <c r="E52" s="852" t="s">
        <v>636</v>
      </c>
      <c r="F52" s="849"/>
      <c r="G52" s="849" t="s">
        <v>30</v>
      </c>
      <c r="H52" s="859"/>
      <c r="I52" s="1228" t="s">
        <v>1256</v>
      </c>
      <c r="J52" s="859"/>
      <c r="K52" s="859"/>
      <c r="L52" s="850"/>
    </row>
    <row r="53" spans="1:12" s="12" customFormat="1" ht="27" customHeight="1">
      <c r="A53" s="1273"/>
      <c r="B53" s="885">
        <f t="shared" si="1"/>
        <v>44</v>
      </c>
      <c r="C53" s="846" t="s">
        <v>25</v>
      </c>
      <c r="D53" s="847" t="s">
        <v>35</v>
      </c>
      <c r="E53" s="852" t="s">
        <v>636</v>
      </c>
      <c r="F53" s="849"/>
      <c r="G53" s="849" t="s">
        <v>30</v>
      </c>
      <c r="H53" s="859"/>
      <c r="I53" s="1228" t="s">
        <v>1256</v>
      </c>
      <c r="J53" s="859"/>
      <c r="K53" s="859"/>
      <c r="L53" s="850"/>
    </row>
    <row r="54" spans="1:12" s="12" customFormat="1" ht="27" customHeight="1">
      <c r="A54" s="1273"/>
      <c r="B54" s="885">
        <f t="shared" si="1"/>
        <v>45</v>
      </c>
      <c r="C54" s="846" t="s">
        <v>26</v>
      </c>
      <c r="D54" s="847" t="s">
        <v>45</v>
      </c>
      <c r="E54" s="852" t="s">
        <v>636</v>
      </c>
      <c r="F54" s="849"/>
      <c r="G54" s="849" t="s">
        <v>30</v>
      </c>
      <c r="H54" s="859"/>
      <c r="I54" s="1228" t="s">
        <v>1256</v>
      </c>
      <c r="J54" s="859"/>
      <c r="K54" s="859"/>
      <c r="L54" s="850"/>
    </row>
    <row r="55" spans="1:12" s="12" customFormat="1" ht="27" customHeight="1">
      <c r="A55" s="1273"/>
      <c r="B55" s="885">
        <f t="shared" si="1"/>
        <v>46</v>
      </c>
      <c r="C55" s="846" t="s">
        <v>27</v>
      </c>
      <c r="D55" s="847" t="s">
        <v>45</v>
      </c>
      <c r="E55" s="852" t="s">
        <v>636</v>
      </c>
      <c r="F55" s="849"/>
      <c r="G55" s="849" t="s">
        <v>30</v>
      </c>
      <c r="H55" s="859"/>
      <c r="I55" s="1228" t="s">
        <v>1256</v>
      </c>
      <c r="J55" s="859"/>
      <c r="K55" s="859"/>
      <c r="L55" s="850" t="s">
        <v>638</v>
      </c>
    </row>
    <row r="56" spans="1:12" s="12" customFormat="1" ht="27" customHeight="1">
      <c r="A56" s="1273"/>
      <c r="B56" s="885">
        <f t="shared" si="1"/>
        <v>47</v>
      </c>
      <c r="C56" s="846" t="s">
        <v>28</v>
      </c>
      <c r="D56" s="847" t="s">
        <v>45</v>
      </c>
      <c r="E56" s="852" t="s">
        <v>636</v>
      </c>
      <c r="F56" s="849"/>
      <c r="G56" s="849" t="s">
        <v>30</v>
      </c>
      <c r="H56" s="859"/>
      <c r="I56" s="1228" t="s">
        <v>1256</v>
      </c>
      <c r="J56" s="859"/>
      <c r="K56" s="859"/>
      <c r="L56" s="850" t="s">
        <v>638</v>
      </c>
    </row>
    <row r="57" spans="1:12" s="12" customFormat="1" ht="27" customHeight="1">
      <c r="A57" s="1273"/>
      <c r="B57" s="885">
        <f t="shared" si="1"/>
        <v>48</v>
      </c>
      <c r="C57" s="846" t="s">
        <v>29</v>
      </c>
      <c r="D57" s="847" t="s">
        <v>45</v>
      </c>
      <c r="E57" s="854" t="s">
        <v>61</v>
      </c>
      <c r="F57" s="849"/>
      <c r="G57" s="849" t="s">
        <v>30</v>
      </c>
      <c r="H57" s="859"/>
      <c r="I57" s="1235" t="s">
        <v>1256</v>
      </c>
      <c r="J57" s="859"/>
      <c r="K57" s="859"/>
      <c r="L57" s="1249"/>
    </row>
    <row r="58" spans="1:12" s="12" customFormat="1" ht="27" customHeight="1">
      <c r="A58" s="1273"/>
      <c r="B58" s="885">
        <f t="shared" si="1"/>
        <v>49</v>
      </c>
      <c r="C58" s="1250"/>
      <c r="D58" s="1250"/>
      <c r="E58" s="1250"/>
      <c r="F58" s="1250"/>
      <c r="G58" s="1250"/>
      <c r="H58" s="859"/>
      <c r="I58" s="859"/>
      <c r="J58" s="859"/>
      <c r="K58" s="859"/>
      <c r="L58" s="1251"/>
    </row>
    <row r="59" spans="1:12" s="12" customFormat="1" ht="27" customHeight="1">
      <c r="A59" s="1273"/>
      <c r="B59" s="885">
        <f t="shared" si="1"/>
        <v>50</v>
      </c>
      <c r="C59" s="1250"/>
      <c r="D59" s="1250"/>
      <c r="E59" s="1250"/>
      <c r="F59" s="1250"/>
      <c r="G59" s="1250"/>
      <c r="H59" s="859"/>
      <c r="I59" s="859"/>
      <c r="J59" s="859"/>
      <c r="K59" s="859"/>
      <c r="L59" s="1251"/>
    </row>
    <row r="60" spans="1:12" s="12" customFormat="1" ht="27" customHeight="1">
      <c r="A60" s="1273"/>
      <c r="B60" s="885">
        <f t="shared" si="1"/>
        <v>51</v>
      </c>
      <c r="C60" s="1250"/>
      <c r="D60" s="1250"/>
      <c r="E60" s="1250"/>
      <c r="F60" s="1250"/>
      <c r="G60" s="1250"/>
      <c r="H60" s="859"/>
      <c r="I60" s="859"/>
      <c r="J60" s="859"/>
      <c r="K60" s="859"/>
      <c r="L60" s="1251"/>
    </row>
    <row r="61" spans="1:12" s="12" customFormat="1" ht="27" customHeight="1">
      <c r="A61" s="837" t="s">
        <v>1205</v>
      </c>
      <c r="B61" s="838"/>
      <c r="C61" s="838"/>
      <c r="D61" s="839"/>
      <c r="E61" s="840"/>
      <c r="F61" s="838"/>
      <c r="G61" s="838"/>
      <c r="H61" s="838"/>
      <c r="I61" s="838"/>
      <c r="J61" s="838"/>
      <c r="K61" s="838"/>
      <c r="L61" s="841"/>
    </row>
    <row r="62" spans="1:12" s="12" customFormat="1" ht="27" customHeight="1">
      <c r="A62" s="1256" t="s">
        <v>1253</v>
      </c>
      <c r="B62" s="883">
        <f>+B60+1</f>
        <v>52</v>
      </c>
      <c r="C62" s="809" t="s">
        <v>1228</v>
      </c>
      <c r="D62" s="812" t="s">
        <v>43</v>
      </c>
      <c r="E62" s="1201" t="s">
        <v>61</v>
      </c>
      <c r="F62" s="811" t="s">
        <v>4</v>
      </c>
      <c r="G62" s="811"/>
      <c r="H62" s="1226" t="s">
        <v>1256</v>
      </c>
      <c r="I62" s="1228"/>
      <c r="J62" s="859"/>
      <c r="K62" s="1228" t="s">
        <v>1256</v>
      </c>
      <c r="L62" s="815"/>
    </row>
    <row r="63" spans="1:12" s="12" customFormat="1" ht="27" customHeight="1">
      <c r="A63" s="1257"/>
      <c r="B63" s="883">
        <f t="shared" ref="B63:B81" si="2">+B62+1</f>
        <v>53</v>
      </c>
      <c r="C63" s="809" t="s">
        <v>1182</v>
      </c>
      <c r="D63" s="812" t="s">
        <v>43</v>
      </c>
      <c r="E63" s="1201" t="s">
        <v>61</v>
      </c>
      <c r="F63" s="811" t="s">
        <v>4</v>
      </c>
      <c r="G63" s="811"/>
      <c r="H63" s="1252" t="s">
        <v>1256</v>
      </c>
      <c r="I63" s="1235"/>
      <c r="J63" s="895"/>
      <c r="K63" s="1235" t="s">
        <v>1256</v>
      </c>
      <c r="L63" s="1253" t="s">
        <v>1709</v>
      </c>
    </row>
    <row r="64" spans="1:12" s="12" customFormat="1" ht="27" customHeight="1">
      <c r="A64" s="1257"/>
      <c r="B64" s="883">
        <f t="shared" si="2"/>
        <v>54</v>
      </c>
      <c r="C64" s="809" t="s">
        <v>1227</v>
      </c>
      <c r="D64" s="812" t="s">
        <v>43</v>
      </c>
      <c r="E64" s="1201" t="s">
        <v>61</v>
      </c>
      <c r="F64" s="811" t="s">
        <v>4</v>
      </c>
      <c r="G64" s="811"/>
      <c r="H64" s="1226" t="s">
        <v>1256</v>
      </c>
      <c r="I64" s="1228"/>
      <c r="J64" s="859"/>
      <c r="K64" s="1228" t="s">
        <v>1256</v>
      </c>
      <c r="L64" s="815"/>
    </row>
    <row r="65" spans="1:12" s="12" customFormat="1" ht="27" customHeight="1">
      <c r="A65" s="1257"/>
      <c r="B65" s="883">
        <f t="shared" si="2"/>
        <v>55</v>
      </c>
      <c r="C65" s="809" t="s">
        <v>1218</v>
      </c>
      <c r="D65" s="810" t="s">
        <v>1186</v>
      </c>
      <c r="E65" s="1201" t="s">
        <v>61</v>
      </c>
      <c r="F65" s="811" t="s">
        <v>4</v>
      </c>
      <c r="G65" s="811"/>
      <c r="H65" s="1226" t="s">
        <v>1256</v>
      </c>
      <c r="I65" s="1228"/>
      <c r="J65" s="859"/>
      <c r="K65" s="1228" t="s">
        <v>1256</v>
      </c>
      <c r="L65" s="815"/>
    </row>
    <row r="66" spans="1:12" s="12" customFormat="1" ht="27" customHeight="1">
      <c r="A66" s="1257"/>
      <c r="B66" s="883">
        <f t="shared" si="2"/>
        <v>56</v>
      </c>
      <c r="C66" s="809" t="s">
        <v>1226</v>
      </c>
      <c r="D66" s="810" t="s">
        <v>1186</v>
      </c>
      <c r="E66" s="1201" t="s">
        <v>61</v>
      </c>
      <c r="F66" s="811" t="s">
        <v>4</v>
      </c>
      <c r="G66" s="811"/>
      <c r="H66" s="1226" t="s">
        <v>1256</v>
      </c>
      <c r="I66" s="1228"/>
      <c r="J66" s="859"/>
      <c r="K66" s="1228" t="s">
        <v>1256</v>
      </c>
      <c r="L66" s="815"/>
    </row>
    <row r="67" spans="1:12" s="12" customFormat="1" ht="27" customHeight="1">
      <c r="A67" s="1257"/>
      <c r="B67" s="883">
        <f t="shared" si="2"/>
        <v>57</v>
      </c>
      <c r="C67" s="846" t="s">
        <v>1225</v>
      </c>
      <c r="D67" s="851" t="s">
        <v>1186</v>
      </c>
      <c r="E67" s="854" t="s">
        <v>61</v>
      </c>
      <c r="F67" s="849" t="s">
        <v>4</v>
      </c>
      <c r="G67" s="849"/>
      <c r="H67" s="1254" t="s">
        <v>1256</v>
      </c>
      <c r="I67" s="1228"/>
      <c r="J67" s="849"/>
      <c r="K67" s="1228" t="s">
        <v>1256</v>
      </c>
      <c r="L67" s="850"/>
    </row>
    <row r="68" spans="1:12" s="12" customFormat="1" ht="27" customHeight="1">
      <c r="A68" s="1257"/>
      <c r="B68" s="883">
        <f t="shared" si="2"/>
        <v>58</v>
      </c>
      <c r="C68" s="846" t="s">
        <v>1224</v>
      </c>
      <c r="D68" s="851" t="s">
        <v>1186</v>
      </c>
      <c r="E68" s="854" t="s">
        <v>61</v>
      </c>
      <c r="F68" s="849" t="s">
        <v>4</v>
      </c>
      <c r="G68" s="849"/>
      <c r="H68" s="1254" t="s">
        <v>1256</v>
      </c>
      <c r="I68" s="1228"/>
      <c r="J68" s="849"/>
      <c r="K68" s="1228" t="s">
        <v>1256</v>
      </c>
      <c r="L68" s="850"/>
    </row>
    <row r="69" spans="1:12" s="12" customFormat="1" ht="27" customHeight="1">
      <c r="A69" s="1257"/>
      <c r="B69" s="883">
        <f t="shared" si="2"/>
        <v>59</v>
      </c>
      <c r="C69" s="857" t="s">
        <v>1223</v>
      </c>
      <c r="D69" s="858" t="s">
        <v>1186</v>
      </c>
      <c r="E69" s="1202" t="s">
        <v>61</v>
      </c>
      <c r="F69" s="859" t="s">
        <v>4</v>
      </c>
      <c r="G69" s="859"/>
      <c r="H69" s="1226" t="s">
        <v>1256</v>
      </c>
      <c r="I69" s="1228"/>
      <c r="J69" s="859"/>
      <c r="K69" s="1228" t="s">
        <v>1256</v>
      </c>
      <c r="L69" s="830"/>
    </row>
    <row r="70" spans="1:12" s="12" customFormat="1" ht="27" customHeight="1">
      <c r="A70" s="1257"/>
      <c r="B70" s="883">
        <f t="shared" si="2"/>
        <v>60</v>
      </c>
      <c r="C70" s="857" t="s">
        <v>1222</v>
      </c>
      <c r="D70" s="858" t="s">
        <v>1186</v>
      </c>
      <c r="E70" s="1202" t="s">
        <v>61</v>
      </c>
      <c r="F70" s="859" t="s">
        <v>4</v>
      </c>
      <c r="G70" s="859"/>
      <c r="H70" s="1252" t="s">
        <v>1256</v>
      </c>
      <c r="I70" s="1235"/>
      <c r="J70" s="895"/>
      <c r="K70" s="1235" t="s">
        <v>1256</v>
      </c>
      <c r="L70" s="1255" t="s">
        <v>1710</v>
      </c>
    </row>
    <row r="71" spans="1:12" s="12" customFormat="1" ht="27" customHeight="1">
      <c r="A71" s="1257"/>
      <c r="B71" s="883">
        <f t="shared" si="2"/>
        <v>61</v>
      </c>
      <c r="C71" s="857" t="s">
        <v>1221</v>
      </c>
      <c r="D71" s="858" t="s">
        <v>1186</v>
      </c>
      <c r="E71" s="1202" t="s">
        <v>61</v>
      </c>
      <c r="F71" s="859" t="s">
        <v>4</v>
      </c>
      <c r="G71" s="859"/>
      <c r="H71" s="1252" t="s">
        <v>1256</v>
      </c>
      <c r="I71" s="1235"/>
      <c r="J71" s="895"/>
      <c r="K71" s="1235" t="s">
        <v>1256</v>
      </c>
      <c r="L71" s="1255" t="s">
        <v>1711</v>
      </c>
    </row>
    <row r="72" spans="1:12" s="12" customFormat="1" ht="27" customHeight="1">
      <c r="A72" s="1257"/>
      <c r="B72" s="883">
        <f t="shared" si="2"/>
        <v>62</v>
      </c>
      <c r="C72" s="857" t="s">
        <v>1220</v>
      </c>
      <c r="D72" s="858" t="s">
        <v>1186</v>
      </c>
      <c r="E72" s="1202" t="s">
        <v>61</v>
      </c>
      <c r="F72" s="859" t="s">
        <v>4</v>
      </c>
      <c r="G72" s="859"/>
      <c r="H72" s="1226" t="s">
        <v>1256</v>
      </c>
      <c r="I72" s="1228"/>
      <c r="J72" s="859"/>
      <c r="K72" s="1228" t="s">
        <v>1256</v>
      </c>
      <c r="L72" s="830"/>
    </row>
    <row r="73" spans="1:12" s="12" customFormat="1" ht="27" customHeight="1">
      <c r="A73" s="1257"/>
      <c r="B73" s="883">
        <f t="shared" si="2"/>
        <v>63</v>
      </c>
      <c r="C73" s="846" t="s">
        <v>1219</v>
      </c>
      <c r="D73" s="851" t="s">
        <v>1186</v>
      </c>
      <c r="E73" s="854" t="s">
        <v>61</v>
      </c>
      <c r="F73" s="849" t="s">
        <v>4</v>
      </c>
      <c r="G73" s="849"/>
      <c r="H73" s="1252" t="s">
        <v>1256</v>
      </c>
      <c r="I73" s="1235"/>
      <c r="J73" s="895"/>
      <c r="K73" s="1235" t="s">
        <v>1256</v>
      </c>
      <c r="L73" s="1114" t="s">
        <v>1712</v>
      </c>
    </row>
    <row r="74" spans="1:12" s="12" customFormat="1" ht="27" customHeight="1">
      <c r="A74" s="1257"/>
      <c r="B74" s="883">
        <f t="shared" si="2"/>
        <v>64</v>
      </c>
      <c r="C74" s="846" t="s">
        <v>1229</v>
      </c>
      <c r="D74" s="851" t="s">
        <v>1186</v>
      </c>
      <c r="E74" s="854" t="s">
        <v>61</v>
      </c>
      <c r="F74" s="849" t="s">
        <v>4</v>
      </c>
      <c r="G74" s="849"/>
      <c r="H74" s="1252" t="s">
        <v>1256</v>
      </c>
      <c r="I74" s="1235"/>
      <c r="J74" s="895"/>
      <c r="K74" s="1235" t="s">
        <v>1256</v>
      </c>
      <c r="L74" s="1114" t="s">
        <v>1712</v>
      </c>
    </row>
    <row r="75" spans="1:12" s="12" customFormat="1" ht="27" customHeight="1">
      <c r="A75" s="1257"/>
      <c r="B75" s="883">
        <f t="shared" si="2"/>
        <v>65</v>
      </c>
      <c r="C75" s="846" t="s">
        <v>1230</v>
      </c>
      <c r="D75" s="851" t="s">
        <v>1186</v>
      </c>
      <c r="E75" s="854" t="s">
        <v>61</v>
      </c>
      <c r="F75" s="849" t="s">
        <v>4</v>
      </c>
      <c r="G75" s="849"/>
      <c r="H75" s="1226" t="s">
        <v>1256</v>
      </c>
      <c r="I75" s="1228"/>
      <c r="J75" s="859"/>
      <c r="K75" s="1228" t="s">
        <v>1256</v>
      </c>
      <c r="L75" s="850"/>
    </row>
    <row r="76" spans="1:12" s="12" customFormat="1" ht="27" customHeight="1">
      <c r="A76" s="1257"/>
      <c r="B76" s="883">
        <f t="shared" si="2"/>
        <v>66</v>
      </c>
      <c r="C76" s="846" t="s">
        <v>1216</v>
      </c>
      <c r="D76" s="851" t="s">
        <v>1186</v>
      </c>
      <c r="E76" s="854" t="s">
        <v>61</v>
      </c>
      <c r="F76" s="849"/>
      <c r="G76" s="849"/>
      <c r="H76" s="1252" t="s">
        <v>1256</v>
      </c>
      <c r="I76" s="1235"/>
      <c r="J76" s="895"/>
      <c r="K76" s="1235" t="s">
        <v>1256</v>
      </c>
      <c r="L76" s="850"/>
    </row>
    <row r="77" spans="1:12" s="12" customFormat="1" ht="27" customHeight="1">
      <c r="A77" s="1257"/>
      <c r="B77" s="883">
        <f t="shared" si="2"/>
        <v>67</v>
      </c>
      <c r="C77" s="846" t="s">
        <v>1231</v>
      </c>
      <c r="D77" s="851" t="s">
        <v>1186</v>
      </c>
      <c r="E77" s="854" t="s">
        <v>61</v>
      </c>
      <c r="F77" s="849" t="s">
        <v>4</v>
      </c>
      <c r="G77" s="849"/>
      <c r="H77" s="1226" t="s">
        <v>1256</v>
      </c>
      <c r="I77" s="1228"/>
      <c r="J77" s="859"/>
      <c r="K77" s="1228" t="s">
        <v>1256</v>
      </c>
      <c r="L77" s="850"/>
    </row>
    <row r="78" spans="1:12" s="12" customFormat="1" ht="27" customHeight="1">
      <c r="A78" s="1257"/>
      <c r="B78" s="883">
        <f t="shared" si="2"/>
        <v>68</v>
      </c>
      <c r="C78" s="832" t="s">
        <v>1232</v>
      </c>
      <c r="D78" s="833" t="s">
        <v>1186</v>
      </c>
      <c r="E78" s="903" t="s">
        <v>61</v>
      </c>
      <c r="F78" s="834" t="s">
        <v>4</v>
      </c>
      <c r="G78" s="834"/>
      <c r="H78" s="1226" t="s">
        <v>1256</v>
      </c>
      <c r="I78" s="1228"/>
      <c r="J78" s="859"/>
      <c r="K78" s="1228" t="s">
        <v>1256</v>
      </c>
      <c r="L78" s="836"/>
    </row>
    <row r="79" spans="1:12" s="12" customFormat="1" ht="27" customHeight="1">
      <c r="A79" s="1257"/>
      <c r="B79" s="883">
        <f t="shared" si="2"/>
        <v>69</v>
      </c>
      <c r="C79" s="846" t="s">
        <v>1233</v>
      </c>
      <c r="D79" s="851" t="s">
        <v>1186</v>
      </c>
      <c r="E79" s="854" t="s">
        <v>61</v>
      </c>
      <c r="F79" s="849" t="s">
        <v>4</v>
      </c>
      <c r="G79" s="849"/>
      <c r="H79" s="1252" t="s">
        <v>1256</v>
      </c>
      <c r="I79" s="1235"/>
      <c r="J79" s="895"/>
      <c r="K79" s="1235" t="s">
        <v>1256</v>
      </c>
      <c r="L79" s="1114"/>
    </row>
    <row r="80" spans="1:12" s="12" customFormat="1" ht="27" customHeight="1">
      <c r="A80" s="1257"/>
      <c r="B80" s="883">
        <f t="shared" si="2"/>
        <v>70</v>
      </c>
      <c r="C80" s="846" t="s">
        <v>1234</v>
      </c>
      <c r="D80" s="851" t="s">
        <v>1186</v>
      </c>
      <c r="E80" s="854" t="s">
        <v>61</v>
      </c>
      <c r="F80" s="849" t="s">
        <v>4</v>
      </c>
      <c r="G80" s="849"/>
      <c r="H80" s="1252" t="s">
        <v>1256</v>
      </c>
      <c r="I80" s="1235"/>
      <c r="J80" s="895"/>
      <c r="K80" s="1235" t="s">
        <v>1256</v>
      </c>
      <c r="L80" s="1114"/>
    </row>
    <row r="81" spans="1:12" s="12" customFormat="1" ht="27" customHeight="1">
      <c r="A81" s="1258"/>
      <c r="B81" s="883">
        <f t="shared" si="2"/>
        <v>71</v>
      </c>
      <c r="C81" s="846" t="s">
        <v>1235</v>
      </c>
      <c r="D81" s="851" t="s">
        <v>1186</v>
      </c>
      <c r="E81" s="854" t="s">
        <v>61</v>
      </c>
      <c r="F81" s="849" t="s">
        <v>4</v>
      </c>
      <c r="G81" s="849"/>
      <c r="H81" s="1252" t="s">
        <v>1256</v>
      </c>
      <c r="I81" s="1235"/>
      <c r="J81" s="895"/>
      <c r="K81" s="1235" t="s">
        <v>1256</v>
      </c>
      <c r="L81" s="1114" t="s">
        <v>1713</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259" t="s">
        <v>1206</v>
      </c>
      <c r="B85" s="1260"/>
      <c r="C85" s="1260"/>
      <c r="D85" s="1260"/>
      <c r="E85" s="1260"/>
      <c r="F85" s="1260"/>
      <c r="G85" s="1260"/>
      <c r="H85" s="1260"/>
      <c r="I85" s="1260"/>
      <c r="J85" s="1260"/>
      <c r="K85" s="1260"/>
      <c r="L85" s="1261"/>
    </row>
    <row r="86" spans="1:12" s="12" customFormat="1" ht="27" customHeight="1">
      <c r="A86" s="1262"/>
      <c r="B86" s="1263"/>
      <c r="C86" s="1263"/>
      <c r="D86" s="1263"/>
      <c r="E86" s="1263"/>
      <c r="F86" s="1263"/>
      <c r="G86" s="1263"/>
      <c r="H86" s="1263"/>
      <c r="I86" s="1263"/>
      <c r="J86" s="1263"/>
      <c r="K86" s="1263"/>
      <c r="L86" s="1264"/>
    </row>
    <row r="87" spans="1:12" s="12" customFormat="1" ht="27" customHeight="1">
      <c r="A87" s="1262"/>
      <c r="B87" s="1263"/>
      <c r="C87" s="1263"/>
      <c r="D87" s="1263"/>
      <c r="E87" s="1263"/>
      <c r="F87" s="1263"/>
      <c r="G87" s="1263"/>
      <c r="H87" s="1263"/>
      <c r="I87" s="1263"/>
      <c r="J87" s="1263"/>
      <c r="K87" s="1263"/>
      <c r="L87" s="1264"/>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1:L1"/>
    <mergeCell ref="A2:D2"/>
    <mergeCell ref="E2:E4"/>
    <mergeCell ref="F2:G2"/>
    <mergeCell ref="H2:H4"/>
    <mergeCell ref="I2:K2"/>
    <mergeCell ref="L2:L4"/>
    <mergeCell ref="A3:A4"/>
    <mergeCell ref="B3:B4"/>
    <mergeCell ref="C3:C4"/>
    <mergeCell ref="A62:A81"/>
    <mergeCell ref="A85:L87"/>
    <mergeCell ref="D3:D4"/>
    <mergeCell ref="J3:K3"/>
    <mergeCell ref="A5:A16"/>
    <mergeCell ref="A17:A24"/>
    <mergeCell ref="A25:A34"/>
    <mergeCell ref="A36:A60"/>
  </mergeCells>
  <phoneticPr fontId="11"/>
  <hyperlinks>
    <hyperlink ref="E5" location="合同現地踏査結果!A1" display="☆" xr:uid="{00000000-0004-0000-0100-000000000000}"/>
    <hyperlink ref="E6" location="設計図書の照査結果!A1" display="☆" xr:uid="{00000000-0004-0000-0100-000001000000}"/>
    <hyperlink ref="E8" location="施工計画書ﾁｪｯｸﾘｽﾄ!A1" display="☆" xr:uid="{00000000-0004-0000-0100-000002000000}"/>
    <hyperlink ref="E17" location="指示・承諾・協議書!A1" display="☆" xr:uid="{00000000-0004-0000-0100-000004000000}"/>
    <hyperlink ref="E18" location="履行報告書!A1" display="☆" xr:uid="{00000000-0004-0000-0100-000005000000}"/>
    <hyperlink ref="E33" location="過積載防止!A1" display="☆" xr:uid="{00000000-0004-0000-0100-000006000000}"/>
    <hyperlink ref="E34" location="地下埋・架空線等事故防止!A1" display="☆" xr:uid="{00000000-0004-0000-0100-000007000000}"/>
    <hyperlink ref="E39" location="'創意工夫、地域貢献 一覧表'!A1" display="☆" xr:uid="{00000000-0004-0000-0100-000008000000}"/>
    <hyperlink ref="E40" location="技術提案履行報告表紙!A1" display="☆" xr:uid="{00000000-0004-0000-0100-000009000000}"/>
    <hyperlink ref="E43" location="社内ﾊﾟﾄﾛｰﾙ実施記録!A1" display="☆" xr:uid="{00000000-0004-0000-0100-00000A000000}"/>
    <hyperlink ref="E22" location="現場環境改善実施状況!A1" display="☆" xr:uid="{00000000-0004-0000-0100-00000B000000}"/>
    <hyperlink ref="E62" location="出来形管理図表!A1" display="★" xr:uid="{00000000-0004-0000-0100-00000C000000}"/>
    <hyperlink ref="E63" location="出来形合否判定総括表!A1" display="★" xr:uid="{00000000-0004-0000-0100-00000D000000}"/>
    <hyperlink ref="E64" location="品質管理図表!A1" display="★" xr:uid="{00000000-0004-0000-0100-00000E000000}"/>
    <hyperlink ref="E65" location="施工管理図表!A1" display="★" xr:uid="{00000000-0004-0000-0100-00000F000000}"/>
    <hyperlink ref="E66" location="出来形・品質総括表!A1" display="★" xr:uid="{00000000-0004-0000-0100-000010000000}"/>
    <hyperlink ref="E67" location="能力図付表!A1" display="★" xr:uid="{00000000-0004-0000-0100-000011000000}"/>
    <hyperlink ref="E68" location="工程能力図!A1" display="★" xr:uid="{00000000-0004-0000-0100-000012000000}"/>
    <hyperlink ref="E69" location="出来形管理表!A1" display="★" xr:uid="{00000000-0004-0000-0100-000013000000}"/>
    <hyperlink ref="E70" location="測点間距離表!A1" display="★" xr:uid="{00000000-0004-0000-0100-000014000000}"/>
    <hyperlink ref="E72" location="'出来形管理図表(能力図)'!A1" display="★" xr:uid="{00000000-0004-0000-0100-000015000000}"/>
    <hyperlink ref="E73" location="塗装膜厚測定表!A1" display="★" xr:uid="{00000000-0004-0000-0100-000016000000}"/>
    <hyperlink ref="E74" location="塗装膜厚成績表!A1" display="★" xr:uid="{00000000-0004-0000-0100-000017000000}"/>
    <hyperlink ref="E75" location="ｺﾝｸﾘｰﾄ圧縮強度試験!A1" display="★" xr:uid="{00000000-0004-0000-0100-000018000000}"/>
    <hyperlink ref="E76" location="'ｺﾝｸﾘｰﾄ圧縮強度試験 (作成例)'!A1" display="★" xr:uid="{00000000-0004-0000-0100-000019000000}"/>
    <hyperlink ref="E77" location="ｺﾝｸﾘｰﾄ打設時間管理表!A1" display="★" xr:uid="{00000000-0004-0000-0100-00001A000000}"/>
    <hyperlink ref="E80" location="採取コアｰ試験総括表!A1" display="★" xr:uid="{00000000-0004-0000-0100-00001B000000}"/>
    <hyperlink ref="E81" location="現場密度試験総括表!A1" display="★" xr:uid="{00000000-0004-0000-0100-00001C000000}"/>
    <hyperlink ref="E19" location="活動報告書!A1" display="★" xr:uid="{00000000-0004-0000-0100-00001D000000}"/>
    <hyperlink ref="E20" location="活動報告書!A1" display="★" xr:uid="{00000000-0004-0000-0100-00001E000000}"/>
    <hyperlink ref="E46" location="活動報告書!A1" display="★" xr:uid="{00000000-0004-0000-0100-00001F000000}"/>
    <hyperlink ref="E71" location="'出来形管理図表(曲線)'!A1" display="★" xr:uid="{00000000-0004-0000-0100-000020000000}"/>
    <hyperlink ref="E78" location="推定強度調査票!A1" display="★" xr:uid="{00000000-0004-0000-0100-000021000000}"/>
    <hyperlink ref="E79" location="ｱｽﾌｧﾙﾄ温度管理表!A1" display="★" xr:uid="{00000000-0004-0000-0100-000022000000}"/>
    <hyperlink ref="E10" location="'施工体制台帳（様式例-1）'!A1" display="☆" xr:uid="{242AF5C7-A620-45C5-8FC7-BE2093CC913F}"/>
    <hyperlink ref="E11" location="'施工体制台帳（様式例-3）'!A1" display="☆" xr:uid="{F0086DF5-BDB5-4831-8C2F-37F0BE890138}"/>
    <hyperlink ref="E12" location="'施工体系図（様式例-5）'!A1" display="☆" xr:uid="{A32489DE-6A1B-48A3-9D2D-2D0B2226F571}"/>
    <hyperlink ref="E13" location="'作業員名簿（様式例-6）'!A1" display="☆" xr:uid="{E60B2653-5D2C-499A-AB1F-A34DA9781A30}"/>
    <hyperlink ref="E16" location="ICT活用計画書一覧!A1" display="☆" xr:uid="{CF42423A-CC5E-439B-AE17-2E58E9C9FC78}"/>
    <hyperlink ref="D16" r:id="rId1" display="https://www.pref.oita.jp/soshiki/18700/ictkatuyoukouji.html" xr:uid="{24D01AD5-4A37-41C7-84DF-9172EFAB9C8E}"/>
    <hyperlink ref="E30" location="土砂受領書【様式】!A1" display="☆" xr:uid="{FC73B072-DAFA-4175-B1AD-A159DE99F763}"/>
    <hyperlink ref="E31" location="土砂搬出・受領証明書【様式】!A1" display="☆" xr:uid="{C40A8490-BA6B-4120-ACE0-10DC416BBD43}"/>
    <hyperlink ref="E38" r:id="rId2" xr:uid="{0B7129A9-6AC3-4DFC-A7AE-9264433309FA}"/>
    <hyperlink ref="E23" r:id="rId3" xr:uid="{2526F87F-23B9-465E-B89E-B9693F2A9418}"/>
    <hyperlink ref="E29" r:id="rId4" xr:uid="{2BC076EE-8389-4BB5-A9EE-BB1F8453EEB8}"/>
  </hyperlinks>
  <printOptions horizontalCentered="1"/>
  <pageMargins left="0.39370078740157483" right="0.39370078740157483" top="0.59055118110236227" bottom="0.59055118110236227" header="0.31496062992125984" footer="0.78740157480314965"/>
  <pageSetup paperSize="9" scale="99" orientation="portrait" r:id="rId5"/>
  <rowBreaks count="2" manualBreakCount="2">
    <brk id="35" max="11" man="1"/>
    <brk id="61" max="11" man="1"/>
  </rowBreaks>
  <colBreaks count="1" manualBreakCount="1">
    <brk id="12" max="1048575" man="1"/>
  </colBreaks>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122"/>
  <sheetViews>
    <sheetView view="pageBreakPreview" zoomScaleNormal="100" zoomScaleSheetLayoutView="100" workbookViewId="0">
      <selection activeCell="K10" sqref="K10:O10"/>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464" t="s">
        <v>604</v>
      </c>
      <c r="C1" s="2464"/>
      <c r="D1" s="2464"/>
      <c r="E1" s="2464"/>
      <c r="F1" s="2464"/>
      <c r="G1" s="2464"/>
      <c r="H1" s="2464"/>
      <c r="I1" s="2464"/>
      <c r="J1" s="2464"/>
      <c r="K1" s="2464"/>
      <c r="L1" s="2464"/>
      <c r="M1" s="2464"/>
      <c r="N1" s="2464"/>
      <c r="O1" s="2464"/>
      <c r="P1" s="2464"/>
      <c r="Q1" s="2464"/>
      <c r="R1" s="2464"/>
      <c r="S1" s="2464"/>
      <c r="T1" s="2464"/>
      <c r="U1" s="2464"/>
      <c r="V1" s="2464"/>
      <c r="W1" s="2464"/>
      <c r="X1" s="2464"/>
      <c r="Y1" s="2464"/>
    </row>
    <row r="2" spans="2:26" ht="18.75" customHeight="1">
      <c r="B2" s="2464"/>
      <c r="C2" s="2464"/>
      <c r="D2" s="2464"/>
      <c r="E2" s="2464"/>
      <c r="F2" s="2464"/>
      <c r="G2" s="2464"/>
      <c r="H2" s="2464"/>
      <c r="I2" s="2464"/>
      <c r="J2" s="2464"/>
      <c r="K2" s="2464"/>
      <c r="L2" s="2464"/>
      <c r="M2" s="2464"/>
      <c r="N2" s="2464"/>
      <c r="O2" s="2464"/>
      <c r="P2" s="2464"/>
      <c r="Q2" s="2464"/>
      <c r="R2" s="2464"/>
      <c r="S2" s="2464"/>
      <c r="T2" s="2464"/>
      <c r="U2" s="2464"/>
      <c r="V2" s="2464"/>
      <c r="W2" s="2464"/>
      <c r="X2" s="2464"/>
      <c r="Y2" s="2464"/>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465" t="s">
        <v>305</v>
      </c>
      <c r="C4" s="2466"/>
      <c r="D4" s="2466"/>
      <c r="E4" s="2467"/>
      <c r="F4" s="2468" t="s">
        <v>598</v>
      </c>
      <c r="G4" s="2469"/>
      <c r="H4" s="2469"/>
      <c r="I4" s="2469"/>
      <c r="J4" s="2469"/>
      <c r="K4" s="2469"/>
      <c r="L4" s="2469"/>
      <c r="M4" s="2469"/>
      <c r="N4" s="2469"/>
      <c r="O4" s="2469"/>
      <c r="P4" s="2469"/>
      <c r="Q4" s="2469"/>
      <c r="R4" s="2469"/>
      <c r="S4" s="2469"/>
      <c r="T4" s="2469"/>
      <c r="U4" s="2469"/>
      <c r="V4" s="2469"/>
      <c r="W4" s="2469"/>
      <c r="X4" s="2469"/>
      <c r="Y4" s="2470"/>
      <c r="Z4" s="91"/>
    </row>
    <row r="5" spans="2:26" ht="22.5" customHeight="1">
      <c r="B5" s="2465" t="s">
        <v>306</v>
      </c>
      <c r="C5" s="2466"/>
      <c r="D5" s="2466"/>
      <c r="E5" s="2467"/>
      <c r="F5" s="2468" t="s">
        <v>599</v>
      </c>
      <c r="G5" s="2469"/>
      <c r="H5" s="2469"/>
      <c r="I5" s="2469"/>
      <c r="J5" s="2469"/>
      <c r="K5" s="2469"/>
      <c r="L5" s="2469"/>
      <c r="M5" s="2469"/>
      <c r="N5" s="2469"/>
      <c r="O5" s="2470"/>
      <c r="P5" s="2471" t="s">
        <v>307</v>
      </c>
      <c r="Q5" s="2472"/>
      <c r="R5" s="2472"/>
      <c r="S5" s="2473"/>
      <c r="T5" s="2468" t="s">
        <v>600</v>
      </c>
      <c r="U5" s="2469"/>
      <c r="V5" s="2469"/>
      <c r="W5" s="2469"/>
      <c r="X5" s="2469"/>
      <c r="Y5" s="2470"/>
      <c r="Z5" s="91"/>
    </row>
    <row r="6" spans="2:26" ht="22.5" customHeight="1">
      <c r="B6" s="2465" t="s">
        <v>308</v>
      </c>
      <c r="C6" s="2466"/>
      <c r="D6" s="2466"/>
      <c r="E6" s="2467"/>
      <c r="F6" s="2468" t="s">
        <v>601</v>
      </c>
      <c r="G6" s="2469"/>
      <c r="H6" s="2469"/>
      <c r="I6" s="2469"/>
      <c r="J6" s="2469"/>
      <c r="K6" s="2469"/>
      <c r="L6" s="2469"/>
      <c r="M6" s="2469"/>
      <c r="N6" s="2469"/>
      <c r="O6" s="2469"/>
      <c r="P6" s="2469"/>
      <c r="Q6" s="2469"/>
      <c r="R6" s="2469"/>
      <c r="S6" s="2469"/>
      <c r="T6" s="2469"/>
      <c r="U6" s="2469"/>
      <c r="V6" s="2469"/>
      <c r="W6" s="2469"/>
      <c r="X6" s="2469"/>
      <c r="Y6" s="2470"/>
      <c r="Z6" s="91"/>
    </row>
    <row r="7" spans="2:26" ht="22.5" customHeight="1">
      <c r="B7" s="2465" t="s">
        <v>309</v>
      </c>
      <c r="C7" s="2466"/>
      <c r="D7" s="2466"/>
      <c r="E7" s="2467"/>
      <c r="F7" s="2468" t="s">
        <v>310</v>
      </c>
      <c r="G7" s="2469"/>
      <c r="H7" s="2469"/>
      <c r="I7" s="2469"/>
      <c r="J7" s="2469"/>
      <c r="K7" s="2469"/>
      <c r="L7" s="2469"/>
      <c r="M7" s="2469"/>
      <c r="N7" s="2469"/>
      <c r="O7" s="2469"/>
      <c r="P7" s="2469"/>
      <c r="Q7" s="2469"/>
      <c r="R7" s="2469"/>
      <c r="S7" s="2469"/>
      <c r="T7" s="2469"/>
      <c r="U7" s="2469"/>
      <c r="V7" s="2469"/>
      <c r="W7" s="2469"/>
      <c r="X7" s="2469"/>
      <c r="Y7" s="2470"/>
      <c r="Z7" s="91"/>
    </row>
    <row r="8" spans="2:26" ht="22.5" customHeight="1">
      <c r="B8" s="2474" t="s">
        <v>311</v>
      </c>
      <c r="C8" s="2475"/>
      <c r="D8" s="2475"/>
      <c r="E8" s="2475"/>
      <c r="F8" s="2480" t="s">
        <v>312</v>
      </c>
      <c r="G8" s="2475"/>
      <c r="H8" s="2475"/>
      <c r="I8" s="2475"/>
      <c r="J8" s="2481"/>
      <c r="K8" s="2480" t="s">
        <v>313</v>
      </c>
      <c r="L8" s="2475"/>
      <c r="M8" s="2475"/>
      <c r="N8" s="2475"/>
      <c r="O8" s="2481"/>
      <c r="P8" s="2480" t="s">
        <v>312</v>
      </c>
      <c r="Q8" s="2475"/>
      <c r="R8" s="2475"/>
      <c r="S8" s="2475"/>
      <c r="T8" s="2475"/>
      <c r="U8" s="2480" t="s">
        <v>313</v>
      </c>
      <c r="V8" s="2475"/>
      <c r="W8" s="2475"/>
      <c r="X8" s="2475"/>
      <c r="Y8" s="2481"/>
      <c r="Z8" s="91"/>
    </row>
    <row r="9" spans="2:26" ht="22.5" customHeight="1">
      <c r="B9" s="2476"/>
      <c r="C9" s="2477"/>
      <c r="D9" s="2477"/>
      <c r="E9" s="2477"/>
      <c r="F9" s="2482" t="s">
        <v>314</v>
      </c>
      <c r="G9" s="2483"/>
      <c r="H9" s="2483"/>
      <c r="I9" s="2483"/>
      <c r="J9" s="2484"/>
      <c r="K9" s="2482" t="s">
        <v>315</v>
      </c>
      <c r="L9" s="2483"/>
      <c r="M9" s="2483"/>
      <c r="N9" s="2483"/>
      <c r="O9" s="2484"/>
      <c r="P9" s="2482" t="s">
        <v>316</v>
      </c>
      <c r="Q9" s="2483"/>
      <c r="R9" s="2483"/>
      <c r="S9" s="2483"/>
      <c r="T9" s="2483"/>
      <c r="U9" s="2482" t="s">
        <v>317</v>
      </c>
      <c r="V9" s="2483"/>
      <c r="W9" s="2483"/>
      <c r="X9" s="2483"/>
      <c r="Y9" s="2484"/>
      <c r="Z9" s="91"/>
    </row>
    <row r="10" spans="2:26" ht="22.5" customHeight="1">
      <c r="B10" s="2476"/>
      <c r="C10" s="2477"/>
      <c r="D10" s="2477"/>
      <c r="E10" s="2477"/>
      <c r="F10" s="2482" t="s">
        <v>318</v>
      </c>
      <c r="G10" s="2483"/>
      <c r="H10" s="2483"/>
      <c r="I10" s="2483"/>
      <c r="J10" s="2484"/>
      <c r="K10" s="2482" t="s">
        <v>319</v>
      </c>
      <c r="L10" s="2483"/>
      <c r="M10" s="2483"/>
      <c r="N10" s="2483"/>
      <c r="O10" s="2484"/>
      <c r="P10" s="2482"/>
      <c r="Q10" s="2483"/>
      <c r="R10" s="2483"/>
      <c r="S10" s="2483"/>
      <c r="T10" s="2483"/>
      <c r="U10" s="2482"/>
      <c r="V10" s="2483"/>
      <c r="W10" s="2483"/>
      <c r="X10" s="2483"/>
      <c r="Y10" s="2484"/>
      <c r="Z10" s="91"/>
    </row>
    <row r="11" spans="2:26" ht="22.5" customHeight="1">
      <c r="B11" s="2476"/>
      <c r="C11" s="2477"/>
      <c r="D11" s="2477"/>
      <c r="E11" s="2477"/>
      <c r="F11" s="2482" t="s">
        <v>320</v>
      </c>
      <c r="G11" s="2483"/>
      <c r="H11" s="2483"/>
      <c r="I11" s="2483"/>
      <c r="J11" s="2484"/>
      <c r="K11" s="2482" t="s">
        <v>321</v>
      </c>
      <c r="L11" s="2483"/>
      <c r="M11" s="2483"/>
      <c r="N11" s="2483"/>
      <c r="O11" s="2484"/>
      <c r="P11" s="2482"/>
      <c r="Q11" s="2483"/>
      <c r="R11" s="2483"/>
      <c r="S11" s="2483"/>
      <c r="T11" s="2483"/>
      <c r="U11" s="2482"/>
      <c r="V11" s="2483"/>
      <c r="W11" s="2483"/>
      <c r="X11" s="2483"/>
      <c r="Y11" s="2484"/>
      <c r="Z11" s="91"/>
    </row>
    <row r="12" spans="2:26" ht="22.5" customHeight="1">
      <c r="B12" s="2476"/>
      <c r="C12" s="2477"/>
      <c r="D12" s="2477"/>
      <c r="E12" s="2477"/>
      <c r="F12" s="2482" t="s">
        <v>322</v>
      </c>
      <c r="G12" s="2483"/>
      <c r="H12" s="2483"/>
      <c r="I12" s="2483"/>
      <c r="J12" s="2484"/>
      <c r="K12" s="2482" t="s">
        <v>323</v>
      </c>
      <c r="L12" s="2483"/>
      <c r="M12" s="2483"/>
      <c r="N12" s="2483"/>
      <c r="O12" s="2484"/>
      <c r="P12" s="2482"/>
      <c r="Q12" s="2483"/>
      <c r="R12" s="2483"/>
      <c r="S12" s="2483"/>
      <c r="T12" s="2483"/>
      <c r="U12" s="2482"/>
      <c r="V12" s="2483"/>
      <c r="W12" s="2483"/>
      <c r="X12" s="2483"/>
      <c r="Y12" s="2484"/>
      <c r="Z12" s="91"/>
    </row>
    <row r="13" spans="2:26" ht="22.5" customHeight="1">
      <c r="B13" s="2478"/>
      <c r="C13" s="2479"/>
      <c r="D13" s="2479"/>
      <c r="E13" s="2479"/>
      <c r="F13" s="2486" t="s">
        <v>318</v>
      </c>
      <c r="G13" s="2487"/>
      <c r="H13" s="2487"/>
      <c r="I13" s="2487"/>
      <c r="J13" s="2488"/>
      <c r="K13" s="2486" t="s">
        <v>324</v>
      </c>
      <c r="L13" s="2487"/>
      <c r="M13" s="2487"/>
      <c r="N13" s="2487"/>
      <c r="O13" s="2488"/>
      <c r="P13" s="2486"/>
      <c r="Q13" s="2487"/>
      <c r="R13" s="2487"/>
      <c r="S13" s="2487"/>
      <c r="T13" s="2487"/>
      <c r="U13" s="2486"/>
      <c r="V13" s="2487"/>
      <c r="W13" s="2487"/>
      <c r="X13" s="2487"/>
      <c r="Y13" s="2488"/>
      <c r="Z13" s="91"/>
    </row>
    <row r="14" spans="2:26" ht="22.5" customHeight="1">
      <c r="B14" s="100" t="s">
        <v>325</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489" t="s">
        <v>326</v>
      </c>
      <c r="E16" s="2489"/>
      <c r="F16" s="2489"/>
      <c r="G16" s="2489"/>
      <c r="H16" s="2489"/>
      <c r="I16" s="2489"/>
      <c r="J16" s="2489"/>
      <c r="K16" s="2489"/>
      <c r="L16" s="2489"/>
      <c r="M16" s="2489"/>
      <c r="N16" s="2489"/>
      <c r="O16" s="2489"/>
      <c r="P16" s="2489"/>
      <c r="Q16" s="2489"/>
      <c r="R16" s="2489"/>
      <c r="S16" s="2489"/>
      <c r="T16" s="2489"/>
      <c r="U16" s="2489"/>
      <c r="V16" s="2489"/>
      <c r="W16" s="97"/>
      <c r="X16" s="97"/>
      <c r="Y16" s="98"/>
      <c r="Z16" s="91"/>
    </row>
    <row r="17" spans="2:26" ht="22.5" customHeight="1">
      <c r="B17" s="96"/>
      <c r="C17" s="97"/>
      <c r="D17" s="2489"/>
      <c r="E17" s="2489"/>
      <c r="F17" s="2489"/>
      <c r="G17" s="2489"/>
      <c r="H17" s="2489"/>
      <c r="I17" s="2489"/>
      <c r="J17" s="2489"/>
      <c r="K17" s="2489"/>
      <c r="L17" s="2489"/>
      <c r="M17" s="2489"/>
      <c r="N17" s="2489"/>
      <c r="O17" s="2489"/>
      <c r="P17" s="2489"/>
      <c r="Q17" s="2489"/>
      <c r="R17" s="2489"/>
      <c r="S17" s="2489"/>
      <c r="T17" s="2489"/>
      <c r="U17" s="2489"/>
      <c r="V17" s="2489"/>
      <c r="W17" s="97"/>
      <c r="X17" s="97"/>
      <c r="Y17" s="98"/>
      <c r="Z17" s="91"/>
    </row>
    <row r="18" spans="2:26" ht="22.5" customHeight="1">
      <c r="B18" s="96"/>
      <c r="C18" s="97"/>
      <c r="D18" s="2489"/>
      <c r="E18" s="2489"/>
      <c r="F18" s="2489"/>
      <c r="G18" s="2489"/>
      <c r="H18" s="2489"/>
      <c r="I18" s="2489"/>
      <c r="J18" s="2489"/>
      <c r="K18" s="2489"/>
      <c r="L18" s="2489"/>
      <c r="M18" s="2489"/>
      <c r="N18" s="2489"/>
      <c r="O18" s="2489"/>
      <c r="P18" s="2489"/>
      <c r="Q18" s="2489"/>
      <c r="R18" s="2489"/>
      <c r="S18" s="2489"/>
      <c r="T18" s="2489"/>
      <c r="U18" s="2489"/>
      <c r="V18" s="2489"/>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327</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485" t="s">
        <v>328</v>
      </c>
      <c r="E25" s="2485"/>
      <c r="F25" s="2485"/>
      <c r="G25" s="2485"/>
      <c r="H25" s="2485"/>
      <c r="I25" s="2485"/>
      <c r="J25" s="2485"/>
      <c r="K25" s="2485"/>
      <c r="L25" s="2485"/>
      <c r="M25" s="2485"/>
      <c r="N25" s="2485"/>
      <c r="O25" s="2485"/>
      <c r="P25" s="2485"/>
      <c r="Q25" s="2485"/>
      <c r="R25" s="2485"/>
      <c r="S25" s="2485"/>
      <c r="T25" s="2485"/>
      <c r="U25" s="2485"/>
      <c r="V25" s="2485"/>
      <c r="W25" s="94"/>
      <c r="X25" s="94"/>
      <c r="Y25" s="95"/>
      <c r="Z25" s="91"/>
    </row>
    <row r="26" spans="2:26" ht="22.5" customHeight="1">
      <c r="B26" s="99"/>
      <c r="C26" s="94"/>
      <c r="D26" s="2485"/>
      <c r="E26" s="2485"/>
      <c r="F26" s="2485"/>
      <c r="G26" s="2485"/>
      <c r="H26" s="2485"/>
      <c r="I26" s="2485"/>
      <c r="J26" s="2485"/>
      <c r="K26" s="2485"/>
      <c r="L26" s="2485"/>
      <c r="M26" s="2485"/>
      <c r="N26" s="2485"/>
      <c r="O26" s="2485"/>
      <c r="P26" s="2485"/>
      <c r="Q26" s="2485"/>
      <c r="R26" s="2485"/>
      <c r="S26" s="2485"/>
      <c r="T26" s="2485"/>
      <c r="U26" s="2485"/>
      <c r="V26" s="2485"/>
      <c r="W26" s="94"/>
      <c r="X26" s="94"/>
      <c r="Y26" s="95"/>
      <c r="Z26" s="91"/>
    </row>
    <row r="27" spans="2:26" ht="22.5" customHeight="1">
      <c r="B27" s="99"/>
      <c r="C27" s="94"/>
      <c r="D27" s="2485"/>
      <c r="E27" s="2485"/>
      <c r="F27" s="2485"/>
      <c r="G27" s="2485"/>
      <c r="H27" s="2485"/>
      <c r="I27" s="2485"/>
      <c r="J27" s="2485"/>
      <c r="K27" s="2485"/>
      <c r="L27" s="2485"/>
      <c r="M27" s="2485"/>
      <c r="N27" s="2485"/>
      <c r="O27" s="2485"/>
      <c r="P27" s="2485"/>
      <c r="Q27" s="2485"/>
      <c r="R27" s="2485"/>
      <c r="S27" s="2485"/>
      <c r="T27" s="2485"/>
      <c r="U27" s="2485"/>
      <c r="V27" s="2485"/>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329</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490" t="s">
        <v>330</v>
      </c>
      <c r="C36" s="2492" t="s">
        <v>602</v>
      </c>
      <c r="D36" s="2492"/>
      <c r="E36" s="2492"/>
      <c r="F36" s="2492"/>
      <c r="G36" s="2492"/>
      <c r="H36" s="2492"/>
      <c r="I36" s="2492"/>
      <c r="J36" s="2492"/>
      <c r="K36" s="2492"/>
      <c r="L36" s="2492"/>
      <c r="M36" s="2492"/>
      <c r="N36" s="2492"/>
      <c r="O36" s="2492"/>
      <c r="P36" s="2492"/>
      <c r="Q36" s="2492"/>
      <c r="R36" s="2492"/>
      <c r="S36" s="2492"/>
      <c r="T36" s="2492"/>
      <c r="U36" s="2492"/>
      <c r="V36" s="2492"/>
      <c r="W36" s="2492"/>
      <c r="X36" s="2492"/>
      <c r="Y36" s="2492"/>
    </row>
    <row r="37" spans="1:26" ht="14.25" customHeight="1">
      <c r="A37" s="92"/>
      <c r="B37" s="2491"/>
      <c r="C37" s="2492"/>
      <c r="D37" s="2492"/>
      <c r="E37" s="2492"/>
      <c r="F37" s="2492"/>
      <c r="G37" s="2492"/>
      <c r="H37" s="2492"/>
      <c r="I37" s="2492"/>
      <c r="J37" s="2492"/>
      <c r="K37" s="2492"/>
      <c r="L37" s="2492"/>
      <c r="M37" s="2492"/>
      <c r="N37" s="2492"/>
      <c r="O37" s="2492"/>
      <c r="P37" s="2492"/>
      <c r="Q37" s="2492"/>
      <c r="R37" s="2492"/>
      <c r="S37" s="2492"/>
      <c r="T37" s="2492"/>
      <c r="U37" s="2492"/>
      <c r="V37" s="2492"/>
      <c r="W37" s="2492"/>
      <c r="X37" s="2492"/>
      <c r="Y37" s="2492"/>
    </row>
    <row r="38" spans="1:26" ht="14.25" customHeight="1">
      <c r="A38" s="92"/>
      <c r="B38" s="2490" t="s">
        <v>331</v>
      </c>
      <c r="C38" s="2493" t="s">
        <v>603</v>
      </c>
      <c r="D38" s="2493"/>
      <c r="E38" s="2493"/>
      <c r="F38" s="2493"/>
      <c r="G38" s="2493"/>
      <c r="H38" s="2493"/>
      <c r="I38" s="2493"/>
      <c r="J38" s="2493"/>
      <c r="K38" s="2493"/>
      <c r="L38" s="2493"/>
      <c r="M38" s="2493"/>
      <c r="N38" s="2493"/>
      <c r="O38" s="2493"/>
      <c r="P38" s="2493"/>
      <c r="Q38" s="2493"/>
      <c r="R38" s="2493"/>
      <c r="S38" s="2493"/>
      <c r="T38" s="2493"/>
      <c r="U38" s="2493"/>
      <c r="V38" s="2493"/>
      <c r="W38" s="2493"/>
      <c r="X38" s="2493"/>
      <c r="Y38" s="2493"/>
    </row>
    <row r="39" spans="1:26" ht="14.25" customHeight="1">
      <c r="A39" s="92"/>
      <c r="B39" s="2491"/>
      <c r="C39" s="2493"/>
      <c r="D39" s="2493"/>
      <c r="E39" s="2493"/>
      <c r="F39" s="2493"/>
      <c r="G39" s="2493"/>
      <c r="H39" s="2493"/>
      <c r="I39" s="2493"/>
      <c r="J39" s="2493"/>
      <c r="K39" s="2493"/>
      <c r="L39" s="2493"/>
      <c r="M39" s="2493"/>
      <c r="N39" s="2493"/>
      <c r="O39" s="2493"/>
      <c r="P39" s="2493"/>
      <c r="Q39" s="2493"/>
      <c r="R39" s="2493"/>
      <c r="S39" s="2493"/>
      <c r="T39" s="2493"/>
      <c r="U39" s="2493"/>
      <c r="V39" s="2493"/>
      <c r="W39" s="2493"/>
      <c r="X39" s="2493"/>
      <c r="Y39" s="2493"/>
    </row>
    <row r="40" spans="1:26" ht="14.25" customHeight="1">
      <c r="A40" s="92"/>
      <c r="B40" s="93"/>
      <c r="C40" s="2494" t="s">
        <v>332</v>
      </c>
      <c r="D40" s="2494"/>
      <c r="E40" s="2494"/>
      <c r="F40" s="2494"/>
      <c r="G40" s="2494"/>
      <c r="H40" s="2494"/>
      <c r="I40" s="2494"/>
      <c r="J40" s="2494"/>
      <c r="K40" s="2494"/>
      <c r="L40" s="2494"/>
      <c r="M40" s="2494"/>
      <c r="N40" s="2494"/>
      <c r="O40" s="2494"/>
      <c r="P40" s="2494"/>
      <c r="Q40" s="2494"/>
      <c r="R40" s="2494"/>
      <c r="S40" s="2494"/>
      <c r="T40" s="2494"/>
      <c r="U40" s="2494"/>
      <c r="V40" s="2494"/>
      <c r="W40" s="2494"/>
      <c r="X40" s="2494"/>
      <c r="Y40" s="2494"/>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3">
    <mergeCell ref="B36:B37"/>
    <mergeCell ref="C36:Y37"/>
    <mergeCell ref="B38:B39"/>
    <mergeCell ref="C38:Y39"/>
    <mergeCell ref="C40:Y40"/>
    <mergeCell ref="U10:Y1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6:E6"/>
    <mergeCell ref="F6:Y6"/>
    <mergeCell ref="B7:E7"/>
    <mergeCell ref="F7:Y7"/>
    <mergeCell ref="B8:E13"/>
    <mergeCell ref="F8:J8"/>
    <mergeCell ref="K8:O8"/>
    <mergeCell ref="P8:T8"/>
    <mergeCell ref="U8:Y8"/>
    <mergeCell ref="F9:J9"/>
    <mergeCell ref="K9:O9"/>
    <mergeCell ref="P9:T9"/>
    <mergeCell ref="U9:Y9"/>
    <mergeCell ref="F10:J10"/>
    <mergeCell ref="K10:O10"/>
    <mergeCell ref="P10:T10"/>
    <mergeCell ref="B1:Y2"/>
    <mergeCell ref="B4:E4"/>
    <mergeCell ref="F4:Y4"/>
    <mergeCell ref="B5:E5"/>
    <mergeCell ref="F5:O5"/>
    <mergeCell ref="P5:S5"/>
    <mergeCell ref="T5:Y5"/>
  </mergeCells>
  <phoneticPr fontId="11"/>
  <pageMargins left="0.59055118110236227" right="0.39370078740157483" top="0.39370078740157483" bottom="0.3937007874015748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H43"/>
  <sheetViews>
    <sheetView view="pageBreakPreview" zoomScaleNormal="100" zoomScaleSheetLayoutView="100" workbookViewId="0"/>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495" t="s">
        <v>399</v>
      </c>
      <c r="C2" s="2495"/>
      <c r="D2" s="2495"/>
      <c r="E2" s="2495"/>
      <c r="F2" s="2495"/>
      <c r="G2" s="2495"/>
      <c r="H2" s="2495"/>
    </row>
    <row r="3" spans="2:8" ht="20.25" customHeight="1">
      <c r="B3" s="126"/>
      <c r="C3" s="126"/>
      <c r="D3" s="126"/>
      <c r="E3" s="126"/>
      <c r="F3" s="126"/>
      <c r="G3" s="126"/>
      <c r="H3" s="126"/>
    </row>
    <row r="4" spans="2:8" ht="20.100000000000001" customHeight="1">
      <c r="B4" s="274" t="s">
        <v>398</v>
      </c>
      <c r="C4" s="2496" t="s">
        <v>606</v>
      </c>
      <c r="D4" s="2497"/>
      <c r="E4" s="2498"/>
      <c r="F4" s="2498"/>
      <c r="G4" s="2499"/>
      <c r="H4" s="112" t="s">
        <v>391</v>
      </c>
    </row>
    <row r="5" spans="2:8" ht="20.100000000000001" customHeight="1">
      <c r="B5" s="274" t="s">
        <v>395</v>
      </c>
      <c r="C5" s="2501"/>
      <c r="D5" s="2502"/>
      <c r="E5" s="2502"/>
      <c r="F5" s="2502"/>
      <c r="G5" s="2502"/>
      <c r="H5" s="2503"/>
    </row>
    <row r="6" spans="2:8" ht="20.100000000000001" customHeight="1">
      <c r="B6" s="274" t="s">
        <v>396</v>
      </c>
      <c r="C6" s="2496"/>
      <c r="D6" s="2497"/>
      <c r="E6" s="2497"/>
      <c r="F6" s="2497"/>
      <c r="G6" s="2497"/>
      <c r="H6" s="250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397</v>
      </c>
      <c r="C43" s="118"/>
      <c r="D43" s="118"/>
      <c r="E43" s="118"/>
      <c r="F43" s="118"/>
      <c r="G43" s="118"/>
      <c r="H43" s="118"/>
    </row>
  </sheetData>
  <mergeCells count="4">
    <mergeCell ref="B2:H2"/>
    <mergeCell ref="C4:G4"/>
    <mergeCell ref="C6:H6"/>
    <mergeCell ref="C5:H5"/>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2C6F-E800-461D-A907-D1C3BF4F4ECB}">
  <sheetPr>
    <tabColor rgb="FFFFCCFF"/>
    <pageSetUpPr fitToPage="1"/>
  </sheetPr>
  <dimension ref="A1:T104"/>
  <sheetViews>
    <sheetView view="pageBreakPreview" zoomScale="85" zoomScaleNormal="100" zoomScaleSheetLayoutView="85" workbookViewId="0"/>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5" style="283" customWidth="1"/>
    <col min="11" max="11" width="6.625" style="1150" customWidth="1"/>
    <col min="12" max="12" width="24.125" style="1150" customWidth="1"/>
    <col min="13" max="13" width="14.375" style="1150" customWidth="1"/>
    <col min="14" max="14" width="14.625" style="1150" customWidth="1"/>
    <col min="15" max="15" width="12.5" style="1150" customWidth="1"/>
    <col min="16" max="16" width="9" style="1150"/>
    <col min="17" max="17" width="4.125" style="1150" customWidth="1"/>
    <col min="18" max="18" width="11.75" style="1150" customWidth="1"/>
    <col min="19" max="19" width="1.5" style="283" customWidth="1"/>
    <col min="20" max="16384" width="9" style="283"/>
  </cols>
  <sheetData>
    <row r="1" spans="1:19" ht="14.25">
      <c r="A1" s="283" t="s">
        <v>1726</v>
      </c>
      <c r="K1" s="1150" t="s">
        <v>1726</v>
      </c>
    </row>
    <row r="2" spans="1:19" ht="14.25" hidden="1" outlineLevel="1">
      <c r="C2" s="283" t="s">
        <v>1727</v>
      </c>
      <c r="D2" s="283" t="s">
        <v>1728</v>
      </c>
      <c r="E2" s="283" t="s">
        <v>1729</v>
      </c>
      <c r="H2" s="283" t="s">
        <v>1730</v>
      </c>
      <c r="M2" s="1150" t="s">
        <v>1727</v>
      </c>
      <c r="N2" s="1150" t="s">
        <v>1728</v>
      </c>
      <c r="O2" s="1150" t="s">
        <v>1729</v>
      </c>
      <c r="R2" s="1150" t="s">
        <v>1730</v>
      </c>
    </row>
    <row r="3" spans="1:19" ht="14.25" hidden="1" outlineLevel="1">
      <c r="C3" s="283" t="s">
        <v>1731</v>
      </c>
      <c r="D3" s="283" t="s">
        <v>1732</v>
      </c>
      <c r="E3" s="283" t="s">
        <v>1733</v>
      </c>
      <c r="H3" s="283" t="s">
        <v>1734</v>
      </c>
      <c r="M3" s="1150" t="s">
        <v>1731</v>
      </c>
      <c r="N3" s="1150" t="s">
        <v>1732</v>
      </c>
      <c r="O3" s="1150" t="s">
        <v>1733</v>
      </c>
      <c r="R3" s="1150" t="s">
        <v>1734</v>
      </c>
    </row>
    <row r="4" spans="1:19" ht="14.25" hidden="1" outlineLevel="1">
      <c r="D4" s="283" t="s">
        <v>1735</v>
      </c>
      <c r="E4" s="283" t="s">
        <v>1736</v>
      </c>
      <c r="H4" s="283" t="s">
        <v>1737</v>
      </c>
      <c r="N4" s="1150" t="s">
        <v>1735</v>
      </c>
      <c r="O4" s="1150" t="s">
        <v>1736</v>
      </c>
      <c r="R4" s="1150" t="s">
        <v>1737</v>
      </c>
    </row>
    <row r="5" spans="1:19" ht="14.25" hidden="1" outlineLevel="1">
      <c r="D5" s="283" t="s">
        <v>1738</v>
      </c>
      <c r="E5" s="283" t="s">
        <v>1739</v>
      </c>
      <c r="N5" s="1150" t="s">
        <v>1738</v>
      </c>
      <c r="O5" s="1150" t="s">
        <v>1739</v>
      </c>
    </row>
    <row r="6" spans="1:19" ht="14.25" hidden="1" outlineLevel="1">
      <c r="E6" s="283" t="s">
        <v>378</v>
      </c>
      <c r="O6" s="1150" t="s">
        <v>378</v>
      </c>
    </row>
    <row r="7" spans="1:19" ht="14.25" hidden="1" outlineLevel="1"/>
    <row r="8" spans="1:19" ht="14.25" hidden="1" outlineLevel="1"/>
    <row r="9" spans="1:19" ht="17.850000000000001" customHeight="1" collapsed="1">
      <c r="H9" s="1115" t="s">
        <v>1740</v>
      </c>
      <c r="J9" s="1181"/>
      <c r="K9" s="1182"/>
      <c r="L9" s="1182"/>
      <c r="M9" s="1182"/>
      <c r="N9" s="1182"/>
      <c r="O9" s="1182"/>
      <c r="P9" s="1182"/>
      <c r="Q9" s="1182"/>
      <c r="R9" s="1183" t="s">
        <v>1740</v>
      </c>
      <c r="S9" s="1184"/>
    </row>
    <row r="10" spans="1:19" ht="14.25">
      <c r="J10" s="1185"/>
      <c r="S10" s="1186"/>
    </row>
    <row r="11" spans="1:19" ht="17.850000000000001" customHeight="1">
      <c r="A11" s="283" t="s">
        <v>1741</v>
      </c>
      <c r="F11" s="2563" t="s">
        <v>1742</v>
      </c>
      <c r="G11" s="2563"/>
      <c r="H11" s="2563"/>
      <c r="J11" s="1185"/>
      <c r="K11" s="1150" t="s">
        <v>1741</v>
      </c>
      <c r="P11" s="2530" t="s">
        <v>1776</v>
      </c>
      <c r="Q11" s="2530"/>
      <c r="R11" s="2530"/>
      <c r="S11" s="1186"/>
    </row>
    <row r="12" spans="1:19" ht="17.850000000000001" customHeight="1">
      <c r="A12" s="283" t="s">
        <v>1743</v>
      </c>
      <c r="J12" s="1185"/>
      <c r="K12" s="1150" t="s">
        <v>1743</v>
      </c>
      <c r="S12" s="1186"/>
    </row>
    <row r="13" spans="1:19" ht="17.850000000000001" customHeight="1">
      <c r="A13" s="2564" t="s">
        <v>1744</v>
      </c>
      <c r="B13" s="2564"/>
      <c r="C13" s="2564"/>
      <c r="J13" s="1185"/>
      <c r="K13" s="2531" t="s">
        <v>1777</v>
      </c>
      <c r="L13" s="2531"/>
      <c r="M13" s="2531"/>
      <c r="S13" s="1186"/>
    </row>
    <row r="14" spans="1:19" ht="17.850000000000001" customHeight="1">
      <c r="A14" s="2565" t="s">
        <v>1745</v>
      </c>
      <c r="B14" s="2565"/>
      <c r="C14" s="2565"/>
      <c r="E14" s="1116"/>
      <c r="J14" s="1185"/>
      <c r="K14" s="2532" t="s">
        <v>1778</v>
      </c>
      <c r="L14" s="2532"/>
      <c r="M14" s="2532"/>
      <c r="O14" s="1187"/>
      <c r="S14" s="1186"/>
    </row>
    <row r="15" spans="1:19" ht="17.850000000000001" customHeight="1">
      <c r="A15" s="1116"/>
      <c r="B15" s="1116"/>
      <c r="C15" s="1117"/>
      <c r="D15" s="1118" t="s">
        <v>1746</v>
      </c>
      <c r="J15" s="1185"/>
      <c r="K15" s="1187"/>
      <c r="L15" s="1187"/>
      <c r="M15" s="1188"/>
      <c r="N15" s="1189" t="s">
        <v>1746</v>
      </c>
      <c r="S15" s="1186"/>
    </row>
    <row r="16" spans="1:19" ht="17.850000000000001" customHeight="1">
      <c r="A16" s="1116"/>
      <c r="B16" s="1116"/>
      <c r="C16" s="1117"/>
      <c r="E16" s="2564" t="s">
        <v>1747</v>
      </c>
      <c r="F16" s="2564"/>
      <c r="G16" s="2564"/>
      <c r="H16" s="2564"/>
      <c r="J16" s="1185"/>
      <c r="K16" s="1187"/>
      <c r="L16" s="1187"/>
      <c r="M16" s="1188"/>
      <c r="O16" s="2531" t="s">
        <v>1779</v>
      </c>
      <c r="P16" s="2531"/>
      <c r="Q16" s="2531"/>
      <c r="R16" s="2531"/>
      <c r="S16" s="1186"/>
    </row>
    <row r="17" spans="1:19" ht="17.850000000000001" customHeight="1">
      <c r="E17" s="2566" t="s">
        <v>1748</v>
      </c>
      <c r="F17" s="2566"/>
      <c r="G17" s="2566"/>
      <c r="H17" s="2566"/>
      <c r="J17" s="1185"/>
      <c r="O17" s="2533" t="s">
        <v>1780</v>
      </c>
      <c r="P17" s="2533"/>
      <c r="Q17" s="2533"/>
      <c r="R17" s="2533"/>
      <c r="S17" s="1186"/>
    </row>
    <row r="18" spans="1:19" ht="17.850000000000001" customHeight="1">
      <c r="J18" s="1185"/>
      <c r="S18" s="1186"/>
    </row>
    <row r="19" spans="1:19" ht="17.850000000000001" customHeight="1">
      <c r="J19" s="1185"/>
      <c r="S19" s="1186"/>
    </row>
    <row r="20" spans="1:19" ht="18.75">
      <c r="A20" s="2567" t="s">
        <v>1749</v>
      </c>
      <c r="B20" s="2567"/>
      <c r="C20" s="2567"/>
      <c r="D20" s="2567"/>
      <c r="E20" s="2567"/>
      <c r="F20" s="2567"/>
      <c r="G20" s="2567"/>
      <c r="H20" s="2567"/>
      <c r="J20" s="1185"/>
      <c r="K20" s="2534" t="s">
        <v>1749</v>
      </c>
      <c r="L20" s="2534"/>
      <c r="M20" s="2534"/>
      <c r="N20" s="2534"/>
      <c r="O20" s="2534"/>
      <c r="P20" s="2534"/>
      <c r="Q20" s="2534"/>
      <c r="R20" s="2534"/>
      <c r="S20" s="1186"/>
    </row>
    <row r="21" spans="1:19" ht="17.850000000000001" customHeight="1">
      <c r="A21" s="283" t="s">
        <v>1750</v>
      </c>
      <c r="J21" s="1185"/>
      <c r="K21" s="1150" t="s">
        <v>1750</v>
      </c>
      <c r="S21" s="1186"/>
    </row>
    <row r="22" spans="1:19" ht="14.25">
      <c r="J22" s="1185"/>
      <c r="S22" s="1186"/>
    </row>
    <row r="23" spans="1:19" ht="30" customHeight="1">
      <c r="A23" s="2568" t="s">
        <v>1751</v>
      </c>
      <c r="B23" s="1119" t="s">
        <v>1752</v>
      </c>
      <c r="C23" s="2571"/>
      <c r="D23" s="2559"/>
      <c r="E23" s="2559"/>
      <c r="F23" s="2559"/>
      <c r="G23" s="2559"/>
      <c r="H23" s="2559"/>
      <c r="J23" s="1185"/>
      <c r="K23" s="2535" t="s">
        <v>1751</v>
      </c>
      <c r="L23" s="1151" t="s">
        <v>1752</v>
      </c>
      <c r="M23" s="2538" t="s">
        <v>1781</v>
      </c>
      <c r="N23" s="2520"/>
      <c r="O23" s="2520"/>
      <c r="P23" s="2520"/>
      <c r="Q23" s="2520"/>
      <c r="R23" s="2520"/>
      <c r="S23" s="1186"/>
    </row>
    <row r="24" spans="1:19" ht="30" customHeight="1">
      <c r="A24" s="2569"/>
      <c r="B24" s="1120" t="s">
        <v>1753</v>
      </c>
      <c r="C24" s="2572"/>
      <c r="D24" s="2573"/>
      <c r="E24" s="2573"/>
      <c r="F24" s="2573"/>
      <c r="G24" s="2573"/>
      <c r="H24" s="2573"/>
      <c r="J24" s="1185"/>
      <c r="K24" s="2536"/>
      <c r="L24" s="1152" t="s">
        <v>1753</v>
      </c>
      <c r="M24" s="2539" t="s">
        <v>1782</v>
      </c>
      <c r="N24" s="2540"/>
      <c r="O24" s="2540"/>
      <c r="P24" s="2540"/>
      <c r="Q24" s="2540"/>
      <c r="R24" s="2540"/>
      <c r="S24" s="1186"/>
    </row>
    <row r="25" spans="1:19" ht="30" customHeight="1">
      <c r="A25" s="2570"/>
      <c r="B25" s="1121" t="s">
        <v>1754</v>
      </c>
      <c r="C25" s="2560"/>
      <c r="D25" s="2574"/>
      <c r="E25" s="2574"/>
      <c r="F25" s="2574"/>
      <c r="G25" s="2574"/>
      <c r="H25" s="2575"/>
      <c r="J25" s="1185"/>
      <c r="K25" s="2537"/>
      <c r="L25" s="1153" t="s">
        <v>1754</v>
      </c>
      <c r="M25" s="2514" t="s">
        <v>1783</v>
      </c>
      <c r="N25" s="2515"/>
      <c r="O25" s="2515"/>
      <c r="P25" s="2515"/>
      <c r="Q25" s="2515"/>
      <c r="R25" s="2516"/>
      <c r="S25" s="1186"/>
    </row>
    <row r="26" spans="1:19" ht="35.25" customHeight="1">
      <c r="A26" s="2556" t="s">
        <v>1755</v>
      </c>
      <c r="B26" s="1122" t="s">
        <v>1752</v>
      </c>
      <c r="C26" s="2558"/>
      <c r="D26" s="2559"/>
      <c r="E26" s="2559"/>
      <c r="F26" s="2559"/>
      <c r="G26" s="2559"/>
      <c r="H26" s="2559"/>
      <c r="J26" s="1185"/>
      <c r="K26" s="2517" t="s">
        <v>1755</v>
      </c>
      <c r="L26" s="1154" t="s">
        <v>1752</v>
      </c>
      <c r="M26" s="2519" t="s">
        <v>1784</v>
      </c>
      <c r="N26" s="2520"/>
      <c r="O26" s="2520"/>
      <c r="P26" s="2520"/>
      <c r="Q26" s="2520"/>
      <c r="R26" s="2520"/>
      <c r="S26" s="1186"/>
    </row>
    <row r="27" spans="1:19" ht="35.25" customHeight="1">
      <c r="A27" s="2557"/>
      <c r="B27" s="1123" t="s">
        <v>1753</v>
      </c>
      <c r="C27" s="2560"/>
      <c r="D27" s="2561"/>
      <c r="E27" s="2561"/>
      <c r="F27" s="2561"/>
      <c r="G27" s="2561"/>
      <c r="H27" s="2562"/>
      <c r="J27" s="1185"/>
      <c r="K27" s="2518"/>
      <c r="L27" s="1155" t="s">
        <v>1753</v>
      </c>
      <c r="M27" s="2514" t="s">
        <v>1785</v>
      </c>
      <c r="N27" s="2521"/>
      <c r="O27" s="2521"/>
      <c r="P27" s="2521"/>
      <c r="Q27" s="2521"/>
      <c r="R27" s="2522"/>
      <c r="S27" s="1186"/>
    </row>
    <row r="28" spans="1:19" ht="23.25">
      <c r="A28" s="2541" t="s">
        <v>1756</v>
      </c>
      <c r="B28" s="2542"/>
      <c r="C28" s="1124" t="s">
        <v>1757</v>
      </c>
      <c r="D28" s="1125" t="s">
        <v>1758</v>
      </c>
      <c r="E28" s="1126" t="s">
        <v>1759</v>
      </c>
      <c r="F28" s="2547" t="s">
        <v>1760</v>
      </c>
      <c r="G28" s="2548"/>
      <c r="H28" s="1127" t="s">
        <v>1761</v>
      </c>
      <c r="J28" s="1185"/>
      <c r="K28" s="2504" t="s">
        <v>1756</v>
      </c>
      <c r="L28" s="2523"/>
      <c r="M28" s="1156" t="s">
        <v>1757</v>
      </c>
      <c r="N28" s="1157" t="s">
        <v>1758</v>
      </c>
      <c r="O28" s="1158" t="s">
        <v>1759</v>
      </c>
      <c r="P28" s="2527" t="s">
        <v>1760</v>
      </c>
      <c r="Q28" s="2528"/>
      <c r="R28" s="1159" t="s">
        <v>1786</v>
      </c>
      <c r="S28" s="1186"/>
    </row>
    <row r="29" spans="1:19" ht="18" customHeight="1">
      <c r="A29" s="2543"/>
      <c r="B29" s="2544"/>
      <c r="C29" s="1128"/>
      <c r="D29" s="1129"/>
      <c r="E29" s="1130"/>
      <c r="F29" s="1131"/>
      <c r="G29" s="1132" t="s">
        <v>1762</v>
      </c>
      <c r="H29" s="1133"/>
      <c r="J29" s="1185"/>
      <c r="K29" s="2524"/>
      <c r="L29" s="2525"/>
      <c r="M29" s="1160" t="s">
        <v>1727</v>
      </c>
      <c r="N29" s="1161" t="s">
        <v>1728</v>
      </c>
      <c r="O29" s="1162" t="s">
        <v>1729</v>
      </c>
      <c r="P29" s="1163">
        <v>3000</v>
      </c>
      <c r="Q29" s="1164" t="s">
        <v>1762</v>
      </c>
      <c r="R29" s="1165" t="s">
        <v>1730</v>
      </c>
      <c r="S29" s="1186"/>
    </row>
    <row r="30" spans="1:19" ht="18" customHeight="1">
      <c r="A30" s="2543"/>
      <c r="B30" s="2544"/>
      <c r="C30" s="1134"/>
      <c r="D30" s="1135"/>
      <c r="E30" s="1136"/>
      <c r="F30" s="1137"/>
      <c r="G30" s="1138" t="s">
        <v>1762</v>
      </c>
      <c r="H30" s="1139"/>
      <c r="J30" s="1185"/>
      <c r="K30" s="2524"/>
      <c r="L30" s="2525"/>
      <c r="M30" s="1166" t="s">
        <v>1731</v>
      </c>
      <c r="N30" s="1167" t="s">
        <v>1732</v>
      </c>
      <c r="O30" s="1168" t="s">
        <v>1733</v>
      </c>
      <c r="P30" s="1169">
        <v>1000</v>
      </c>
      <c r="Q30" s="1170" t="s">
        <v>1762</v>
      </c>
      <c r="R30" s="1171" t="s">
        <v>1730</v>
      </c>
      <c r="S30" s="1186"/>
    </row>
    <row r="31" spans="1:19" ht="18" customHeight="1">
      <c r="A31" s="2543"/>
      <c r="B31" s="2544"/>
      <c r="C31" s="1134"/>
      <c r="D31" s="1135"/>
      <c r="E31" s="1136"/>
      <c r="F31" s="1137"/>
      <c r="G31" s="1138" t="s">
        <v>1762</v>
      </c>
      <c r="H31" s="1139"/>
      <c r="J31" s="1185"/>
      <c r="K31" s="2524"/>
      <c r="L31" s="2525"/>
      <c r="M31" s="1172"/>
      <c r="N31" s="1173"/>
      <c r="O31" s="1174"/>
      <c r="P31" s="1137"/>
      <c r="Q31" s="1170" t="s">
        <v>1762</v>
      </c>
      <c r="R31" s="1175"/>
      <c r="S31" s="1186"/>
    </row>
    <row r="32" spans="1:19" ht="18" customHeight="1">
      <c r="A32" s="2543"/>
      <c r="B32" s="2544"/>
      <c r="C32" s="1134"/>
      <c r="D32" s="1135"/>
      <c r="E32" s="1136"/>
      <c r="F32" s="1137"/>
      <c r="G32" s="1138" t="s">
        <v>1762</v>
      </c>
      <c r="H32" s="1139"/>
      <c r="J32" s="1185"/>
      <c r="K32" s="2524"/>
      <c r="L32" s="2525"/>
      <c r="M32" s="1172"/>
      <c r="N32" s="1173"/>
      <c r="O32" s="1174"/>
      <c r="P32" s="1137"/>
      <c r="Q32" s="1170" t="s">
        <v>1762</v>
      </c>
      <c r="R32" s="1175"/>
      <c r="S32" s="1186"/>
    </row>
    <row r="33" spans="1:20" ht="18" customHeight="1">
      <c r="A33" s="2543"/>
      <c r="B33" s="2544"/>
      <c r="C33" s="1134"/>
      <c r="D33" s="1135"/>
      <c r="E33" s="1136"/>
      <c r="F33" s="1137"/>
      <c r="G33" s="1138" t="s">
        <v>1762</v>
      </c>
      <c r="H33" s="1139"/>
      <c r="J33" s="1185"/>
      <c r="K33" s="2524"/>
      <c r="L33" s="2525"/>
      <c r="M33" s="1172"/>
      <c r="N33" s="1173"/>
      <c r="O33" s="1174"/>
      <c r="P33" s="1137"/>
      <c r="Q33" s="1170" t="s">
        <v>1762</v>
      </c>
      <c r="R33" s="1175"/>
      <c r="S33" s="1186"/>
    </row>
    <row r="34" spans="1:20" ht="18" customHeight="1">
      <c r="A34" s="2545"/>
      <c r="B34" s="2546"/>
      <c r="C34" s="1140"/>
      <c r="D34" s="1141"/>
      <c r="E34" s="1142"/>
      <c r="F34" s="1143"/>
      <c r="G34" s="1144" t="s">
        <v>1762</v>
      </c>
      <c r="H34" s="1145"/>
      <c r="J34" s="1185"/>
      <c r="K34" s="2506"/>
      <c r="L34" s="2526"/>
      <c r="M34" s="1176"/>
      <c r="N34" s="1177"/>
      <c r="O34" s="1178"/>
      <c r="P34" s="1143"/>
      <c r="Q34" s="1179" t="s">
        <v>1762</v>
      </c>
      <c r="R34" s="1180"/>
      <c r="S34" s="1186"/>
    </row>
    <row r="35" spans="1:20" ht="18" customHeight="1">
      <c r="A35" s="2541" t="s">
        <v>1763</v>
      </c>
      <c r="B35" s="2549"/>
      <c r="C35" s="2551" t="s">
        <v>1764</v>
      </c>
      <c r="D35" s="2552"/>
      <c r="E35" s="2552"/>
      <c r="F35" s="2552"/>
      <c r="G35" s="2552"/>
      <c r="H35" s="2552"/>
      <c r="J35" s="1185"/>
      <c r="K35" s="2504" t="s">
        <v>1763</v>
      </c>
      <c r="L35" s="2505"/>
      <c r="M35" s="2508" t="s">
        <v>1787</v>
      </c>
      <c r="N35" s="2509"/>
      <c r="O35" s="2509"/>
      <c r="P35" s="2509"/>
      <c r="Q35" s="2509"/>
      <c r="R35" s="2509"/>
      <c r="S35" s="1186"/>
    </row>
    <row r="36" spans="1:20" ht="18" customHeight="1">
      <c r="A36" s="2545"/>
      <c r="B36" s="2550"/>
      <c r="C36" s="2553" t="s">
        <v>1765</v>
      </c>
      <c r="D36" s="2554"/>
      <c r="E36" s="2554"/>
      <c r="F36" s="2554"/>
      <c r="G36" s="2554"/>
      <c r="H36" s="2554"/>
      <c r="J36" s="1185"/>
      <c r="K36" s="2506"/>
      <c r="L36" s="2507"/>
      <c r="M36" s="2510" t="s">
        <v>1788</v>
      </c>
      <c r="N36" s="2511"/>
      <c r="O36" s="2511"/>
      <c r="P36" s="2511"/>
      <c r="Q36" s="2511"/>
      <c r="R36" s="2511"/>
      <c r="S36" s="1186"/>
    </row>
    <row r="37" spans="1:20" ht="17.850000000000001" customHeight="1">
      <c r="J37" s="1185"/>
      <c r="S37" s="1186"/>
    </row>
    <row r="38" spans="1:20" ht="17.850000000000001" customHeight="1">
      <c r="B38" s="2555"/>
      <c r="C38" s="2555"/>
      <c r="D38" s="2555"/>
      <c r="E38" s="2555"/>
      <c r="F38" s="2555"/>
      <c r="G38" s="2555"/>
      <c r="H38" s="2555"/>
      <c r="J38" s="1185"/>
      <c r="L38" s="2512"/>
      <c r="M38" s="2512"/>
      <c r="N38" s="2512"/>
      <c r="O38" s="2512"/>
      <c r="P38" s="2512"/>
      <c r="Q38" s="2512"/>
      <c r="R38" s="2512"/>
      <c r="S38" s="1186"/>
    </row>
    <row r="39" spans="1:20" ht="17.850000000000001" customHeight="1">
      <c r="A39" s="1146" t="s">
        <v>1766</v>
      </c>
      <c r="B39" s="1147"/>
      <c r="C39" s="1148"/>
      <c r="D39" s="1148"/>
      <c r="E39" s="1148"/>
      <c r="F39" s="1148"/>
      <c r="G39" s="1148"/>
      <c r="H39" s="1148"/>
      <c r="J39" s="1185"/>
      <c r="K39" s="1190" t="s">
        <v>1766</v>
      </c>
      <c r="L39" s="1191"/>
      <c r="M39" s="1192"/>
      <c r="N39" s="1192"/>
      <c r="O39" s="1192"/>
      <c r="P39" s="1192"/>
      <c r="Q39" s="1192"/>
      <c r="R39" s="1192"/>
      <c r="S39" s="1186"/>
    </row>
    <row r="40" spans="1:20" ht="17.850000000000001" customHeight="1">
      <c r="A40" s="1146" t="s">
        <v>1767</v>
      </c>
      <c r="B40" s="1147"/>
      <c r="C40" s="1148"/>
      <c r="D40" s="1148"/>
      <c r="E40" s="1148"/>
      <c r="F40" s="1148"/>
      <c r="G40" s="1148"/>
      <c r="H40" s="1148"/>
      <c r="J40" s="1185"/>
      <c r="K40" s="1190" t="s">
        <v>1767</v>
      </c>
      <c r="L40" s="1191"/>
      <c r="M40" s="1192"/>
      <c r="N40" s="1192"/>
      <c r="O40" s="1192"/>
      <c r="P40" s="1192"/>
      <c r="Q40" s="1192"/>
      <c r="R40" s="1192"/>
      <c r="S40" s="1186"/>
    </row>
    <row r="41" spans="1:20" ht="17.850000000000001" customHeight="1">
      <c r="A41" s="1146" t="s">
        <v>1768</v>
      </c>
      <c r="B41" s="1148"/>
      <c r="C41" s="1148"/>
      <c r="D41" s="1148"/>
      <c r="E41" s="1148"/>
      <c r="F41" s="1148"/>
      <c r="G41" s="1148"/>
      <c r="H41" s="1148"/>
      <c r="J41" s="1185"/>
      <c r="K41" s="1190" t="s">
        <v>1768</v>
      </c>
      <c r="L41" s="1192"/>
      <c r="M41" s="1192"/>
      <c r="N41" s="1192"/>
      <c r="O41" s="1192"/>
      <c r="P41" s="1192"/>
      <c r="Q41" s="1192"/>
      <c r="R41" s="1192"/>
      <c r="S41" s="1186"/>
    </row>
    <row r="42" spans="1:20" ht="17.850000000000001" customHeight="1">
      <c r="A42" s="1146" t="s">
        <v>1769</v>
      </c>
      <c r="B42" s="1148"/>
      <c r="C42" s="1148"/>
      <c r="D42" s="1148"/>
      <c r="E42" s="1148"/>
      <c r="F42" s="1148"/>
      <c r="G42" s="1148"/>
      <c r="H42" s="1148"/>
      <c r="J42" s="1185"/>
      <c r="K42" s="1190" t="s">
        <v>1769</v>
      </c>
      <c r="L42" s="1192"/>
      <c r="M42" s="1192"/>
      <c r="N42" s="1192"/>
      <c r="O42" s="1192"/>
      <c r="P42" s="1192"/>
      <c r="Q42" s="1192"/>
      <c r="R42" s="1192"/>
      <c r="S42" s="1186"/>
    </row>
    <row r="43" spans="1:20" ht="17.850000000000001" customHeight="1">
      <c r="A43" s="1146" t="s">
        <v>1770</v>
      </c>
      <c r="B43" s="1148"/>
      <c r="C43" s="1148"/>
      <c r="D43" s="1148"/>
      <c r="E43" s="1148"/>
      <c r="F43" s="1148"/>
      <c r="G43" s="1148"/>
      <c r="H43" s="1148"/>
      <c r="J43" s="1185"/>
      <c r="K43" s="1190" t="s">
        <v>1770</v>
      </c>
      <c r="L43" s="1192"/>
      <c r="M43" s="1192"/>
      <c r="N43" s="1192"/>
      <c r="O43" s="1192"/>
      <c r="P43" s="1192"/>
      <c r="Q43" s="1192"/>
      <c r="R43" s="1192"/>
      <c r="S43" s="1186"/>
    </row>
    <row r="44" spans="1:20" ht="40.5" customHeight="1">
      <c r="A44" s="2529" t="s">
        <v>1771</v>
      </c>
      <c r="B44" s="2529"/>
      <c r="C44" s="2529"/>
      <c r="D44" s="2529"/>
      <c r="E44" s="2529"/>
      <c r="F44" s="2529"/>
      <c r="G44" s="2529"/>
      <c r="H44" s="2529"/>
      <c r="J44" s="1185"/>
      <c r="K44" s="2513" t="s">
        <v>1771</v>
      </c>
      <c r="L44" s="2513"/>
      <c r="M44" s="2513"/>
      <c r="N44" s="2513"/>
      <c r="O44" s="2513"/>
      <c r="P44" s="2513"/>
      <c r="Q44" s="2513"/>
      <c r="R44" s="2513"/>
      <c r="S44" s="1186"/>
    </row>
    <row r="45" spans="1:20" ht="17.850000000000001" customHeight="1">
      <c r="A45" s="1149"/>
      <c r="B45" s="298"/>
      <c r="C45" s="298"/>
      <c r="D45" s="298"/>
      <c r="E45" s="298"/>
      <c r="F45" s="298"/>
      <c r="G45" s="298"/>
      <c r="H45" s="298"/>
      <c r="J45" s="1185"/>
      <c r="K45" s="1193"/>
      <c r="L45" s="1194"/>
      <c r="M45" s="1194"/>
      <c r="N45" s="1194"/>
      <c r="O45" s="1194"/>
      <c r="P45" s="1194"/>
      <c r="Q45" s="1194"/>
      <c r="R45" s="1194"/>
      <c r="S45" s="1186"/>
    </row>
    <row r="46" spans="1:20" ht="17.850000000000001" customHeight="1">
      <c r="B46" s="298"/>
      <c r="C46" s="298"/>
      <c r="D46" s="298"/>
      <c r="E46" s="298"/>
      <c r="F46" s="298"/>
      <c r="G46" s="298"/>
      <c r="H46" s="298"/>
      <c r="J46" s="1195"/>
      <c r="K46" s="1196"/>
      <c r="L46" s="1197"/>
      <c r="M46" s="1197"/>
      <c r="N46" s="1197"/>
      <c r="O46" s="1197"/>
      <c r="P46" s="1197"/>
      <c r="Q46" s="1197"/>
      <c r="R46" s="1197"/>
      <c r="S46" s="1198"/>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A93" s="739"/>
      <c r="B93" s="739"/>
      <c r="C93" s="739"/>
      <c r="D93" s="739"/>
      <c r="E93" s="739"/>
      <c r="F93" s="739"/>
      <c r="G93" s="739"/>
      <c r="H93" s="739"/>
      <c r="I93" s="739"/>
      <c r="J93" s="739"/>
      <c r="K93" s="739"/>
      <c r="L93" s="739"/>
      <c r="M93" s="739"/>
      <c r="N93" s="739"/>
      <c r="O93" s="739"/>
      <c r="P93" s="739"/>
      <c r="Q93" s="739"/>
      <c r="R93" s="739"/>
      <c r="S93" s="739"/>
      <c r="T93" s="739"/>
    </row>
    <row r="94" spans="1:20" ht="17.850000000000001" customHeight="1">
      <c r="A94" s="739"/>
      <c r="B94" s="739"/>
      <c r="C94" s="739"/>
      <c r="D94" s="739"/>
      <c r="E94" s="739"/>
      <c r="F94" s="739"/>
      <c r="G94" s="739"/>
      <c r="H94" s="739"/>
      <c r="I94" s="739"/>
      <c r="J94" s="739"/>
      <c r="K94" s="739"/>
      <c r="L94" s="739"/>
      <c r="M94" s="739"/>
      <c r="N94" s="739"/>
      <c r="O94" s="739"/>
      <c r="P94" s="739"/>
      <c r="Q94" s="739"/>
      <c r="R94" s="739"/>
      <c r="S94" s="739"/>
      <c r="T94" s="739"/>
    </row>
    <row r="95" spans="1:20" ht="17.850000000000001" customHeight="1">
      <c r="A95" s="739"/>
      <c r="B95" s="739"/>
      <c r="C95" s="739"/>
      <c r="D95" s="739"/>
      <c r="E95" s="739"/>
      <c r="F95" s="739"/>
      <c r="G95" s="739"/>
      <c r="H95" s="739"/>
      <c r="I95" s="739"/>
      <c r="J95" s="739"/>
      <c r="K95" s="739"/>
      <c r="L95" s="739"/>
      <c r="M95" s="739"/>
      <c r="N95" s="739"/>
      <c r="O95" s="739"/>
      <c r="P95" s="739"/>
      <c r="Q95" s="739"/>
      <c r="R95" s="739"/>
      <c r="S95" s="739"/>
      <c r="T95" s="739"/>
    </row>
    <row r="96" spans="1:20" ht="17.850000000000001" customHeight="1">
      <c r="A96" s="739"/>
      <c r="B96" s="739"/>
      <c r="C96" s="739"/>
      <c r="D96" s="739"/>
      <c r="E96" s="739"/>
      <c r="F96" s="739"/>
      <c r="G96" s="739"/>
      <c r="H96" s="739"/>
      <c r="I96" s="739"/>
      <c r="J96" s="739"/>
      <c r="K96" s="739"/>
      <c r="L96" s="739"/>
      <c r="M96" s="739"/>
      <c r="N96" s="739"/>
      <c r="O96" s="739"/>
      <c r="P96" s="739"/>
      <c r="Q96" s="739"/>
      <c r="R96" s="739"/>
      <c r="S96" s="739"/>
      <c r="T96" s="739"/>
    </row>
    <row r="97" spans="1:20" ht="17.850000000000001" customHeight="1">
      <c r="A97" s="739"/>
      <c r="B97" s="739"/>
      <c r="C97" s="739"/>
      <c r="D97" s="739"/>
      <c r="E97" s="739"/>
      <c r="F97" s="739"/>
      <c r="G97" s="739"/>
      <c r="H97" s="739"/>
      <c r="I97" s="739"/>
      <c r="J97" s="739"/>
      <c r="K97" s="739"/>
      <c r="L97" s="739"/>
      <c r="M97" s="739"/>
      <c r="N97" s="739"/>
      <c r="O97" s="739"/>
      <c r="P97" s="739"/>
      <c r="Q97" s="739"/>
      <c r="R97" s="739"/>
      <c r="S97" s="739"/>
      <c r="T97" s="739"/>
    </row>
    <row r="98" spans="1:20" ht="17.850000000000001" customHeight="1">
      <c r="A98" s="739"/>
      <c r="B98" s="739"/>
      <c r="C98" s="739"/>
      <c r="D98" s="739"/>
      <c r="E98" s="739"/>
      <c r="F98" s="739"/>
      <c r="G98" s="739"/>
      <c r="H98" s="739"/>
      <c r="I98" s="739"/>
      <c r="J98" s="739"/>
      <c r="K98" s="739"/>
      <c r="L98" s="739"/>
      <c r="M98" s="739"/>
      <c r="N98" s="739"/>
      <c r="O98" s="739"/>
      <c r="P98" s="739"/>
      <c r="Q98" s="739"/>
      <c r="R98" s="739"/>
      <c r="S98" s="739"/>
      <c r="T98" s="739"/>
    </row>
    <row r="99" spans="1:20" ht="17.850000000000001" customHeight="1">
      <c r="A99" s="739"/>
      <c r="B99" s="739"/>
      <c r="C99" s="739"/>
      <c r="D99" s="739"/>
      <c r="E99" s="739"/>
      <c r="F99" s="739"/>
      <c r="G99" s="739"/>
      <c r="H99" s="739"/>
      <c r="I99" s="739"/>
      <c r="J99" s="739"/>
      <c r="K99" s="739"/>
    </row>
    <row r="100" spans="1:20" ht="17.850000000000001" customHeight="1">
      <c r="A100" s="739"/>
      <c r="B100" s="739"/>
      <c r="C100" s="739"/>
      <c r="D100" s="739"/>
      <c r="E100" s="739"/>
      <c r="F100" s="739"/>
      <c r="G100" s="739"/>
      <c r="H100" s="739"/>
      <c r="I100" s="739"/>
      <c r="J100" s="739"/>
      <c r="K100" s="739"/>
    </row>
    <row r="101" spans="1:20" ht="17.850000000000001" customHeight="1">
      <c r="A101" s="739"/>
      <c r="B101" s="739"/>
      <c r="C101" s="739"/>
      <c r="D101" s="739"/>
      <c r="E101" s="739"/>
      <c r="F101" s="739"/>
      <c r="G101" s="739"/>
      <c r="H101" s="739"/>
      <c r="I101" s="739"/>
      <c r="J101" s="739"/>
      <c r="K101" s="739"/>
    </row>
    <row r="102" spans="1:20" ht="17.850000000000001" customHeight="1">
      <c r="A102" s="739"/>
      <c r="B102" s="739"/>
      <c r="C102" s="739"/>
      <c r="D102" s="739"/>
      <c r="E102" s="739"/>
      <c r="F102" s="739"/>
      <c r="G102" s="739"/>
      <c r="H102" s="739"/>
      <c r="I102" s="739"/>
      <c r="J102" s="739"/>
      <c r="K102" s="739"/>
    </row>
    <row r="103" spans="1:20" ht="17.850000000000001" customHeight="1">
      <c r="A103" s="739"/>
      <c r="B103" s="739"/>
      <c r="C103" s="739"/>
      <c r="D103" s="739"/>
      <c r="E103" s="739"/>
      <c r="F103" s="739"/>
      <c r="G103" s="739"/>
      <c r="H103" s="739"/>
      <c r="I103" s="739"/>
      <c r="J103" s="739"/>
      <c r="K103" s="739"/>
    </row>
    <row r="104" spans="1:20" ht="17.850000000000001" customHeight="1">
      <c r="A104" s="739"/>
      <c r="B104" s="739"/>
      <c r="C104" s="739"/>
      <c r="D104" s="739"/>
      <c r="E104" s="739"/>
      <c r="F104" s="739"/>
      <c r="G104" s="739"/>
      <c r="H104" s="739"/>
      <c r="I104" s="739"/>
      <c r="J104" s="739"/>
      <c r="K104" s="739"/>
    </row>
  </sheetData>
  <mergeCells count="40">
    <mergeCell ref="A26:A27"/>
    <mergeCell ref="C26:H26"/>
    <mergeCell ref="C27:H27"/>
    <mergeCell ref="F11:H11"/>
    <mergeCell ref="A13:C13"/>
    <mergeCell ref="A14:C14"/>
    <mergeCell ref="E16:H16"/>
    <mergeCell ref="E17:H17"/>
    <mergeCell ref="A20:H20"/>
    <mergeCell ref="A23:A25"/>
    <mergeCell ref="C23:H23"/>
    <mergeCell ref="C24:H24"/>
    <mergeCell ref="C25:H25"/>
    <mergeCell ref="A44:H44"/>
    <mergeCell ref="P11:R11"/>
    <mergeCell ref="K13:M13"/>
    <mergeCell ref="K14:M14"/>
    <mergeCell ref="O16:R16"/>
    <mergeCell ref="O17:R17"/>
    <mergeCell ref="K20:R20"/>
    <mergeCell ref="K23:K25"/>
    <mergeCell ref="M23:R23"/>
    <mergeCell ref="M24:R24"/>
    <mergeCell ref="A28:B34"/>
    <mergeCell ref="F28:G28"/>
    <mergeCell ref="A35:B36"/>
    <mergeCell ref="C35:H35"/>
    <mergeCell ref="C36:H36"/>
    <mergeCell ref="B38:H38"/>
    <mergeCell ref="M25:R25"/>
    <mergeCell ref="K26:K27"/>
    <mergeCell ref="M26:R26"/>
    <mergeCell ref="M27:R27"/>
    <mergeCell ref="K28:L34"/>
    <mergeCell ref="P28:Q28"/>
    <mergeCell ref="K35:L36"/>
    <mergeCell ref="M35:R35"/>
    <mergeCell ref="M36:R36"/>
    <mergeCell ref="L38:R38"/>
    <mergeCell ref="K44:R44"/>
  </mergeCells>
  <phoneticPr fontId="11"/>
  <dataValidations count="4">
    <dataValidation type="list" allowBlank="1" showInputMessage="1" showErrorMessage="1" sqref="C29:C34 M29:M34" xr:uid="{A6824D03-D3F7-4C1B-969D-14AA3D4C6B8D}">
      <formula1>$C$2:$C$4</formula1>
    </dataValidation>
    <dataValidation type="list" allowBlank="1" showInputMessage="1" showErrorMessage="1" sqref="D29:D34 N29:N34" xr:uid="{82B73353-24BB-485C-8712-8D2FC13EF69E}">
      <formula1>$D$2:$D$6</formula1>
    </dataValidation>
    <dataValidation type="list" allowBlank="1" showInputMessage="1" showErrorMessage="1" sqref="E29:E34 O29:O34" xr:uid="{A323FBC7-47D2-465D-9FCA-0A3CEA39193C}">
      <formula1>$E$2:$E$7</formula1>
    </dataValidation>
    <dataValidation type="list" allowBlank="1" showInputMessage="1" showErrorMessage="1" sqref="H29:H34 R29:R34" xr:uid="{74777C21-D761-455F-B8C4-E1782123F985}">
      <formula1>$H$2:$H$7</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D013-9A2E-45A2-B54F-A17CE785A8ED}">
  <sheetPr>
    <tabColor rgb="FFFFCCFF"/>
    <pageSetUpPr fitToPage="1"/>
  </sheetPr>
  <dimension ref="A1:T104"/>
  <sheetViews>
    <sheetView view="pageBreakPreview" zoomScale="85" zoomScaleNormal="100" zoomScaleSheetLayoutView="85" workbookViewId="0">
      <selection activeCell="E12" sqref="E12"/>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625" style="283" customWidth="1"/>
    <col min="11" max="11" width="6.625" style="1150" customWidth="1"/>
    <col min="12" max="12" width="24.125" style="1150" customWidth="1"/>
    <col min="13" max="13" width="14.375" style="1150" customWidth="1"/>
    <col min="14" max="14" width="14.625" style="1150" customWidth="1"/>
    <col min="15" max="15" width="12.5" style="1150" customWidth="1"/>
    <col min="16" max="16" width="9" style="1150"/>
    <col min="17" max="17" width="4.125" style="1150" customWidth="1"/>
    <col min="18" max="18" width="11.75" style="1150" customWidth="1"/>
    <col min="19" max="19" width="1.625" style="283" customWidth="1"/>
    <col min="20" max="16384" width="9" style="283"/>
  </cols>
  <sheetData>
    <row r="1" spans="1:19" ht="14.25">
      <c r="A1" s="283" t="s">
        <v>1726</v>
      </c>
      <c r="K1" s="1150" t="s">
        <v>1726</v>
      </c>
    </row>
    <row r="2" spans="1:19" ht="14.25" hidden="1" customHeight="1" outlineLevel="1">
      <c r="C2" s="283" t="s">
        <v>1727</v>
      </c>
      <c r="D2" s="283" t="s">
        <v>1728</v>
      </c>
      <c r="E2" s="283" t="s">
        <v>1729</v>
      </c>
      <c r="H2" s="283" t="s">
        <v>1730</v>
      </c>
      <c r="M2" s="1150" t="s">
        <v>1727</v>
      </c>
      <c r="N2" s="1150" t="s">
        <v>1728</v>
      </c>
      <c r="O2" s="1150" t="s">
        <v>1729</v>
      </c>
      <c r="R2" s="1150" t="s">
        <v>1730</v>
      </c>
    </row>
    <row r="3" spans="1:19" ht="14.25" hidden="1" customHeight="1" outlineLevel="1">
      <c r="C3" s="283" t="s">
        <v>1731</v>
      </c>
      <c r="D3" s="283" t="s">
        <v>1732</v>
      </c>
      <c r="E3" s="283" t="s">
        <v>1733</v>
      </c>
      <c r="H3" s="283" t="s">
        <v>1734</v>
      </c>
      <c r="M3" s="1150" t="s">
        <v>1731</v>
      </c>
      <c r="N3" s="1150" t="s">
        <v>1732</v>
      </c>
      <c r="O3" s="1150" t="s">
        <v>1733</v>
      </c>
      <c r="R3" s="1150" t="s">
        <v>1734</v>
      </c>
    </row>
    <row r="4" spans="1:19" ht="14.25" hidden="1" customHeight="1" outlineLevel="1">
      <c r="D4" s="283" t="s">
        <v>1735</v>
      </c>
      <c r="E4" s="283" t="s">
        <v>1736</v>
      </c>
      <c r="H4" s="283" t="s">
        <v>1737</v>
      </c>
      <c r="N4" s="1150" t="s">
        <v>1735</v>
      </c>
      <c r="O4" s="1150" t="s">
        <v>1736</v>
      </c>
      <c r="R4" s="1150" t="s">
        <v>1737</v>
      </c>
    </row>
    <row r="5" spans="1:19" ht="14.25" hidden="1" customHeight="1" outlineLevel="1">
      <c r="D5" s="283" t="s">
        <v>1738</v>
      </c>
      <c r="E5" s="283" t="s">
        <v>1739</v>
      </c>
      <c r="N5" s="1150" t="s">
        <v>1738</v>
      </c>
      <c r="O5" s="1150" t="s">
        <v>1739</v>
      </c>
    </row>
    <row r="6" spans="1:19" ht="14.25" hidden="1" customHeight="1" outlineLevel="1">
      <c r="E6" s="283" t="s">
        <v>378</v>
      </c>
      <c r="O6" s="1150" t="s">
        <v>378</v>
      </c>
    </row>
    <row r="7" spans="1:19" ht="14.25" hidden="1" customHeight="1" outlineLevel="1"/>
    <row r="8" spans="1:19" ht="14.25" hidden="1" customHeight="1" outlineLevel="1"/>
    <row r="9" spans="1:19" ht="17.850000000000001" customHeight="1" collapsed="1">
      <c r="H9" s="1115" t="s">
        <v>1772</v>
      </c>
      <c r="J9" s="1181"/>
      <c r="K9" s="1182"/>
      <c r="L9" s="1182"/>
      <c r="M9" s="1182"/>
      <c r="N9" s="1182"/>
      <c r="O9" s="1182"/>
      <c r="P9" s="1182"/>
      <c r="Q9" s="1182"/>
      <c r="R9" s="1183" t="s">
        <v>1772</v>
      </c>
      <c r="S9" s="1184"/>
    </row>
    <row r="10" spans="1:19" ht="14.25">
      <c r="J10" s="1185"/>
      <c r="S10" s="1186"/>
    </row>
    <row r="11" spans="1:19" ht="17.850000000000001" customHeight="1">
      <c r="A11" s="283" t="s">
        <v>1741</v>
      </c>
      <c r="F11" s="2563" t="s">
        <v>1742</v>
      </c>
      <c r="G11" s="2563"/>
      <c r="H11" s="2563"/>
      <c r="J11" s="1185"/>
      <c r="K11" s="1150" t="s">
        <v>1741</v>
      </c>
      <c r="P11" s="2530" t="s">
        <v>1776</v>
      </c>
      <c r="Q11" s="2530"/>
      <c r="R11" s="2530"/>
      <c r="S11" s="1186"/>
    </row>
    <row r="12" spans="1:19" ht="17.850000000000001" customHeight="1">
      <c r="F12" s="1117"/>
      <c r="G12" s="1117"/>
      <c r="H12" s="1117"/>
      <c r="J12" s="1185"/>
      <c r="S12" s="1186"/>
    </row>
    <row r="13" spans="1:19" ht="17.850000000000001" customHeight="1">
      <c r="A13" s="1116"/>
      <c r="B13" s="1116"/>
      <c r="C13" s="1117"/>
      <c r="D13" s="1118" t="s">
        <v>1746</v>
      </c>
      <c r="J13" s="1185"/>
      <c r="K13" s="1187"/>
      <c r="L13" s="1187"/>
      <c r="M13" s="1188"/>
      <c r="N13" s="1189" t="s">
        <v>1746</v>
      </c>
      <c r="S13" s="1186"/>
    </row>
    <row r="14" spans="1:19" ht="17.850000000000001" customHeight="1">
      <c r="A14" s="1116"/>
      <c r="B14" s="1116"/>
      <c r="C14" s="1117"/>
      <c r="E14" s="2564" t="s">
        <v>1747</v>
      </c>
      <c r="F14" s="2564"/>
      <c r="G14" s="2564"/>
      <c r="H14" s="2564"/>
      <c r="J14" s="1185"/>
      <c r="K14" s="1187"/>
      <c r="L14" s="1187"/>
      <c r="M14" s="1188"/>
      <c r="O14" s="2531" t="s">
        <v>1779</v>
      </c>
      <c r="P14" s="2531"/>
      <c r="Q14" s="2531"/>
      <c r="R14" s="2531"/>
      <c r="S14" s="1186"/>
    </row>
    <row r="15" spans="1:19" ht="17.850000000000001" customHeight="1">
      <c r="E15" s="2566" t="s">
        <v>1748</v>
      </c>
      <c r="F15" s="2566"/>
      <c r="G15" s="2566"/>
      <c r="H15" s="2566"/>
      <c r="J15" s="1185"/>
      <c r="O15" s="2533" t="s">
        <v>1780</v>
      </c>
      <c r="P15" s="2533"/>
      <c r="Q15" s="2533"/>
      <c r="R15" s="2533"/>
      <c r="S15" s="1186"/>
    </row>
    <row r="16" spans="1:19" ht="17.850000000000001" customHeight="1">
      <c r="J16" s="1185"/>
      <c r="S16" s="1186"/>
    </row>
    <row r="17" spans="1:19" ht="17.850000000000001" customHeight="1">
      <c r="J17" s="1185"/>
      <c r="S17" s="1186"/>
    </row>
    <row r="18" spans="1:19" ht="18.75">
      <c r="A18" s="2567" t="s">
        <v>1773</v>
      </c>
      <c r="B18" s="2567"/>
      <c r="C18" s="2567"/>
      <c r="D18" s="2567"/>
      <c r="E18" s="2567"/>
      <c r="F18" s="2567"/>
      <c r="G18" s="2567"/>
      <c r="H18" s="2567"/>
      <c r="J18" s="1185"/>
      <c r="K18" s="2534" t="s">
        <v>1773</v>
      </c>
      <c r="L18" s="2534"/>
      <c r="M18" s="2534"/>
      <c r="N18" s="2534"/>
      <c r="O18" s="2534"/>
      <c r="P18" s="2534"/>
      <c r="Q18" s="2534"/>
      <c r="R18" s="2534"/>
      <c r="S18" s="1186"/>
    </row>
    <row r="19" spans="1:19" ht="17.850000000000001" customHeight="1">
      <c r="A19" s="283" t="s">
        <v>1750</v>
      </c>
      <c r="J19" s="1185"/>
      <c r="K19" s="1150" t="s">
        <v>1750</v>
      </c>
      <c r="S19" s="1186"/>
    </row>
    <row r="20" spans="1:19" ht="14.25">
      <c r="J20" s="1185"/>
      <c r="S20" s="1186"/>
    </row>
    <row r="21" spans="1:19" ht="30" customHeight="1">
      <c r="A21" s="2568" t="s">
        <v>1751</v>
      </c>
      <c r="B21" s="1119" t="s">
        <v>1752</v>
      </c>
      <c r="C21" s="2571"/>
      <c r="D21" s="2559"/>
      <c r="E21" s="2559"/>
      <c r="F21" s="2559"/>
      <c r="G21" s="2559"/>
      <c r="H21" s="2559"/>
      <c r="J21" s="1185"/>
      <c r="K21" s="2535" t="s">
        <v>1751</v>
      </c>
      <c r="L21" s="1151" t="s">
        <v>1752</v>
      </c>
      <c r="M21" s="2538" t="s">
        <v>1781</v>
      </c>
      <c r="N21" s="2520"/>
      <c r="O21" s="2520"/>
      <c r="P21" s="2520"/>
      <c r="Q21" s="2520"/>
      <c r="R21" s="2520"/>
      <c r="S21" s="1186"/>
    </row>
    <row r="22" spans="1:19" ht="30" customHeight="1">
      <c r="A22" s="2569"/>
      <c r="B22" s="1120" t="s">
        <v>1753</v>
      </c>
      <c r="C22" s="2572"/>
      <c r="D22" s="2573"/>
      <c r="E22" s="2573"/>
      <c r="F22" s="2573"/>
      <c r="G22" s="2573"/>
      <c r="H22" s="2573"/>
      <c r="J22" s="1185"/>
      <c r="K22" s="2536"/>
      <c r="L22" s="1152" t="s">
        <v>1753</v>
      </c>
      <c r="M22" s="2539" t="s">
        <v>1782</v>
      </c>
      <c r="N22" s="2540"/>
      <c r="O22" s="2540"/>
      <c r="P22" s="2540"/>
      <c r="Q22" s="2540"/>
      <c r="R22" s="2540"/>
      <c r="S22" s="1186"/>
    </row>
    <row r="23" spans="1:19" ht="30" customHeight="1">
      <c r="A23" s="2570"/>
      <c r="B23" s="1121" t="s">
        <v>1754</v>
      </c>
      <c r="C23" s="2560"/>
      <c r="D23" s="2574"/>
      <c r="E23" s="2574"/>
      <c r="F23" s="2574"/>
      <c r="G23" s="2574"/>
      <c r="H23" s="2575"/>
      <c r="J23" s="1185"/>
      <c r="K23" s="2537"/>
      <c r="L23" s="1153" t="s">
        <v>1754</v>
      </c>
      <c r="M23" s="2514" t="s">
        <v>1783</v>
      </c>
      <c r="N23" s="2515"/>
      <c r="O23" s="2515"/>
      <c r="P23" s="2515"/>
      <c r="Q23" s="2515"/>
      <c r="R23" s="2516"/>
      <c r="S23" s="1186"/>
    </row>
    <row r="24" spans="1:19" ht="35.25" customHeight="1">
      <c r="A24" s="2556" t="s">
        <v>1755</v>
      </c>
      <c r="B24" s="1122" t="s">
        <v>1752</v>
      </c>
      <c r="C24" s="2558"/>
      <c r="D24" s="2559"/>
      <c r="E24" s="2559"/>
      <c r="F24" s="2559"/>
      <c r="G24" s="2559"/>
      <c r="H24" s="2559"/>
      <c r="J24" s="1185"/>
      <c r="K24" s="2517" t="s">
        <v>1755</v>
      </c>
      <c r="L24" s="1154" t="s">
        <v>1752</v>
      </c>
      <c r="M24" s="2519" t="s">
        <v>1784</v>
      </c>
      <c r="N24" s="2520"/>
      <c r="O24" s="2520"/>
      <c r="P24" s="2520"/>
      <c r="Q24" s="2520"/>
      <c r="R24" s="2520"/>
      <c r="S24" s="1186"/>
    </row>
    <row r="25" spans="1:19" ht="35.25" customHeight="1">
      <c r="A25" s="2557"/>
      <c r="B25" s="1123" t="s">
        <v>1753</v>
      </c>
      <c r="C25" s="2560"/>
      <c r="D25" s="2561"/>
      <c r="E25" s="2561"/>
      <c r="F25" s="2561"/>
      <c r="G25" s="2561"/>
      <c r="H25" s="2562"/>
      <c r="J25" s="1185"/>
      <c r="K25" s="2518"/>
      <c r="L25" s="1155" t="s">
        <v>1753</v>
      </c>
      <c r="M25" s="2514" t="s">
        <v>1785</v>
      </c>
      <c r="N25" s="2521"/>
      <c r="O25" s="2521"/>
      <c r="P25" s="2521"/>
      <c r="Q25" s="2521"/>
      <c r="R25" s="2522"/>
      <c r="S25" s="1186"/>
    </row>
    <row r="26" spans="1:19" ht="35.25" customHeight="1">
      <c r="A26" s="2541" t="s">
        <v>1774</v>
      </c>
      <c r="B26" s="2542"/>
      <c r="C26" s="1124" t="s">
        <v>1757</v>
      </c>
      <c r="D26" s="1125" t="s">
        <v>1758</v>
      </c>
      <c r="E26" s="1126" t="s">
        <v>1759</v>
      </c>
      <c r="F26" s="2547" t="s">
        <v>1760</v>
      </c>
      <c r="G26" s="2548"/>
      <c r="H26" s="1127" t="s">
        <v>1761</v>
      </c>
      <c r="J26" s="1185"/>
      <c r="K26" s="2504" t="s">
        <v>1774</v>
      </c>
      <c r="L26" s="2523"/>
      <c r="M26" s="1156" t="s">
        <v>1757</v>
      </c>
      <c r="N26" s="1157" t="s">
        <v>1758</v>
      </c>
      <c r="O26" s="1158" t="s">
        <v>1759</v>
      </c>
      <c r="P26" s="2527" t="s">
        <v>1760</v>
      </c>
      <c r="Q26" s="2528"/>
      <c r="R26" s="1159" t="s">
        <v>1761</v>
      </c>
      <c r="S26" s="1186"/>
    </row>
    <row r="27" spans="1:19" ht="18" customHeight="1">
      <c r="A27" s="2543"/>
      <c r="B27" s="2544"/>
      <c r="C27" s="1128" t="s">
        <v>1727</v>
      </c>
      <c r="D27" s="1129" t="s">
        <v>1728</v>
      </c>
      <c r="E27" s="1130"/>
      <c r="F27" s="1131"/>
      <c r="G27" s="1132" t="s">
        <v>1762</v>
      </c>
      <c r="H27" s="1133"/>
      <c r="J27" s="1185"/>
      <c r="K27" s="2524"/>
      <c r="L27" s="2525"/>
      <c r="M27" s="1160" t="s">
        <v>1727</v>
      </c>
      <c r="N27" s="1161" t="s">
        <v>1728</v>
      </c>
      <c r="O27" s="1162" t="s">
        <v>1729</v>
      </c>
      <c r="P27" s="1163">
        <v>3000</v>
      </c>
      <c r="Q27" s="1164" t="s">
        <v>1762</v>
      </c>
      <c r="R27" s="1165" t="s">
        <v>1730</v>
      </c>
      <c r="S27" s="1186"/>
    </row>
    <row r="28" spans="1:19" ht="18" customHeight="1">
      <c r="A28" s="2543"/>
      <c r="B28" s="2544"/>
      <c r="C28" s="1134"/>
      <c r="D28" s="1135"/>
      <c r="E28" s="1136"/>
      <c r="F28" s="1137"/>
      <c r="G28" s="1138" t="s">
        <v>1762</v>
      </c>
      <c r="H28" s="1139"/>
      <c r="J28" s="1185"/>
      <c r="K28" s="2524"/>
      <c r="L28" s="2525"/>
      <c r="M28" s="1166" t="s">
        <v>1731</v>
      </c>
      <c r="N28" s="1167" t="s">
        <v>1732</v>
      </c>
      <c r="O28" s="1168" t="s">
        <v>1733</v>
      </c>
      <c r="P28" s="1169">
        <v>1000</v>
      </c>
      <c r="Q28" s="1170" t="s">
        <v>1762</v>
      </c>
      <c r="R28" s="1171" t="s">
        <v>1730</v>
      </c>
      <c r="S28" s="1186"/>
    </row>
    <row r="29" spans="1:19" ht="18" customHeight="1">
      <c r="A29" s="2543"/>
      <c r="B29" s="2544"/>
      <c r="C29" s="1134"/>
      <c r="D29" s="1135"/>
      <c r="E29" s="1136"/>
      <c r="F29" s="1137"/>
      <c r="G29" s="1138" t="s">
        <v>1762</v>
      </c>
      <c r="H29" s="1139"/>
      <c r="J29" s="1185"/>
      <c r="K29" s="2524"/>
      <c r="L29" s="2525"/>
      <c r="M29" s="1172"/>
      <c r="N29" s="1173"/>
      <c r="O29" s="1174"/>
      <c r="P29" s="1137"/>
      <c r="Q29" s="1170" t="s">
        <v>1762</v>
      </c>
      <c r="R29" s="1175"/>
      <c r="S29" s="1186"/>
    </row>
    <row r="30" spans="1:19" ht="18" customHeight="1">
      <c r="A30" s="2543"/>
      <c r="B30" s="2544"/>
      <c r="C30" s="1134"/>
      <c r="D30" s="1135"/>
      <c r="E30" s="1136"/>
      <c r="F30" s="1137"/>
      <c r="G30" s="1138" t="s">
        <v>1762</v>
      </c>
      <c r="H30" s="1139"/>
      <c r="J30" s="1185"/>
      <c r="K30" s="2524"/>
      <c r="L30" s="2525"/>
      <c r="M30" s="1172"/>
      <c r="N30" s="1173"/>
      <c r="O30" s="1174"/>
      <c r="P30" s="1137"/>
      <c r="Q30" s="1170" t="s">
        <v>1762</v>
      </c>
      <c r="R30" s="1175"/>
      <c r="S30" s="1186"/>
    </row>
    <row r="31" spans="1:19" ht="18" customHeight="1">
      <c r="A31" s="2543"/>
      <c r="B31" s="2544"/>
      <c r="C31" s="1134"/>
      <c r="D31" s="1135"/>
      <c r="E31" s="1136"/>
      <c r="F31" s="1137"/>
      <c r="G31" s="1138" t="s">
        <v>1762</v>
      </c>
      <c r="H31" s="1139"/>
      <c r="J31" s="1185"/>
      <c r="K31" s="2524"/>
      <c r="L31" s="2525"/>
      <c r="M31" s="1172"/>
      <c r="N31" s="1173"/>
      <c r="O31" s="1174"/>
      <c r="P31" s="1137"/>
      <c r="Q31" s="1170" t="s">
        <v>1762</v>
      </c>
      <c r="R31" s="1175"/>
      <c r="S31" s="1186"/>
    </row>
    <row r="32" spans="1:19" ht="18" customHeight="1">
      <c r="A32" s="2545"/>
      <c r="B32" s="2546"/>
      <c r="C32" s="1140"/>
      <c r="D32" s="1141"/>
      <c r="E32" s="1142"/>
      <c r="F32" s="1143"/>
      <c r="G32" s="1144" t="s">
        <v>1762</v>
      </c>
      <c r="H32" s="1145"/>
      <c r="J32" s="1185"/>
      <c r="K32" s="2506"/>
      <c r="L32" s="2526"/>
      <c r="M32" s="1176"/>
      <c r="N32" s="1177"/>
      <c r="O32" s="1178"/>
      <c r="P32" s="1143"/>
      <c r="Q32" s="1179" t="s">
        <v>1762</v>
      </c>
      <c r="R32" s="1180"/>
      <c r="S32" s="1186"/>
    </row>
    <row r="33" spans="1:20" ht="18" customHeight="1">
      <c r="A33" s="2541" t="s">
        <v>1775</v>
      </c>
      <c r="B33" s="2549"/>
      <c r="C33" s="2551" t="s">
        <v>1764</v>
      </c>
      <c r="D33" s="2552"/>
      <c r="E33" s="2552"/>
      <c r="F33" s="2552"/>
      <c r="G33" s="2552"/>
      <c r="H33" s="2552"/>
      <c r="J33" s="1185"/>
      <c r="K33" s="2504" t="s">
        <v>1775</v>
      </c>
      <c r="L33" s="2505"/>
      <c r="M33" s="2508" t="s">
        <v>1787</v>
      </c>
      <c r="N33" s="2509"/>
      <c r="O33" s="2509"/>
      <c r="P33" s="2509"/>
      <c r="Q33" s="2509"/>
      <c r="R33" s="2509"/>
      <c r="S33" s="1186"/>
    </row>
    <row r="34" spans="1:20" ht="18" customHeight="1">
      <c r="A34" s="2545"/>
      <c r="B34" s="2550"/>
      <c r="C34" s="2553" t="s">
        <v>1765</v>
      </c>
      <c r="D34" s="2554"/>
      <c r="E34" s="2554"/>
      <c r="F34" s="2554"/>
      <c r="G34" s="2554"/>
      <c r="H34" s="2554"/>
      <c r="J34" s="1185"/>
      <c r="K34" s="2506"/>
      <c r="L34" s="2507"/>
      <c r="M34" s="2510" t="s">
        <v>1788</v>
      </c>
      <c r="N34" s="2511"/>
      <c r="O34" s="2511"/>
      <c r="P34" s="2511"/>
      <c r="Q34" s="2511"/>
      <c r="R34" s="2511"/>
      <c r="S34" s="1186"/>
    </row>
    <row r="35" spans="1:20" ht="17.850000000000001" customHeight="1">
      <c r="J35" s="1185"/>
      <c r="S35" s="1186"/>
    </row>
    <row r="36" spans="1:20" ht="17.850000000000001" customHeight="1">
      <c r="B36" s="2555"/>
      <c r="C36" s="2555"/>
      <c r="D36" s="2555"/>
      <c r="E36" s="2555"/>
      <c r="F36" s="2555"/>
      <c r="G36" s="2555"/>
      <c r="H36" s="2555"/>
      <c r="J36" s="1185"/>
      <c r="L36" s="2512"/>
      <c r="M36" s="2512"/>
      <c r="N36" s="2512"/>
      <c r="O36" s="2512"/>
      <c r="P36" s="2512"/>
      <c r="Q36" s="2512"/>
      <c r="R36" s="2512"/>
      <c r="S36" s="1186"/>
    </row>
    <row r="37" spans="1:20" ht="17.850000000000001" customHeight="1">
      <c r="A37" s="1146" t="s">
        <v>1766</v>
      </c>
      <c r="B37" s="1147"/>
      <c r="C37" s="1148"/>
      <c r="D37" s="1148"/>
      <c r="E37" s="1148"/>
      <c r="F37" s="1148"/>
      <c r="G37" s="1148"/>
      <c r="H37" s="1148"/>
      <c r="J37" s="1185"/>
      <c r="K37" s="1190" t="s">
        <v>1766</v>
      </c>
      <c r="L37" s="1191"/>
      <c r="M37" s="1192"/>
      <c r="N37" s="1192"/>
      <c r="O37" s="1192"/>
      <c r="P37" s="1192"/>
      <c r="Q37" s="1192"/>
      <c r="R37" s="1192"/>
      <c r="S37" s="1186"/>
    </row>
    <row r="38" spans="1:20" ht="17.850000000000001" customHeight="1">
      <c r="A38" s="1146" t="s">
        <v>1767</v>
      </c>
      <c r="B38" s="1147"/>
      <c r="C38" s="1148"/>
      <c r="D38" s="1148"/>
      <c r="E38" s="1148"/>
      <c r="F38" s="1148"/>
      <c r="G38" s="1148"/>
      <c r="H38" s="1148"/>
      <c r="J38" s="1185"/>
      <c r="K38" s="1190" t="s">
        <v>1767</v>
      </c>
      <c r="L38" s="1191"/>
      <c r="M38" s="1192"/>
      <c r="N38" s="1192"/>
      <c r="O38" s="1192"/>
      <c r="P38" s="1192"/>
      <c r="Q38" s="1192"/>
      <c r="R38" s="1192"/>
      <c r="S38" s="1186"/>
    </row>
    <row r="39" spans="1:20" ht="17.850000000000001" customHeight="1">
      <c r="A39" s="1146" t="s">
        <v>1768</v>
      </c>
      <c r="B39" s="1148"/>
      <c r="C39" s="1148"/>
      <c r="D39" s="1148"/>
      <c r="E39" s="1148"/>
      <c r="F39" s="1148"/>
      <c r="G39" s="1148"/>
      <c r="H39" s="1148"/>
      <c r="J39" s="1185"/>
      <c r="K39" s="1190" t="s">
        <v>1768</v>
      </c>
      <c r="L39" s="1192"/>
      <c r="M39" s="1192"/>
      <c r="N39" s="1192"/>
      <c r="O39" s="1192"/>
      <c r="P39" s="1192"/>
      <c r="Q39" s="1192"/>
      <c r="R39" s="1192"/>
      <c r="S39" s="1186"/>
    </row>
    <row r="40" spans="1:20" ht="17.850000000000001" customHeight="1">
      <c r="A40" s="1146" t="s">
        <v>1769</v>
      </c>
      <c r="B40" s="1148"/>
      <c r="C40" s="1148"/>
      <c r="D40" s="1148"/>
      <c r="E40" s="1148"/>
      <c r="F40" s="1148"/>
      <c r="G40" s="1148"/>
      <c r="H40" s="1148"/>
      <c r="J40" s="1185"/>
      <c r="K40" s="1190" t="s">
        <v>1769</v>
      </c>
      <c r="L40" s="1192"/>
      <c r="M40" s="1192"/>
      <c r="N40" s="1192"/>
      <c r="O40" s="1192"/>
      <c r="P40" s="1192"/>
      <c r="Q40" s="1192"/>
      <c r="R40" s="1192"/>
      <c r="S40" s="1186"/>
    </row>
    <row r="41" spans="1:20" ht="17.850000000000001" customHeight="1">
      <c r="A41" s="1146" t="s">
        <v>1770</v>
      </c>
      <c r="B41" s="1148"/>
      <c r="C41" s="1148"/>
      <c r="D41" s="1148"/>
      <c r="E41" s="1148"/>
      <c r="F41" s="1148"/>
      <c r="G41" s="1148"/>
      <c r="H41" s="1148"/>
      <c r="J41" s="1185"/>
      <c r="K41" s="1190" t="s">
        <v>1770</v>
      </c>
      <c r="L41" s="1192"/>
      <c r="M41" s="1192"/>
      <c r="N41" s="1192"/>
      <c r="O41" s="1192"/>
      <c r="P41" s="1192"/>
      <c r="Q41" s="1192"/>
      <c r="R41" s="1192"/>
      <c r="S41" s="1186"/>
    </row>
    <row r="42" spans="1:20" ht="40.5" customHeight="1">
      <c r="A42" s="2529" t="s">
        <v>1771</v>
      </c>
      <c r="B42" s="2529"/>
      <c r="C42" s="2529"/>
      <c r="D42" s="2529"/>
      <c r="E42" s="2529"/>
      <c r="F42" s="2529"/>
      <c r="G42" s="2529"/>
      <c r="H42" s="2529"/>
      <c r="J42" s="1185"/>
      <c r="K42" s="2513" t="s">
        <v>1771</v>
      </c>
      <c r="L42" s="2513"/>
      <c r="M42" s="2513"/>
      <c r="N42" s="2513"/>
      <c r="O42" s="2513"/>
      <c r="P42" s="2513"/>
      <c r="Q42" s="2513"/>
      <c r="R42" s="2513"/>
      <c r="S42" s="1186"/>
    </row>
    <row r="43" spans="1:20" ht="17.850000000000001" customHeight="1">
      <c r="A43" s="1149"/>
      <c r="B43" s="298"/>
      <c r="C43" s="298"/>
      <c r="D43" s="298"/>
      <c r="E43" s="298"/>
      <c r="F43" s="298"/>
      <c r="G43" s="298"/>
      <c r="H43" s="298"/>
      <c r="J43" s="1185"/>
      <c r="K43" s="1193"/>
      <c r="L43" s="1194"/>
      <c r="M43" s="1194"/>
      <c r="N43" s="1194"/>
      <c r="O43" s="1194"/>
      <c r="P43" s="1194"/>
      <c r="Q43" s="1194"/>
      <c r="R43" s="1194"/>
      <c r="S43" s="1186"/>
    </row>
    <row r="44" spans="1:20" ht="17.850000000000001" customHeight="1">
      <c r="B44" s="298"/>
      <c r="C44" s="298"/>
      <c r="D44" s="298"/>
      <c r="E44" s="298"/>
      <c r="F44" s="298"/>
      <c r="G44" s="298"/>
      <c r="H44" s="298"/>
      <c r="J44" s="1195"/>
      <c r="K44" s="1196"/>
      <c r="L44" s="1197"/>
      <c r="M44" s="1197"/>
      <c r="N44" s="1197"/>
      <c r="O44" s="1197"/>
      <c r="P44" s="1197"/>
      <c r="Q44" s="1197"/>
      <c r="R44" s="1197"/>
      <c r="S44" s="1198"/>
    </row>
    <row r="47" spans="1:20" ht="17.850000000000001" customHeight="1">
      <c r="A47" s="739"/>
      <c r="B47" s="739"/>
      <c r="C47" s="739"/>
      <c r="D47" s="739"/>
      <c r="E47" s="739"/>
      <c r="F47" s="739"/>
      <c r="G47" s="739"/>
      <c r="H47" s="739"/>
      <c r="I47" s="739"/>
      <c r="J47" s="739"/>
      <c r="K47" s="739"/>
      <c r="L47" s="739"/>
      <c r="M47" s="739"/>
      <c r="N47" s="739"/>
      <c r="O47" s="739"/>
      <c r="P47" s="739"/>
      <c r="Q47" s="739"/>
      <c r="R47" s="739"/>
      <c r="S47" s="739"/>
      <c r="T47" s="739"/>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J92" s="739"/>
    </row>
    <row r="93" spans="1:20" ht="17.850000000000001" customHeight="1">
      <c r="J93" s="739"/>
    </row>
    <row r="94" spans="1:20" ht="17.850000000000001" customHeight="1">
      <c r="J94" s="739"/>
    </row>
    <row r="95" spans="1:20" ht="17.850000000000001" customHeight="1">
      <c r="J95" s="739"/>
    </row>
    <row r="96" spans="1:20" ht="17.850000000000001" customHeight="1">
      <c r="J96" s="739"/>
    </row>
    <row r="97" spans="10:10" ht="17.850000000000001" customHeight="1">
      <c r="J97" s="739"/>
    </row>
    <row r="98" spans="10:10" ht="17.850000000000001" customHeight="1">
      <c r="J98" s="739"/>
    </row>
    <row r="99" spans="10:10" ht="17.850000000000001" customHeight="1">
      <c r="J99" s="739"/>
    </row>
    <row r="100" spans="10:10" ht="17.850000000000001" customHeight="1">
      <c r="J100" s="739"/>
    </row>
    <row r="101" spans="10:10" ht="17.850000000000001" customHeight="1">
      <c r="J101" s="739"/>
    </row>
    <row r="102" spans="10:10" ht="17.850000000000001" customHeight="1">
      <c r="J102" s="739"/>
    </row>
    <row r="103" spans="10:10" ht="17.850000000000001" customHeight="1">
      <c r="J103" s="739"/>
    </row>
    <row r="104" spans="10:10" ht="17.850000000000001" customHeight="1">
      <c r="J104" s="739"/>
    </row>
  </sheetData>
  <mergeCells count="36">
    <mergeCell ref="C33:H33"/>
    <mergeCell ref="C34:H34"/>
    <mergeCell ref="F11:H11"/>
    <mergeCell ref="E14:H14"/>
    <mergeCell ref="E15:H15"/>
    <mergeCell ref="A18:H18"/>
    <mergeCell ref="A21:A23"/>
    <mergeCell ref="C21:H21"/>
    <mergeCell ref="C22:H22"/>
    <mergeCell ref="C23:H23"/>
    <mergeCell ref="B36:H36"/>
    <mergeCell ref="A42:H42"/>
    <mergeCell ref="P11:R11"/>
    <mergeCell ref="O14:R14"/>
    <mergeCell ref="O15:R15"/>
    <mergeCell ref="K18:R18"/>
    <mergeCell ref="K21:K23"/>
    <mergeCell ref="M21:R21"/>
    <mergeCell ref="M22:R22"/>
    <mergeCell ref="M23:R23"/>
    <mergeCell ref="A24:A25"/>
    <mergeCell ref="C24:H24"/>
    <mergeCell ref="C25:H25"/>
    <mergeCell ref="A26:B32"/>
    <mergeCell ref="F26:G26"/>
    <mergeCell ref="A33:B34"/>
    <mergeCell ref="L36:R36"/>
    <mergeCell ref="K42:R42"/>
    <mergeCell ref="K24:K25"/>
    <mergeCell ref="M24:R24"/>
    <mergeCell ref="M25:R25"/>
    <mergeCell ref="K26:L32"/>
    <mergeCell ref="P26:Q26"/>
    <mergeCell ref="K33:L34"/>
    <mergeCell ref="M33:R33"/>
    <mergeCell ref="M34:R34"/>
  </mergeCells>
  <phoneticPr fontId="11"/>
  <dataValidations count="4">
    <dataValidation type="list" allowBlank="1" showInputMessage="1" showErrorMessage="1" sqref="H27:H32 R27:R32" xr:uid="{774586B0-BD0D-4608-AB2C-66D44DA7AA0A}">
      <formula1>$H$2:$H$7</formula1>
    </dataValidation>
    <dataValidation type="list" allowBlank="1" showInputMessage="1" showErrorMessage="1" sqref="E27:E32 O27:O32" xr:uid="{1F2FF40F-6F19-4460-B06E-66A6CA274B9C}">
      <formula1>$E$2:$E$7</formula1>
    </dataValidation>
    <dataValidation type="list" allowBlank="1" showInputMessage="1" showErrorMessage="1" sqref="D27:D32 N27:N32" xr:uid="{92F097A9-B07A-4F88-BE04-98977F6234CF}">
      <formula1>$D$2:$D$6</formula1>
    </dataValidation>
    <dataValidation type="list" allowBlank="1" showInputMessage="1" showErrorMessage="1" sqref="C27:C32 M27:M32" xr:uid="{C85D1AAA-810F-42AC-AEE1-4FFEC9A6C8F8}">
      <formula1>$C$2:$C$4</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B1:H43"/>
  <sheetViews>
    <sheetView view="pageBreakPreview" zoomScaleNormal="100" zoomScaleSheetLayoutView="100" workbookViewId="0">
      <selection activeCell="M6" sqref="M6"/>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495" t="s">
        <v>333</v>
      </c>
      <c r="C2" s="2495"/>
      <c r="D2" s="2495"/>
      <c r="E2" s="2495"/>
      <c r="F2" s="2495"/>
      <c r="G2" s="2495"/>
      <c r="H2" s="2495"/>
    </row>
    <row r="3" spans="2:8" ht="20.25" customHeight="1">
      <c r="B3" s="111"/>
      <c r="C3" s="111"/>
      <c r="D3" s="111"/>
      <c r="E3" s="111"/>
      <c r="F3" s="111"/>
      <c r="G3" s="111"/>
      <c r="H3" s="111"/>
    </row>
    <row r="4" spans="2:8" ht="20.100000000000001" customHeight="1">
      <c r="B4" s="271" t="s">
        <v>334</v>
      </c>
      <c r="C4" s="2576" t="s">
        <v>605</v>
      </c>
      <c r="D4" s="2498"/>
      <c r="E4" s="2498"/>
      <c r="F4" s="2498"/>
      <c r="G4" s="2498"/>
      <c r="H4" s="2499"/>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B1:H43"/>
  <sheetViews>
    <sheetView view="pageBreakPreview" zoomScaleNormal="100" zoomScaleSheetLayoutView="100" workbookViewId="0">
      <selection activeCell="G8" sqref="G8"/>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495" t="s">
        <v>338</v>
      </c>
      <c r="C2" s="2495"/>
      <c r="D2" s="2495"/>
      <c r="E2" s="2495"/>
      <c r="F2" s="2495"/>
      <c r="G2" s="2495"/>
      <c r="H2" s="2495"/>
    </row>
    <row r="3" spans="2:8" ht="20.25" customHeight="1">
      <c r="B3" s="111"/>
      <c r="C3" s="111"/>
      <c r="D3" s="111"/>
      <c r="E3" s="111"/>
      <c r="F3" s="111"/>
      <c r="G3" s="111"/>
      <c r="H3" s="111"/>
    </row>
    <row r="4" spans="2:8" ht="20.100000000000001" customHeight="1">
      <c r="B4" s="271" t="s">
        <v>334</v>
      </c>
      <c r="C4" s="2576" t="s">
        <v>605</v>
      </c>
      <c r="D4" s="2498"/>
      <c r="E4" s="2498"/>
      <c r="F4" s="2498"/>
      <c r="G4" s="2498"/>
      <c r="H4" s="2499"/>
    </row>
    <row r="5" spans="2:8" ht="20.100000000000001" customHeight="1">
      <c r="B5" s="113" t="s">
        <v>339</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N78"/>
  <sheetViews>
    <sheetView view="pageBreakPreview" zoomScaleNormal="100" zoomScaleSheetLayoutView="100" workbookViewId="0">
      <selection activeCell="P3" sqref="P3"/>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495" t="s">
        <v>340</v>
      </c>
      <c r="C2" s="2495"/>
      <c r="D2" s="2495"/>
      <c r="E2" s="2495"/>
      <c r="F2" s="2495"/>
      <c r="G2" s="2495"/>
      <c r="H2" s="2495"/>
      <c r="I2" s="2495"/>
      <c r="J2" s="2495"/>
      <c r="K2" s="2495"/>
      <c r="L2" s="2495"/>
      <c r="M2" s="2495"/>
      <c r="N2" s="2495"/>
    </row>
    <row r="3" spans="2:14" ht="20.25" customHeight="1">
      <c r="B3" s="126"/>
      <c r="C3" s="126"/>
      <c r="D3" s="126"/>
      <c r="E3" s="126"/>
      <c r="F3" s="126"/>
      <c r="G3" s="126"/>
      <c r="H3" s="126"/>
      <c r="I3" s="126"/>
      <c r="J3" s="126"/>
      <c r="K3" s="126"/>
      <c r="L3" s="126"/>
      <c r="M3" s="126"/>
      <c r="N3" s="126"/>
    </row>
    <row r="4" spans="2:14" s="110" customFormat="1" ht="18.75" customHeight="1">
      <c r="B4" s="2579" t="s">
        <v>341</v>
      </c>
      <c r="C4" s="2580"/>
      <c r="D4" s="2579" t="s">
        <v>342</v>
      </c>
      <c r="E4" s="2580"/>
      <c r="F4" s="2579" t="s">
        <v>343</v>
      </c>
      <c r="G4" s="2581"/>
      <c r="H4" s="2581"/>
      <c r="I4" s="2581"/>
      <c r="J4" s="2581"/>
      <c r="K4" s="2581"/>
      <c r="L4" s="2581"/>
      <c r="M4" s="2581"/>
      <c r="N4" s="2580"/>
    </row>
    <row r="5" spans="2:14" s="110" customFormat="1" ht="18.75" customHeight="1">
      <c r="B5" s="127"/>
      <c r="C5" s="128" t="s">
        <v>344</v>
      </c>
      <c r="D5" s="127"/>
      <c r="E5" s="128" t="s">
        <v>345</v>
      </c>
      <c r="F5" s="127"/>
      <c r="G5" s="2582" t="s">
        <v>346</v>
      </c>
      <c r="H5" s="2582"/>
      <c r="I5" s="2582"/>
      <c r="J5" s="2582"/>
      <c r="K5" s="2582"/>
      <c r="L5" s="2582"/>
      <c r="M5" s="2582"/>
      <c r="N5" s="2583"/>
    </row>
    <row r="6" spans="2:14" s="110" customFormat="1" ht="18.75" customHeight="1">
      <c r="B6" s="130"/>
      <c r="C6" s="131"/>
      <c r="D6" s="130"/>
      <c r="E6" s="132"/>
      <c r="F6" s="133"/>
      <c r="G6" s="2577" t="s">
        <v>347</v>
      </c>
      <c r="H6" s="2577"/>
      <c r="I6" s="2577"/>
      <c r="J6" s="2577"/>
      <c r="K6" s="2577"/>
      <c r="L6" s="2577"/>
      <c r="M6" s="2577"/>
      <c r="N6" s="2578"/>
    </row>
    <row r="7" spans="2:14" s="110" customFormat="1" ht="18.75" customHeight="1">
      <c r="B7" s="130"/>
      <c r="C7" s="131"/>
      <c r="D7" s="130"/>
      <c r="E7" s="132"/>
      <c r="F7" s="133"/>
      <c r="G7" s="2577" t="s">
        <v>348</v>
      </c>
      <c r="H7" s="2577"/>
      <c r="I7" s="2577"/>
      <c r="J7" s="2577"/>
      <c r="K7" s="2577"/>
      <c r="L7" s="2577"/>
      <c r="M7" s="2577"/>
      <c r="N7" s="2578"/>
    </row>
    <row r="8" spans="2:14" s="110" customFormat="1" ht="18.75" customHeight="1">
      <c r="B8" s="130"/>
      <c r="C8" s="131"/>
      <c r="D8" s="130"/>
      <c r="E8" s="132"/>
      <c r="F8" s="133"/>
      <c r="G8" s="2577" t="s">
        <v>349</v>
      </c>
      <c r="H8" s="2584"/>
      <c r="I8" s="2585"/>
      <c r="J8" s="2585"/>
      <c r="K8" s="2585"/>
      <c r="L8" s="2585"/>
      <c r="M8" s="2585"/>
      <c r="N8" s="2586"/>
    </row>
    <row r="9" spans="2:14" s="110" customFormat="1" ht="18.75" customHeight="1">
      <c r="B9" s="130"/>
      <c r="C9" s="131"/>
      <c r="D9" s="130"/>
      <c r="E9" s="132"/>
      <c r="F9" s="133"/>
      <c r="G9" s="2577" t="s">
        <v>350</v>
      </c>
      <c r="H9" s="2584"/>
      <c r="I9" s="2585"/>
      <c r="J9" s="2585"/>
      <c r="K9" s="2585"/>
      <c r="L9" s="2585"/>
      <c r="M9" s="2585"/>
      <c r="N9" s="2586"/>
    </row>
    <row r="10" spans="2:14" s="110" customFormat="1" ht="24" customHeight="1">
      <c r="B10" s="130"/>
      <c r="C10" s="131"/>
      <c r="D10" s="130"/>
      <c r="E10" s="132"/>
      <c r="F10" s="133"/>
      <c r="G10" s="2577" t="s">
        <v>351</v>
      </c>
      <c r="H10" s="2584"/>
      <c r="I10" s="2585"/>
      <c r="J10" s="2585"/>
      <c r="K10" s="2585"/>
      <c r="L10" s="2585"/>
      <c r="M10" s="2585"/>
      <c r="N10" s="2586"/>
    </row>
    <row r="11" spans="2:14" s="110" customFormat="1" ht="18.75" customHeight="1">
      <c r="B11" s="130"/>
      <c r="C11" s="131"/>
      <c r="D11" s="130"/>
      <c r="E11" s="132"/>
      <c r="F11" s="133"/>
      <c r="G11" s="2577" t="s">
        <v>352</v>
      </c>
      <c r="H11" s="2584"/>
      <c r="I11" s="2585"/>
      <c r="J11" s="2585"/>
      <c r="K11" s="2585"/>
      <c r="L11" s="2585"/>
      <c r="M11" s="2585"/>
      <c r="N11" s="2586"/>
    </row>
    <row r="12" spans="2:14" s="110" customFormat="1" ht="18.75" customHeight="1">
      <c r="B12" s="130"/>
      <c r="C12" s="131"/>
      <c r="D12" s="130"/>
      <c r="E12" s="132"/>
      <c r="F12" s="133"/>
      <c r="G12" s="2577" t="s">
        <v>353</v>
      </c>
      <c r="H12" s="2584"/>
      <c r="I12" s="2585"/>
      <c r="J12" s="2585"/>
      <c r="K12" s="2585"/>
      <c r="L12" s="2585"/>
      <c r="M12" s="2585"/>
      <c r="N12" s="2586"/>
    </row>
    <row r="13" spans="2:14" s="110" customFormat="1" ht="18.75" customHeight="1">
      <c r="B13" s="130"/>
      <c r="C13" s="131"/>
      <c r="D13" s="130"/>
      <c r="E13" s="132"/>
      <c r="F13" s="133"/>
      <c r="G13" s="2577" t="s">
        <v>354</v>
      </c>
      <c r="H13" s="2584"/>
      <c r="I13" s="2585"/>
      <c r="J13" s="2585"/>
      <c r="K13" s="2585"/>
      <c r="L13" s="2585"/>
      <c r="M13" s="2585"/>
      <c r="N13" s="2586"/>
    </row>
    <row r="14" spans="2:14" s="110" customFormat="1" ht="18.75" customHeight="1">
      <c r="B14" s="130"/>
      <c r="C14" s="131"/>
      <c r="D14" s="130"/>
      <c r="E14" s="132"/>
      <c r="F14" s="133"/>
      <c r="G14" s="2577" t="s">
        <v>355</v>
      </c>
      <c r="H14" s="2584"/>
      <c r="I14" s="2585"/>
      <c r="J14" s="2585"/>
      <c r="K14" s="2585"/>
      <c r="L14" s="2585"/>
      <c r="M14" s="2585"/>
      <c r="N14" s="2586"/>
    </row>
    <row r="15" spans="2:14" s="110" customFormat="1" ht="18.75" customHeight="1">
      <c r="B15" s="130"/>
      <c r="C15" s="131"/>
      <c r="D15" s="130"/>
      <c r="E15" s="132"/>
      <c r="F15" s="133"/>
      <c r="G15" s="2577" t="s">
        <v>356</v>
      </c>
      <c r="H15" s="2584"/>
      <c r="I15" s="2585"/>
      <c r="J15" s="2585"/>
      <c r="K15" s="2585"/>
      <c r="L15" s="2585"/>
      <c r="M15" s="2585"/>
      <c r="N15" s="2586"/>
    </row>
    <row r="16" spans="2:14" s="110" customFormat="1" ht="18.75" customHeight="1">
      <c r="B16" s="130"/>
      <c r="C16" s="131"/>
      <c r="D16" s="130"/>
      <c r="E16" s="132"/>
      <c r="F16" s="133"/>
      <c r="G16" s="2577" t="s">
        <v>357</v>
      </c>
      <c r="H16" s="2584"/>
      <c r="I16" s="2585"/>
      <c r="J16" s="2585"/>
      <c r="K16" s="2585"/>
      <c r="L16" s="2585"/>
      <c r="M16" s="2585"/>
      <c r="N16" s="2586"/>
    </row>
    <row r="17" spans="2:14" s="110" customFormat="1" ht="18.75" customHeight="1">
      <c r="B17" s="130"/>
      <c r="C17" s="131"/>
      <c r="D17" s="130"/>
      <c r="E17" s="132"/>
      <c r="F17" s="133"/>
      <c r="G17" s="2577" t="s">
        <v>358</v>
      </c>
      <c r="H17" s="2584"/>
      <c r="I17" s="2585"/>
      <c r="J17" s="2585"/>
      <c r="K17" s="2585"/>
      <c r="L17" s="2585"/>
      <c r="M17" s="2585"/>
      <c r="N17" s="2586"/>
    </row>
    <row r="18" spans="2:14" s="110" customFormat="1" ht="18.75" customHeight="1">
      <c r="B18" s="130"/>
      <c r="C18" s="131"/>
      <c r="D18" s="130"/>
      <c r="E18" s="132"/>
      <c r="F18" s="133"/>
      <c r="G18" s="2577" t="s">
        <v>359</v>
      </c>
      <c r="H18" s="2584"/>
      <c r="I18" s="2585"/>
      <c r="J18" s="2585"/>
      <c r="K18" s="2585"/>
      <c r="L18" s="2585"/>
      <c r="M18" s="2585"/>
      <c r="N18" s="2586"/>
    </row>
    <row r="19" spans="2:14" s="110" customFormat="1" ht="18.75" customHeight="1">
      <c r="B19" s="130"/>
      <c r="C19" s="131"/>
      <c r="D19" s="130"/>
      <c r="E19" s="132"/>
      <c r="F19" s="133"/>
      <c r="G19" s="2577" t="s">
        <v>360</v>
      </c>
      <c r="H19" s="2584"/>
      <c r="I19" s="2585"/>
      <c r="J19" s="2585"/>
      <c r="K19" s="2585"/>
      <c r="L19" s="2585"/>
      <c r="M19" s="2585"/>
      <c r="N19" s="2586"/>
    </row>
    <row r="20" spans="2:14" s="110" customFormat="1" ht="18.75" customHeight="1">
      <c r="B20" s="130"/>
      <c r="C20" s="131"/>
      <c r="D20" s="130"/>
      <c r="E20" s="132"/>
      <c r="F20" s="133"/>
      <c r="G20" s="2577" t="s">
        <v>361</v>
      </c>
      <c r="H20" s="2584"/>
      <c r="I20" s="2585"/>
      <c r="J20" s="2585"/>
      <c r="K20" s="2585"/>
      <c r="L20" s="2585"/>
      <c r="M20" s="2585"/>
      <c r="N20" s="2586"/>
    </row>
    <row r="21" spans="2:14" s="110" customFormat="1" ht="18.75" customHeight="1">
      <c r="B21" s="130"/>
      <c r="C21" s="131"/>
      <c r="D21" s="134"/>
      <c r="E21" s="135"/>
      <c r="F21" s="272"/>
      <c r="G21" s="2587" t="s">
        <v>362</v>
      </c>
      <c r="H21" s="2588"/>
      <c r="I21" s="2589"/>
      <c r="J21" s="2589"/>
      <c r="K21" s="2589"/>
      <c r="L21" s="2589"/>
      <c r="M21" s="2589"/>
      <c r="N21" s="2590"/>
    </row>
    <row r="22" spans="2:14" s="110" customFormat="1" ht="18.75" customHeight="1">
      <c r="B22" s="130"/>
      <c r="C22" s="131"/>
      <c r="D22" s="127"/>
      <c r="E22" s="128" t="s">
        <v>363</v>
      </c>
      <c r="F22" s="129"/>
      <c r="G22" s="2582" t="s">
        <v>364</v>
      </c>
      <c r="H22" s="2591"/>
      <c r="I22" s="2592"/>
      <c r="J22" s="2592"/>
      <c r="K22" s="2592"/>
      <c r="L22" s="2592"/>
      <c r="M22" s="2592"/>
      <c r="N22" s="2593"/>
    </row>
    <row r="23" spans="2:14" s="110" customFormat="1" ht="18.75" customHeight="1">
      <c r="B23" s="130"/>
      <c r="C23" s="131"/>
      <c r="D23" s="130"/>
      <c r="E23" s="132"/>
      <c r="F23" s="133"/>
      <c r="G23" s="2577" t="s">
        <v>365</v>
      </c>
      <c r="H23" s="2584"/>
      <c r="I23" s="2585"/>
      <c r="J23" s="2585"/>
      <c r="K23" s="2585"/>
      <c r="L23" s="2585"/>
      <c r="M23" s="2585"/>
      <c r="N23" s="2586"/>
    </row>
    <row r="24" spans="2:14" s="110" customFormat="1" ht="18.75" customHeight="1">
      <c r="B24" s="130"/>
      <c r="C24" s="131"/>
      <c r="D24" s="130"/>
      <c r="E24" s="132"/>
      <c r="F24" s="133"/>
      <c r="G24" s="2577" t="s">
        <v>366</v>
      </c>
      <c r="H24" s="2584"/>
      <c r="I24" s="2585"/>
      <c r="J24" s="2585"/>
      <c r="K24" s="2585"/>
      <c r="L24" s="2585"/>
      <c r="M24" s="2585"/>
      <c r="N24" s="2586"/>
    </row>
    <row r="25" spans="2:14" s="110" customFormat="1" ht="18.75" customHeight="1">
      <c r="B25" s="130"/>
      <c r="C25" s="132"/>
      <c r="D25" s="134"/>
      <c r="E25" s="135"/>
      <c r="F25" s="136"/>
      <c r="G25" s="2587" t="s">
        <v>367</v>
      </c>
      <c r="H25" s="2588"/>
      <c r="I25" s="2589"/>
      <c r="J25" s="2589"/>
      <c r="K25" s="2589"/>
      <c r="L25" s="2589"/>
      <c r="M25" s="2589"/>
      <c r="N25" s="2590"/>
    </row>
    <row r="26" spans="2:14" s="110" customFormat="1" ht="18.75" customHeight="1">
      <c r="B26" s="130"/>
      <c r="C26" s="132"/>
      <c r="D26" s="127"/>
      <c r="E26" s="128" t="s">
        <v>368</v>
      </c>
      <c r="F26" s="273"/>
      <c r="G26" s="2582" t="s">
        <v>369</v>
      </c>
      <c r="H26" s="2591"/>
      <c r="I26" s="2592"/>
      <c r="J26" s="2592"/>
      <c r="K26" s="2592"/>
      <c r="L26" s="2592"/>
      <c r="M26" s="2592"/>
      <c r="N26" s="2593"/>
    </row>
    <row r="27" spans="2:14" s="110" customFormat="1" ht="24" customHeight="1">
      <c r="B27" s="130"/>
      <c r="C27" s="132"/>
      <c r="D27" s="130"/>
      <c r="E27" s="132"/>
      <c r="F27" s="133"/>
      <c r="G27" s="2577" t="s">
        <v>370</v>
      </c>
      <c r="H27" s="2584"/>
      <c r="I27" s="2585"/>
      <c r="J27" s="2585"/>
      <c r="K27" s="2585"/>
      <c r="L27" s="2585"/>
      <c r="M27" s="2585"/>
      <c r="N27" s="2586"/>
    </row>
    <row r="28" spans="2:14" s="110" customFormat="1" ht="18.75" customHeight="1">
      <c r="B28" s="130"/>
      <c r="C28" s="132"/>
      <c r="D28" s="130"/>
      <c r="E28" s="132"/>
      <c r="F28" s="133"/>
      <c r="G28" s="2577" t="s">
        <v>371</v>
      </c>
      <c r="H28" s="2584"/>
      <c r="I28" s="2585"/>
      <c r="J28" s="2585"/>
      <c r="K28" s="2585"/>
      <c r="L28" s="2585"/>
      <c r="M28" s="2585"/>
      <c r="N28" s="2586"/>
    </row>
    <row r="29" spans="2:14" s="110" customFormat="1" ht="18.75" customHeight="1">
      <c r="B29" s="130"/>
      <c r="C29" s="132"/>
      <c r="D29" s="130"/>
      <c r="E29" s="132"/>
      <c r="F29" s="133"/>
      <c r="G29" s="2577" t="s">
        <v>372</v>
      </c>
      <c r="H29" s="2584"/>
      <c r="I29" s="2585"/>
      <c r="J29" s="2585"/>
      <c r="K29" s="2585"/>
      <c r="L29" s="2585"/>
      <c r="M29" s="2585"/>
      <c r="N29" s="2586"/>
    </row>
    <row r="30" spans="2:14" s="110" customFormat="1" ht="18.75" customHeight="1">
      <c r="B30" s="130"/>
      <c r="C30" s="132"/>
      <c r="D30" s="130"/>
      <c r="E30" s="132"/>
      <c r="F30" s="133"/>
      <c r="G30" s="2577" t="s">
        <v>373</v>
      </c>
      <c r="H30" s="2584"/>
      <c r="I30" s="2585"/>
      <c r="J30" s="2585"/>
      <c r="K30" s="2585"/>
      <c r="L30" s="2585"/>
      <c r="M30" s="2585"/>
      <c r="N30" s="2586"/>
    </row>
    <row r="31" spans="2:14" s="110" customFormat="1" ht="18.75" customHeight="1">
      <c r="B31" s="130"/>
      <c r="C31" s="132"/>
      <c r="D31" s="130"/>
      <c r="E31" s="132"/>
      <c r="F31" s="133"/>
      <c r="G31" s="2577" t="s">
        <v>374</v>
      </c>
      <c r="H31" s="2584"/>
      <c r="I31" s="2585"/>
      <c r="J31" s="2585"/>
      <c r="K31" s="2585"/>
      <c r="L31" s="2585"/>
      <c r="M31" s="2585"/>
      <c r="N31" s="2586"/>
    </row>
    <row r="32" spans="2:14" s="110" customFormat="1" ht="18.75" customHeight="1">
      <c r="B32" s="130"/>
      <c r="C32" s="132"/>
      <c r="D32" s="130"/>
      <c r="E32" s="132"/>
      <c r="F32" s="133"/>
      <c r="G32" s="2577" t="s">
        <v>375</v>
      </c>
      <c r="H32" s="2584"/>
      <c r="I32" s="2585"/>
      <c r="J32" s="2585"/>
      <c r="K32" s="2585"/>
      <c r="L32" s="2585"/>
      <c r="M32" s="2585"/>
      <c r="N32" s="2586"/>
    </row>
    <row r="33" spans="2:14" s="110" customFormat="1" ht="18.75" customHeight="1">
      <c r="B33" s="130"/>
      <c r="C33" s="132"/>
      <c r="D33" s="134"/>
      <c r="E33" s="135"/>
      <c r="F33" s="272"/>
      <c r="G33" s="2587" t="s">
        <v>376</v>
      </c>
      <c r="H33" s="2588"/>
      <c r="I33" s="2589"/>
      <c r="J33" s="2589"/>
      <c r="K33" s="2589"/>
      <c r="L33" s="2589"/>
      <c r="M33" s="2589"/>
      <c r="N33" s="2590"/>
    </row>
    <row r="34" spans="2:14" s="110" customFormat="1" ht="18.75" customHeight="1">
      <c r="B34" s="130"/>
      <c r="C34" s="132"/>
      <c r="D34" s="127"/>
      <c r="E34" s="128" t="s">
        <v>377</v>
      </c>
      <c r="F34" s="235"/>
      <c r="G34" s="2582" t="s">
        <v>378</v>
      </c>
      <c r="H34" s="2591"/>
      <c r="I34" s="2592"/>
      <c r="J34" s="2592"/>
      <c r="K34" s="2592"/>
      <c r="L34" s="2592"/>
      <c r="M34" s="2592"/>
      <c r="N34" s="2593"/>
    </row>
    <row r="35" spans="2:14" s="110" customFormat="1" ht="18.75" customHeight="1">
      <c r="B35" s="127"/>
      <c r="C35" s="128" t="s">
        <v>379</v>
      </c>
      <c r="D35" s="127"/>
      <c r="E35" s="128" t="s">
        <v>379</v>
      </c>
      <c r="F35" s="129"/>
      <c r="G35" s="2582" t="s">
        <v>380</v>
      </c>
      <c r="H35" s="2591"/>
      <c r="I35" s="2592"/>
      <c r="J35" s="2592"/>
      <c r="K35" s="2592"/>
      <c r="L35" s="2592"/>
      <c r="M35" s="2592"/>
      <c r="N35" s="2593"/>
    </row>
    <row r="36" spans="2:14" s="110" customFormat="1" ht="24" customHeight="1">
      <c r="B36" s="130"/>
      <c r="C36" s="131" t="s">
        <v>381</v>
      </c>
      <c r="D36" s="130"/>
      <c r="E36" s="131" t="s">
        <v>381</v>
      </c>
      <c r="F36" s="133"/>
      <c r="G36" s="2577" t="s">
        <v>382</v>
      </c>
      <c r="H36" s="2584"/>
      <c r="I36" s="2585"/>
      <c r="J36" s="2585"/>
      <c r="K36" s="2585"/>
      <c r="L36" s="2585"/>
      <c r="M36" s="2585"/>
      <c r="N36" s="2586"/>
    </row>
    <row r="37" spans="2:14" s="110" customFormat="1" ht="24" customHeight="1">
      <c r="B37" s="130"/>
      <c r="C37" s="131"/>
      <c r="D37" s="130"/>
      <c r="E37" s="132"/>
      <c r="F37" s="133"/>
      <c r="G37" s="2577" t="s">
        <v>383</v>
      </c>
      <c r="H37" s="2584"/>
      <c r="I37" s="2585"/>
      <c r="J37" s="2585"/>
      <c r="K37" s="2585"/>
      <c r="L37" s="2585"/>
      <c r="M37" s="2585"/>
      <c r="N37" s="2586"/>
    </row>
    <row r="38" spans="2:14" s="110" customFormat="1" ht="18.75" customHeight="1">
      <c r="B38" s="130"/>
      <c r="C38" s="131"/>
      <c r="D38" s="130"/>
      <c r="E38" s="132"/>
      <c r="F38" s="133"/>
      <c r="G38" s="2577" t="s">
        <v>384</v>
      </c>
      <c r="H38" s="2577"/>
      <c r="I38" s="2585"/>
      <c r="J38" s="2585"/>
      <c r="K38" s="2585"/>
      <c r="L38" s="2585"/>
      <c r="M38" s="2585"/>
      <c r="N38" s="2586"/>
    </row>
    <row r="39" spans="2:14" s="110" customFormat="1" ht="18.75" customHeight="1">
      <c r="B39" s="130"/>
      <c r="C39" s="131"/>
      <c r="D39" s="130"/>
      <c r="E39" s="132"/>
      <c r="F39" s="133"/>
      <c r="G39" s="2577" t="s">
        <v>385</v>
      </c>
      <c r="H39" s="2584"/>
      <c r="I39" s="2585"/>
      <c r="J39" s="2585"/>
      <c r="K39" s="2585"/>
      <c r="L39" s="2585"/>
      <c r="M39" s="2585"/>
      <c r="N39" s="2586"/>
    </row>
    <row r="40" spans="2:14" s="110" customFormat="1" ht="18.75" customHeight="1">
      <c r="B40" s="130"/>
      <c r="C40" s="131"/>
      <c r="D40" s="130"/>
      <c r="E40" s="132"/>
      <c r="F40" s="133"/>
      <c r="G40" s="2577" t="s">
        <v>386</v>
      </c>
      <c r="H40" s="2577"/>
      <c r="I40" s="2585"/>
      <c r="J40" s="2585"/>
      <c r="K40" s="2585"/>
      <c r="L40" s="2585"/>
      <c r="M40" s="2585"/>
      <c r="N40" s="2586"/>
    </row>
    <row r="41" spans="2:14" s="110" customFormat="1" ht="18.75" customHeight="1">
      <c r="B41" s="134"/>
      <c r="C41" s="137"/>
      <c r="D41" s="134"/>
      <c r="E41" s="132"/>
      <c r="F41" s="136"/>
      <c r="G41" s="2587" t="s">
        <v>387</v>
      </c>
      <c r="H41" s="2587"/>
      <c r="I41" s="2589"/>
      <c r="J41" s="2589"/>
      <c r="K41" s="2589"/>
      <c r="L41" s="2589"/>
      <c r="M41" s="2589"/>
      <c r="N41" s="2590"/>
    </row>
    <row r="42" spans="2:14" s="125" customFormat="1" ht="17.25" customHeight="1">
      <c r="B42" s="138"/>
      <c r="C42" s="139" t="s">
        <v>388</v>
      </c>
      <c r="D42" s="140"/>
      <c r="E42" s="140"/>
      <c r="F42" s="141"/>
      <c r="G42" s="141"/>
      <c r="H42" s="141"/>
      <c r="I42" s="138"/>
      <c r="J42" s="138"/>
      <c r="K42" s="138"/>
      <c r="L42" s="138"/>
      <c r="M42" s="138"/>
      <c r="N42" s="138"/>
    </row>
    <row r="43" spans="2:14" s="125" customFormat="1" ht="17.25" customHeight="1">
      <c r="B43" s="138"/>
      <c r="C43" s="142" t="s">
        <v>394</v>
      </c>
      <c r="D43" s="142"/>
      <c r="E43" s="142"/>
      <c r="F43" s="142"/>
      <c r="G43" s="142"/>
      <c r="H43" s="142"/>
      <c r="I43" s="138"/>
      <c r="J43" s="138"/>
      <c r="K43" s="138"/>
      <c r="L43" s="138"/>
      <c r="M43" s="138"/>
      <c r="N43" s="138"/>
    </row>
    <row r="44" spans="2:14" s="125" customFormat="1" ht="17.25" customHeight="1">
      <c r="B44" s="138"/>
      <c r="C44" s="142" t="s">
        <v>389</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41:N41"/>
    <mergeCell ref="G31:N31"/>
    <mergeCell ref="G32:N32"/>
    <mergeCell ref="G33:N33"/>
    <mergeCell ref="G34:N34"/>
    <mergeCell ref="G35:N35"/>
    <mergeCell ref="G36:N36"/>
    <mergeCell ref="G37:N37"/>
    <mergeCell ref="G38:N38"/>
    <mergeCell ref="G39:N39"/>
    <mergeCell ref="G40:N40"/>
    <mergeCell ref="G30:N30"/>
    <mergeCell ref="G19:N19"/>
    <mergeCell ref="G20:N20"/>
    <mergeCell ref="G21:N21"/>
    <mergeCell ref="G22:N22"/>
    <mergeCell ref="G23:N23"/>
    <mergeCell ref="G24:N24"/>
    <mergeCell ref="G25:N25"/>
    <mergeCell ref="G26:N26"/>
    <mergeCell ref="G27:N27"/>
    <mergeCell ref="G28:N28"/>
    <mergeCell ref="G29:N29"/>
    <mergeCell ref="G18:N18"/>
    <mergeCell ref="G7:N7"/>
    <mergeCell ref="G8:N8"/>
    <mergeCell ref="G9:N9"/>
    <mergeCell ref="G10:N10"/>
    <mergeCell ref="G11:N11"/>
    <mergeCell ref="G12:N12"/>
    <mergeCell ref="G13:N13"/>
    <mergeCell ref="G14:N14"/>
    <mergeCell ref="G15:N15"/>
    <mergeCell ref="G16:N16"/>
    <mergeCell ref="G17:N17"/>
    <mergeCell ref="G6:N6"/>
    <mergeCell ref="B2:N2"/>
    <mergeCell ref="B4:C4"/>
    <mergeCell ref="D4:E4"/>
    <mergeCell ref="F4:N4"/>
    <mergeCell ref="G5:N5"/>
  </mergeCells>
  <phoneticPr fontId="11"/>
  <pageMargins left="0.59055118110236227" right="0.19685039370078741" top="0.59055118110236227" bottom="0.39370078740157483" header="0.39370078740157483" footer="0.55118110236220474"/>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B1:H43"/>
  <sheetViews>
    <sheetView view="pageBreakPreview" zoomScaleNormal="100" zoomScaleSheetLayoutView="100" workbookViewId="0">
      <selection activeCell="K4" sqref="K4"/>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495" t="s">
        <v>390</v>
      </c>
      <c r="C2" s="2495"/>
      <c r="D2" s="2495"/>
      <c r="E2" s="2495"/>
      <c r="F2" s="2495"/>
      <c r="G2" s="2495"/>
      <c r="H2" s="2495"/>
    </row>
    <row r="3" spans="2:8" ht="20.25" customHeight="1">
      <c r="B3" s="126"/>
      <c r="C3" s="126"/>
      <c r="D3" s="126"/>
      <c r="E3" s="126"/>
      <c r="F3" s="126"/>
      <c r="G3" s="126"/>
      <c r="H3" s="126"/>
    </row>
    <row r="4" spans="2:8" ht="20.100000000000001" customHeight="1">
      <c r="B4" s="271" t="s">
        <v>334</v>
      </c>
      <c r="C4" s="2496" t="s">
        <v>606</v>
      </c>
      <c r="D4" s="2497"/>
      <c r="E4" s="2498"/>
      <c r="F4" s="2498"/>
      <c r="G4" s="2499"/>
      <c r="H4" s="112" t="s">
        <v>391</v>
      </c>
    </row>
    <row r="5" spans="2:8" ht="20.100000000000001" customHeight="1">
      <c r="B5" s="271" t="s">
        <v>341</v>
      </c>
      <c r="C5" s="2496"/>
      <c r="D5" s="2500"/>
      <c r="E5" s="274" t="s">
        <v>342</v>
      </c>
      <c r="F5" s="2496"/>
      <c r="G5" s="2497"/>
      <c r="H5" s="2500"/>
    </row>
    <row r="6" spans="2:8" ht="20.100000000000001" customHeight="1">
      <c r="B6" s="271" t="s">
        <v>392</v>
      </c>
      <c r="C6" s="2496"/>
      <c r="D6" s="2497"/>
      <c r="E6" s="2497"/>
      <c r="F6" s="2497"/>
      <c r="G6" s="2497"/>
      <c r="H6" s="250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5">
    <mergeCell ref="B2:H2"/>
    <mergeCell ref="C4:G4"/>
    <mergeCell ref="C5:D5"/>
    <mergeCell ref="F5:H5"/>
    <mergeCell ref="C6:H6"/>
  </mergeCells>
  <phoneticPr fontId="11"/>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79998168889431442"/>
  </sheetPr>
  <dimension ref="A1:BX64"/>
  <sheetViews>
    <sheetView showZeros="0" view="pageBreakPreview" zoomScaleNormal="100" zoomScaleSheetLayoutView="100" workbookViewId="0">
      <selection activeCell="CC9" sqref="CC9"/>
    </sheetView>
  </sheetViews>
  <sheetFormatPr defaultRowHeight="18"/>
  <cols>
    <col min="1" max="4" width="1.5" style="143" customWidth="1"/>
    <col min="5" max="5" width="2" style="143" customWidth="1"/>
    <col min="6" max="73" width="1.5" style="143" customWidth="1"/>
    <col min="74" max="76" width="7.75" style="144" customWidth="1"/>
    <col min="77" max="257" width="9" style="144"/>
    <col min="258" max="261" width="1.5" style="144" customWidth="1"/>
    <col min="262" max="262" width="2" style="144" customWidth="1"/>
    <col min="263" max="330" width="1.5" style="144" customWidth="1"/>
    <col min="331" max="331" width="2.375" style="144" customWidth="1"/>
    <col min="332" max="332" width="9" style="144" customWidth="1"/>
    <col min="333" max="513" width="9" style="144"/>
    <col min="514" max="517" width="1.5" style="144" customWidth="1"/>
    <col min="518" max="518" width="2" style="144" customWidth="1"/>
    <col min="519" max="586" width="1.5" style="144" customWidth="1"/>
    <col min="587" max="587" width="2.375" style="144" customWidth="1"/>
    <col min="588" max="588" width="9" style="144" customWidth="1"/>
    <col min="589" max="769" width="9" style="144"/>
    <col min="770" max="773" width="1.5" style="144" customWidth="1"/>
    <col min="774" max="774" width="2" style="144" customWidth="1"/>
    <col min="775" max="842" width="1.5" style="144" customWidth="1"/>
    <col min="843" max="843" width="2.375" style="144" customWidth="1"/>
    <col min="844" max="844" width="9" style="144" customWidth="1"/>
    <col min="845" max="1025" width="9" style="144"/>
    <col min="1026" max="1029" width="1.5" style="144" customWidth="1"/>
    <col min="1030" max="1030" width="2" style="144" customWidth="1"/>
    <col min="1031" max="1098" width="1.5" style="144" customWidth="1"/>
    <col min="1099" max="1099" width="2.375" style="144" customWidth="1"/>
    <col min="1100" max="1100" width="9" style="144" customWidth="1"/>
    <col min="1101" max="1281" width="9" style="144"/>
    <col min="1282" max="1285" width="1.5" style="144" customWidth="1"/>
    <col min="1286" max="1286" width="2" style="144" customWidth="1"/>
    <col min="1287" max="1354" width="1.5" style="144" customWidth="1"/>
    <col min="1355" max="1355" width="2.375" style="144" customWidth="1"/>
    <col min="1356" max="1356" width="9" style="144" customWidth="1"/>
    <col min="1357" max="1537" width="9" style="144"/>
    <col min="1538" max="1541" width="1.5" style="144" customWidth="1"/>
    <col min="1542" max="1542" width="2" style="144" customWidth="1"/>
    <col min="1543" max="1610" width="1.5" style="144" customWidth="1"/>
    <col min="1611" max="1611" width="2.375" style="144" customWidth="1"/>
    <col min="1612" max="1612" width="9" style="144" customWidth="1"/>
    <col min="1613" max="1793" width="9" style="144"/>
    <col min="1794" max="1797" width="1.5" style="144" customWidth="1"/>
    <col min="1798" max="1798" width="2" style="144" customWidth="1"/>
    <col min="1799" max="1866" width="1.5" style="144" customWidth="1"/>
    <col min="1867" max="1867" width="2.375" style="144" customWidth="1"/>
    <col min="1868" max="1868" width="9" style="144" customWidth="1"/>
    <col min="1869" max="2049" width="9" style="144"/>
    <col min="2050" max="2053" width="1.5" style="144" customWidth="1"/>
    <col min="2054" max="2054" width="2" style="144" customWidth="1"/>
    <col min="2055" max="2122" width="1.5" style="144" customWidth="1"/>
    <col min="2123" max="2123" width="2.375" style="144" customWidth="1"/>
    <col min="2124" max="2124" width="9" style="144" customWidth="1"/>
    <col min="2125" max="2305" width="9" style="144"/>
    <col min="2306" max="2309" width="1.5" style="144" customWidth="1"/>
    <col min="2310" max="2310" width="2" style="144" customWidth="1"/>
    <col min="2311" max="2378" width="1.5" style="144" customWidth="1"/>
    <col min="2379" max="2379" width="2.375" style="144" customWidth="1"/>
    <col min="2380" max="2380" width="9" style="144" customWidth="1"/>
    <col min="2381" max="2561" width="9" style="144"/>
    <col min="2562" max="2565" width="1.5" style="144" customWidth="1"/>
    <col min="2566" max="2566" width="2" style="144" customWidth="1"/>
    <col min="2567" max="2634" width="1.5" style="144" customWidth="1"/>
    <col min="2635" max="2635" width="2.375" style="144" customWidth="1"/>
    <col min="2636" max="2636" width="9" style="144" customWidth="1"/>
    <col min="2637" max="2817" width="9" style="144"/>
    <col min="2818" max="2821" width="1.5" style="144" customWidth="1"/>
    <col min="2822" max="2822" width="2" style="144" customWidth="1"/>
    <col min="2823" max="2890" width="1.5" style="144" customWidth="1"/>
    <col min="2891" max="2891" width="2.375" style="144" customWidth="1"/>
    <col min="2892" max="2892" width="9" style="144" customWidth="1"/>
    <col min="2893" max="3073" width="9" style="144"/>
    <col min="3074" max="3077" width="1.5" style="144" customWidth="1"/>
    <col min="3078" max="3078" width="2" style="144" customWidth="1"/>
    <col min="3079" max="3146" width="1.5" style="144" customWidth="1"/>
    <col min="3147" max="3147" width="2.375" style="144" customWidth="1"/>
    <col min="3148" max="3148" width="9" style="144" customWidth="1"/>
    <col min="3149" max="3329" width="9" style="144"/>
    <col min="3330" max="3333" width="1.5" style="144" customWidth="1"/>
    <col min="3334" max="3334" width="2" style="144" customWidth="1"/>
    <col min="3335" max="3402" width="1.5" style="144" customWidth="1"/>
    <col min="3403" max="3403" width="2.375" style="144" customWidth="1"/>
    <col min="3404" max="3404" width="9" style="144" customWidth="1"/>
    <col min="3405" max="3585" width="9" style="144"/>
    <col min="3586" max="3589" width="1.5" style="144" customWidth="1"/>
    <col min="3590" max="3590" width="2" style="144" customWidth="1"/>
    <col min="3591" max="3658" width="1.5" style="144" customWidth="1"/>
    <col min="3659" max="3659" width="2.375" style="144" customWidth="1"/>
    <col min="3660" max="3660" width="9" style="144" customWidth="1"/>
    <col min="3661" max="3841" width="9" style="144"/>
    <col min="3842" max="3845" width="1.5" style="144" customWidth="1"/>
    <col min="3846" max="3846" width="2" style="144" customWidth="1"/>
    <col min="3847" max="3914" width="1.5" style="144" customWidth="1"/>
    <col min="3915" max="3915" width="2.375" style="144" customWidth="1"/>
    <col min="3916" max="3916" width="9" style="144" customWidth="1"/>
    <col min="3917" max="4097" width="9" style="144"/>
    <col min="4098" max="4101" width="1.5" style="144" customWidth="1"/>
    <col min="4102" max="4102" width="2" style="144" customWidth="1"/>
    <col min="4103" max="4170" width="1.5" style="144" customWidth="1"/>
    <col min="4171" max="4171" width="2.375" style="144" customWidth="1"/>
    <col min="4172" max="4172" width="9" style="144" customWidth="1"/>
    <col min="4173" max="4353" width="9" style="144"/>
    <col min="4354" max="4357" width="1.5" style="144" customWidth="1"/>
    <col min="4358" max="4358" width="2" style="144" customWidth="1"/>
    <col min="4359" max="4426" width="1.5" style="144" customWidth="1"/>
    <col min="4427" max="4427" width="2.375" style="144" customWidth="1"/>
    <col min="4428" max="4428" width="9" style="144" customWidth="1"/>
    <col min="4429" max="4609" width="9" style="144"/>
    <col min="4610" max="4613" width="1.5" style="144" customWidth="1"/>
    <col min="4614" max="4614" width="2" style="144" customWidth="1"/>
    <col min="4615" max="4682" width="1.5" style="144" customWidth="1"/>
    <col min="4683" max="4683" width="2.375" style="144" customWidth="1"/>
    <col min="4684" max="4684" width="9" style="144" customWidth="1"/>
    <col min="4685" max="4865" width="9" style="144"/>
    <col min="4866" max="4869" width="1.5" style="144" customWidth="1"/>
    <col min="4870" max="4870" width="2" style="144" customWidth="1"/>
    <col min="4871" max="4938" width="1.5" style="144" customWidth="1"/>
    <col min="4939" max="4939" width="2.375" style="144" customWidth="1"/>
    <col min="4940" max="4940" width="9" style="144" customWidth="1"/>
    <col min="4941" max="5121" width="9" style="144"/>
    <col min="5122" max="5125" width="1.5" style="144" customWidth="1"/>
    <col min="5126" max="5126" width="2" style="144" customWidth="1"/>
    <col min="5127" max="5194" width="1.5" style="144" customWidth="1"/>
    <col min="5195" max="5195" width="2.375" style="144" customWidth="1"/>
    <col min="5196" max="5196" width="9" style="144" customWidth="1"/>
    <col min="5197" max="5377" width="9" style="144"/>
    <col min="5378" max="5381" width="1.5" style="144" customWidth="1"/>
    <col min="5382" max="5382" width="2" style="144" customWidth="1"/>
    <col min="5383" max="5450" width="1.5" style="144" customWidth="1"/>
    <col min="5451" max="5451" width="2.375" style="144" customWidth="1"/>
    <col min="5452" max="5452" width="9" style="144" customWidth="1"/>
    <col min="5453" max="5633" width="9" style="144"/>
    <col min="5634" max="5637" width="1.5" style="144" customWidth="1"/>
    <col min="5638" max="5638" width="2" style="144" customWidth="1"/>
    <col min="5639" max="5706" width="1.5" style="144" customWidth="1"/>
    <col min="5707" max="5707" width="2.375" style="144" customWidth="1"/>
    <col min="5708" max="5708" width="9" style="144" customWidth="1"/>
    <col min="5709" max="5889" width="9" style="144"/>
    <col min="5890" max="5893" width="1.5" style="144" customWidth="1"/>
    <col min="5894" max="5894" width="2" style="144" customWidth="1"/>
    <col min="5895" max="5962" width="1.5" style="144" customWidth="1"/>
    <col min="5963" max="5963" width="2.375" style="144" customWidth="1"/>
    <col min="5964" max="5964" width="9" style="144" customWidth="1"/>
    <col min="5965" max="6145" width="9" style="144"/>
    <col min="6146" max="6149" width="1.5" style="144" customWidth="1"/>
    <col min="6150" max="6150" width="2" style="144" customWidth="1"/>
    <col min="6151" max="6218" width="1.5" style="144" customWidth="1"/>
    <col min="6219" max="6219" width="2.375" style="144" customWidth="1"/>
    <col min="6220" max="6220" width="9" style="144" customWidth="1"/>
    <col min="6221" max="6401" width="9" style="144"/>
    <col min="6402" max="6405" width="1.5" style="144" customWidth="1"/>
    <col min="6406" max="6406" width="2" style="144" customWidth="1"/>
    <col min="6407" max="6474" width="1.5" style="144" customWidth="1"/>
    <col min="6475" max="6475" width="2.375" style="144" customWidth="1"/>
    <col min="6476" max="6476" width="9" style="144" customWidth="1"/>
    <col min="6477" max="6657" width="9" style="144"/>
    <col min="6658" max="6661" width="1.5" style="144" customWidth="1"/>
    <col min="6662" max="6662" width="2" style="144" customWidth="1"/>
    <col min="6663" max="6730" width="1.5" style="144" customWidth="1"/>
    <col min="6731" max="6731" width="2.375" style="144" customWidth="1"/>
    <col min="6732" max="6732" width="9" style="144" customWidth="1"/>
    <col min="6733" max="6913" width="9" style="144"/>
    <col min="6914" max="6917" width="1.5" style="144" customWidth="1"/>
    <col min="6918" max="6918" width="2" style="144" customWidth="1"/>
    <col min="6919" max="6986" width="1.5" style="144" customWidth="1"/>
    <col min="6987" max="6987" width="2.375" style="144" customWidth="1"/>
    <col min="6988" max="6988" width="9" style="144" customWidth="1"/>
    <col min="6989" max="7169" width="9" style="144"/>
    <col min="7170" max="7173" width="1.5" style="144" customWidth="1"/>
    <col min="7174" max="7174" width="2" style="144" customWidth="1"/>
    <col min="7175" max="7242" width="1.5" style="144" customWidth="1"/>
    <col min="7243" max="7243" width="2.375" style="144" customWidth="1"/>
    <col min="7244" max="7244" width="9" style="144" customWidth="1"/>
    <col min="7245" max="7425" width="9" style="144"/>
    <col min="7426" max="7429" width="1.5" style="144" customWidth="1"/>
    <col min="7430" max="7430" width="2" style="144" customWidth="1"/>
    <col min="7431" max="7498" width="1.5" style="144" customWidth="1"/>
    <col min="7499" max="7499" width="2.375" style="144" customWidth="1"/>
    <col min="7500" max="7500" width="9" style="144" customWidth="1"/>
    <col min="7501" max="7681" width="9" style="144"/>
    <col min="7682" max="7685" width="1.5" style="144" customWidth="1"/>
    <col min="7686" max="7686" width="2" style="144" customWidth="1"/>
    <col min="7687" max="7754" width="1.5" style="144" customWidth="1"/>
    <col min="7755" max="7755" width="2.375" style="144" customWidth="1"/>
    <col min="7756" max="7756" width="9" style="144" customWidth="1"/>
    <col min="7757" max="7937" width="9" style="144"/>
    <col min="7938" max="7941" width="1.5" style="144" customWidth="1"/>
    <col min="7942" max="7942" width="2" style="144" customWidth="1"/>
    <col min="7943" max="8010" width="1.5" style="144" customWidth="1"/>
    <col min="8011" max="8011" width="2.375" style="144" customWidth="1"/>
    <col min="8012" max="8012" width="9" style="144" customWidth="1"/>
    <col min="8013" max="8193" width="9" style="144"/>
    <col min="8194" max="8197" width="1.5" style="144" customWidth="1"/>
    <col min="8198" max="8198" width="2" style="144" customWidth="1"/>
    <col min="8199" max="8266" width="1.5" style="144" customWidth="1"/>
    <col min="8267" max="8267" width="2.375" style="144" customWidth="1"/>
    <col min="8268" max="8268" width="9" style="144" customWidth="1"/>
    <col min="8269" max="8449" width="9" style="144"/>
    <col min="8450" max="8453" width="1.5" style="144" customWidth="1"/>
    <col min="8454" max="8454" width="2" style="144" customWidth="1"/>
    <col min="8455" max="8522" width="1.5" style="144" customWidth="1"/>
    <col min="8523" max="8523" width="2.375" style="144" customWidth="1"/>
    <col min="8524" max="8524" width="9" style="144" customWidth="1"/>
    <col min="8525" max="8705" width="9" style="144"/>
    <col min="8706" max="8709" width="1.5" style="144" customWidth="1"/>
    <col min="8710" max="8710" width="2" style="144" customWidth="1"/>
    <col min="8711" max="8778" width="1.5" style="144" customWidth="1"/>
    <col min="8779" max="8779" width="2.375" style="144" customWidth="1"/>
    <col min="8780" max="8780" width="9" style="144" customWidth="1"/>
    <col min="8781" max="8961" width="9" style="144"/>
    <col min="8962" max="8965" width="1.5" style="144" customWidth="1"/>
    <col min="8966" max="8966" width="2" style="144" customWidth="1"/>
    <col min="8967" max="9034" width="1.5" style="144" customWidth="1"/>
    <col min="9035" max="9035" width="2.375" style="144" customWidth="1"/>
    <col min="9036" max="9036" width="9" style="144" customWidth="1"/>
    <col min="9037" max="9217" width="9" style="144"/>
    <col min="9218" max="9221" width="1.5" style="144" customWidth="1"/>
    <col min="9222" max="9222" width="2" style="144" customWidth="1"/>
    <col min="9223" max="9290" width="1.5" style="144" customWidth="1"/>
    <col min="9291" max="9291" width="2.375" style="144" customWidth="1"/>
    <col min="9292" max="9292" width="9" style="144" customWidth="1"/>
    <col min="9293" max="9473" width="9" style="144"/>
    <col min="9474" max="9477" width="1.5" style="144" customWidth="1"/>
    <col min="9478" max="9478" width="2" style="144" customWidth="1"/>
    <col min="9479" max="9546" width="1.5" style="144" customWidth="1"/>
    <col min="9547" max="9547" width="2.375" style="144" customWidth="1"/>
    <col min="9548" max="9548" width="9" style="144" customWidth="1"/>
    <col min="9549" max="9729" width="9" style="144"/>
    <col min="9730" max="9733" width="1.5" style="144" customWidth="1"/>
    <col min="9734" max="9734" width="2" style="144" customWidth="1"/>
    <col min="9735" max="9802" width="1.5" style="144" customWidth="1"/>
    <col min="9803" max="9803" width="2.375" style="144" customWidth="1"/>
    <col min="9804" max="9804" width="9" style="144" customWidth="1"/>
    <col min="9805" max="9985" width="9" style="144"/>
    <col min="9986" max="9989" width="1.5" style="144" customWidth="1"/>
    <col min="9990" max="9990" width="2" style="144" customWidth="1"/>
    <col min="9991" max="10058" width="1.5" style="144" customWidth="1"/>
    <col min="10059" max="10059" width="2.375" style="144" customWidth="1"/>
    <col min="10060" max="10060" width="9" style="144" customWidth="1"/>
    <col min="10061" max="10241" width="9" style="144"/>
    <col min="10242" max="10245" width="1.5" style="144" customWidth="1"/>
    <col min="10246" max="10246" width="2" style="144" customWidth="1"/>
    <col min="10247" max="10314" width="1.5" style="144" customWidth="1"/>
    <col min="10315" max="10315" width="2.375" style="144" customWidth="1"/>
    <col min="10316" max="10316" width="9" style="144" customWidth="1"/>
    <col min="10317" max="10497" width="9" style="144"/>
    <col min="10498" max="10501" width="1.5" style="144" customWidth="1"/>
    <col min="10502" max="10502" width="2" style="144" customWidth="1"/>
    <col min="10503" max="10570" width="1.5" style="144" customWidth="1"/>
    <col min="10571" max="10571" width="2.375" style="144" customWidth="1"/>
    <col min="10572" max="10572" width="9" style="144" customWidth="1"/>
    <col min="10573" max="10753" width="9" style="144"/>
    <col min="10754" max="10757" width="1.5" style="144" customWidth="1"/>
    <col min="10758" max="10758" width="2" style="144" customWidth="1"/>
    <col min="10759" max="10826" width="1.5" style="144" customWidth="1"/>
    <col min="10827" max="10827" width="2.375" style="144" customWidth="1"/>
    <col min="10828" max="10828" width="9" style="144" customWidth="1"/>
    <col min="10829" max="11009" width="9" style="144"/>
    <col min="11010" max="11013" width="1.5" style="144" customWidth="1"/>
    <col min="11014" max="11014" width="2" style="144" customWidth="1"/>
    <col min="11015" max="11082" width="1.5" style="144" customWidth="1"/>
    <col min="11083" max="11083" width="2.375" style="144" customWidth="1"/>
    <col min="11084" max="11084" width="9" style="144" customWidth="1"/>
    <col min="11085" max="11265" width="9" style="144"/>
    <col min="11266" max="11269" width="1.5" style="144" customWidth="1"/>
    <col min="11270" max="11270" width="2" style="144" customWidth="1"/>
    <col min="11271" max="11338" width="1.5" style="144" customWidth="1"/>
    <col min="11339" max="11339" width="2.375" style="144" customWidth="1"/>
    <col min="11340" max="11340" width="9" style="144" customWidth="1"/>
    <col min="11341" max="11521" width="9" style="144"/>
    <col min="11522" max="11525" width="1.5" style="144" customWidth="1"/>
    <col min="11526" max="11526" width="2" style="144" customWidth="1"/>
    <col min="11527" max="11594" width="1.5" style="144" customWidth="1"/>
    <col min="11595" max="11595" width="2.375" style="144" customWidth="1"/>
    <col min="11596" max="11596" width="9" style="144" customWidth="1"/>
    <col min="11597" max="11777" width="9" style="144"/>
    <col min="11778" max="11781" width="1.5" style="144" customWidth="1"/>
    <col min="11782" max="11782" width="2" style="144" customWidth="1"/>
    <col min="11783" max="11850" width="1.5" style="144" customWidth="1"/>
    <col min="11851" max="11851" width="2.375" style="144" customWidth="1"/>
    <col min="11852" max="11852" width="9" style="144" customWidth="1"/>
    <col min="11853" max="12033" width="9" style="144"/>
    <col min="12034" max="12037" width="1.5" style="144" customWidth="1"/>
    <col min="12038" max="12038" width="2" style="144" customWidth="1"/>
    <col min="12039" max="12106" width="1.5" style="144" customWidth="1"/>
    <col min="12107" max="12107" width="2.375" style="144" customWidth="1"/>
    <col min="12108" max="12108" width="9" style="144" customWidth="1"/>
    <col min="12109" max="12289" width="9" style="144"/>
    <col min="12290" max="12293" width="1.5" style="144" customWidth="1"/>
    <col min="12294" max="12294" width="2" style="144" customWidth="1"/>
    <col min="12295" max="12362" width="1.5" style="144" customWidth="1"/>
    <col min="12363" max="12363" width="2.375" style="144" customWidth="1"/>
    <col min="12364" max="12364" width="9" style="144" customWidth="1"/>
    <col min="12365" max="12545" width="9" style="144"/>
    <col min="12546" max="12549" width="1.5" style="144" customWidth="1"/>
    <col min="12550" max="12550" width="2" style="144" customWidth="1"/>
    <col min="12551" max="12618" width="1.5" style="144" customWidth="1"/>
    <col min="12619" max="12619" width="2.375" style="144" customWidth="1"/>
    <col min="12620" max="12620" width="9" style="144" customWidth="1"/>
    <col min="12621" max="12801" width="9" style="144"/>
    <col min="12802" max="12805" width="1.5" style="144" customWidth="1"/>
    <col min="12806" max="12806" width="2" style="144" customWidth="1"/>
    <col min="12807" max="12874" width="1.5" style="144" customWidth="1"/>
    <col min="12875" max="12875" width="2.375" style="144" customWidth="1"/>
    <col min="12876" max="12876" width="9" style="144" customWidth="1"/>
    <col min="12877" max="13057" width="9" style="144"/>
    <col min="13058" max="13061" width="1.5" style="144" customWidth="1"/>
    <col min="13062" max="13062" width="2" style="144" customWidth="1"/>
    <col min="13063" max="13130" width="1.5" style="144" customWidth="1"/>
    <col min="13131" max="13131" width="2.375" style="144" customWidth="1"/>
    <col min="13132" max="13132" width="9" style="144" customWidth="1"/>
    <col min="13133" max="13313" width="9" style="144"/>
    <col min="13314" max="13317" width="1.5" style="144" customWidth="1"/>
    <col min="13318" max="13318" width="2" style="144" customWidth="1"/>
    <col min="13319" max="13386" width="1.5" style="144" customWidth="1"/>
    <col min="13387" max="13387" width="2.375" style="144" customWidth="1"/>
    <col min="13388" max="13388" width="9" style="144" customWidth="1"/>
    <col min="13389" max="13569" width="9" style="144"/>
    <col min="13570" max="13573" width="1.5" style="144" customWidth="1"/>
    <col min="13574" max="13574" width="2" style="144" customWidth="1"/>
    <col min="13575" max="13642" width="1.5" style="144" customWidth="1"/>
    <col min="13643" max="13643" width="2.375" style="144" customWidth="1"/>
    <col min="13644" max="13644" width="9" style="144" customWidth="1"/>
    <col min="13645" max="13825" width="9" style="144"/>
    <col min="13826" max="13829" width="1.5" style="144" customWidth="1"/>
    <col min="13830" max="13830" width="2" style="144" customWidth="1"/>
    <col min="13831" max="13898" width="1.5" style="144" customWidth="1"/>
    <col min="13899" max="13899" width="2.375" style="144" customWidth="1"/>
    <col min="13900" max="13900" width="9" style="144" customWidth="1"/>
    <col min="13901" max="14081" width="9" style="144"/>
    <col min="14082" max="14085" width="1.5" style="144" customWidth="1"/>
    <col min="14086" max="14086" width="2" style="144" customWidth="1"/>
    <col min="14087" max="14154" width="1.5" style="144" customWidth="1"/>
    <col min="14155" max="14155" width="2.375" style="144" customWidth="1"/>
    <col min="14156" max="14156" width="9" style="144" customWidth="1"/>
    <col min="14157" max="14337" width="9" style="144"/>
    <col min="14338" max="14341" width="1.5" style="144" customWidth="1"/>
    <col min="14342" max="14342" width="2" style="144" customWidth="1"/>
    <col min="14343" max="14410" width="1.5" style="144" customWidth="1"/>
    <col min="14411" max="14411" width="2.375" style="144" customWidth="1"/>
    <col min="14412" max="14412" width="9" style="144" customWidth="1"/>
    <col min="14413" max="14593" width="9" style="144"/>
    <col min="14594" max="14597" width="1.5" style="144" customWidth="1"/>
    <col min="14598" max="14598" width="2" style="144" customWidth="1"/>
    <col min="14599" max="14666" width="1.5" style="144" customWidth="1"/>
    <col min="14667" max="14667" width="2.375" style="144" customWidth="1"/>
    <col min="14668" max="14668" width="9" style="144" customWidth="1"/>
    <col min="14669" max="14849" width="9" style="144"/>
    <col min="14850" max="14853" width="1.5" style="144" customWidth="1"/>
    <col min="14854" max="14854" width="2" style="144" customWidth="1"/>
    <col min="14855" max="14922" width="1.5" style="144" customWidth="1"/>
    <col min="14923" max="14923" width="2.375" style="144" customWidth="1"/>
    <col min="14924" max="14924" width="9" style="144" customWidth="1"/>
    <col min="14925" max="15105" width="9" style="144"/>
    <col min="15106" max="15109" width="1.5" style="144" customWidth="1"/>
    <col min="15110" max="15110" width="2" style="144" customWidth="1"/>
    <col min="15111" max="15178" width="1.5" style="144" customWidth="1"/>
    <col min="15179" max="15179" width="2.375" style="144" customWidth="1"/>
    <col min="15180" max="15180" width="9" style="144" customWidth="1"/>
    <col min="15181" max="15361" width="9" style="144"/>
    <col min="15362" max="15365" width="1.5" style="144" customWidth="1"/>
    <col min="15366" max="15366" width="2" style="144" customWidth="1"/>
    <col min="15367" max="15434" width="1.5" style="144" customWidth="1"/>
    <col min="15435" max="15435" width="2.375" style="144" customWidth="1"/>
    <col min="15436" max="15436" width="9" style="144" customWidth="1"/>
    <col min="15437" max="15617" width="9" style="144"/>
    <col min="15618" max="15621" width="1.5" style="144" customWidth="1"/>
    <col min="15622" max="15622" width="2" style="144" customWidth="1"/>
    <col min="15623" max="15690" width="1.5" style="144" customWidth="1"/>
    <col min="15691" max="15691" width="2.375" style="144" customWidth="1"/>
    <col min="15692" max="15692" width="9" style="144" customWidth="1"/>
    <col min="15693" max="15873" width="9" style="144"/>
    <col min="15874" max="15877" width="1.5" style="144" customWidth="1"/>
    <col min="15878" max="15878" width="2" style="144" customWidth="1"/>
    <col min="15879" max="15946" width="1.5" style="144" customWidth="1"/>
    <col min="15947" max="15947" width="2.375" style="144" customWidth="1"/>
    <col min="15948" max="15948" width="9" style="144" customWidth="1"/>
    <col min="15949" max="16129" width="9" style="144"/>
    <col min="16130" max="16133" width="1.5" style="144" customWidth="1"/>
    <col min="16134" max="16134" width="2" style="144" customWidth="1"/>
    <col min="16135" max="16202" width="1.5" style="144" customWidth="1"/>
    <col min="16203" max="16203" width="2.375" style="144" customWidth="1"/>
    <col min="16204" max="16204" width="9" style="144" customWidth="1"/>
    <col min="16205" max="16384" width="9" style="144"/>
  </cols>
  <sheetData>
    <row r="1" spans="2:76" ht="14.25" customHeight="1"/>
    <row r="2" spans="2:76" ht="18.75" customHeight="1">
      <c r="B2" s="2594" t="s">
        <v>400</v>
      </c>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row>
    <row r="3" spans="2:76" ht="14.25" customHeight="1">
      <c r="B3" s="145"/>
      <c r="BN3" s="2595"/>
      <c r="BO3" s="2595"/>
      <c r="BP3" s="2595"/>
      <c r="BQ3" s="2595"/>
      <c r="BR3" s="2595"/>
      <c r="BS3" s="2595"/>
      <c r="BT3" s="2595"/>
      <c r="BU3" s="2595"/>
    </row>
    <row r="4" spans="2:76" ht="19.5" customHeight="1">
      <c r="AT4" s="145"/>
      <c r="AU4" s="145"/>
      <c r="AV4" s="145"/>
      <c r="AW4" s="145"/>
      <c r="AX4" s="145"/>
      <c r="AY4" s="146"/>
      <c r="AZ4" s="146"/>
      <c r="BA4" s="146"/>
      <c r="BB4" s="146"/>
      <c r="BC4" s="146"/>
      <c r="BD4" s="146"/>
      <c r="BE4" s="146"/>
      <c r="BF4" s="146"/>
      <c r="BG4" s="146"/>
      <c r="BH4" s="2596" t="s">
        <v>401</v>
      </c>
      <c r="BI4" s="2596"/>
      <c r="BJ4" s="2596"/>
      <c r="BK4" s="2596"/>
      <c r="BL4" s="2596"/>
      <c r="BM4" s="2597" t="s">
        <v>402</v>
      </c>
      <c r="BN4" s="2597"/>
      <c r="BO4" s="2597"/>
      <c r="BP4" s="2597"/>
      <c r="BQ4" s="2597"/>
      <c r="BR4" s="2597"/>
      <c r="BS4" s="2597"/>
      <c r="BT4" s="2597"/>
      <c r="BU4" s="2597"/>
      <c r="BV4" s="2597"/>
      <c r="BW4" s="2597"/>
      <c r="BX4" s="147"/>
    </row>
    <row r="5" spans="2:76" ht="19.5" customHeight="1">
      <c r="AT5" s="145"/>
      <c r="AU5" s="145"/>
      <c r="AV5" s="145"/>
      <c r="AW5" s="145"/>
      <c r="AX5" s="145"/>
      <c r="AY5" s="148"/>
      <c r="AZ5" s="148"/>
      <c r="BA5" s="148"/>
      <c r="BB5" s="148"/>
      <c r="BC5" s="148"/>
      <c r="BD5" s="148"/>
      <c r="BE5" s="148"/>
      <c r="BF5" s="148"/>
      <c r="BG5" s="148"/>
      <c r="BH5" s="2598" t="s">
        <v>403</v>
      </c>
      <c r="BI5" s="2598"/>
      <c r="BJ5" s="2598"/>
      <c r="BK5" s="2598"/>
      <c r="BL5" s="2598"/>
      <c r="BM5" s="149"/>
      <c r="BN5" s="149"/>
      <c r="BO5" s="149"/>
      <c r="BP5" s="149"/>
      <c r="BQ5" s="149"/>
      <c r="BR5" s="149"/>
      <c r="BS5" s="149"/>
      <c r="BT5" s="149"/>
      <c r="BU5" s="149"/>
      <c r="BV5" s="150"/>
      <c r="BW5" s="150"/>
      <c r="BX5" s="150"/>
    </row>
    <row r="6" spans="2:76" ht="14.25" customHeight="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2"/>
    </row>
    <row r="7" spans="2:76" ht="37.5" customHeight="1">
      <c r="B7" s="2601" t="s">
        <v>404</v>
      </c>
      <c r="C7" s="2602"/>
      <c r="D7" s="2602"/>
      <c r="E7" s="2602"/>
      <c r="F7" s="2602"/>
      <c r="G7" s="2602"/>
      <c r="H7" s="2621"/>
      <c r="I7" s="2623"/>
      <c r="J7" s="2602"/>
      <c r="K7" s="2602"/>
      <c r="L7" s="2602"/>
      <c r="M7" s="2602"/>
      <c r="N7" s="2602"/>
      <c r="O7" s="2602"/>
      <c r="P7" s="2602"/>
      <c r="Q7" s="2602"/>
      <c r="R7" s="2602"/>
      <c r="S7" s="2602"/>
      <c r="T7" s="2602"/>
      <c r="U7" s="2602"/>
      <c r="V7" s="2602"/>
      <c r="W7" s="2602"/>
      <c r="X7" s="2602"/>
      <c r="Y7" s="2602"/>
      <c r="Z7" s="2602"/>
      <c r="AA7" s="2602"/>
      <c r="AB7" s="2602"/>
      <c r="AC7" s="2602"/>
      <c r="AD7" s="2602"/>
      <c r="AE7" s="2602"/>
      <c r="AF7" s="2602"/>
      <c r="AG7" s="2602"/>
      <c r="AH7" s="2602"/>
      <c r="AI7" s="2602"/>
      <c r="AJ7" s="2602"/>
      <c r="AK7" s="2602"/>
      <c r="AL7" s="2602"/>
      <c r="AM7" s="2602"/>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6"/>
      <c r="BV7" s="2625" t="s">
        <v>405</v>
      </c>
      <c r="BW7" s="2599" t="s">
        <v>406</v>
      </c>
      <c r="BX7" s="2599" t="s">
        <v>407</v>
      </c>
    </row>
    <row r="8" spans="2:76" ht="37.5" customHeight="1">
      <c r="B8" s="2607"/>
      <c r="C8" s="2608"/>
      <c r="D8" s="2608"/>
      <c r="E8" s="2608"/>
      <c r="F8" s="2608"/>
      <c r="G8" s="2608"/>
      <c r="H8" s="2622"/>
      <c r="I8" s="2624"/>
      <c r="J8" s="2608"/>
      <c r="K8" s="2608"/>
      <c r="L8" s="2608"/>
      <c r="M8" s="2608"/>
      <c r="N8" s="2608"/>
      <c r="O8" s="2608"/>
      <c r="P8" s="2608"/>
      <c r="Q8" s="2608"/>
      <c r="R8" s="2608"/>
      <c r="S8" s="2608"/>
      <c r="T8" s="2608"/>
      <c r="U8" s="2608"/>
      <c r="V8" s="2608"/>
      <c r="W8" s="2608"/>
      <c r="X8" s="2608"/>
      <c r="Y8" s="2608"/>
      <c r="Z8" s="2608"/>
      <c r="AA8" s="2608"/>
      <c r="AB8" s="2608"/>
      <c r="AC8" s="2608"/>
      <c r="AD8" s="2608"/>
      <c r="AE8" s="2608"/>
      <c r="AF8" s="2608"/>
      <c r="AG8" s="2608"/>
      <c r="AH8" s="2608"/>
      <c r="AI8" s="2608"/>
      <c r="AJ8" s="2608"/>
      <c r="AK8" s="2608"/>
      <c r="AL8" s="2608"/>
      <c r="AM8" s="2608"/>
      <c r="AN8" s="2608"/>
      <c r="AO8" s="2608"/>
      <c r="AP8" s="2608"/>
      <c r="AQ8" s="2608"/>
      <c r="AR8" s="2608"/>
      <c r="AS8" s="2608"/>
      <c r="AT8" s="2608"/>
      <c r="AU8" s="2608"/>
      <c r="AV8" s="2608"/>
      <c r="AW8" s="2608"/>
      <c r="AX8" s="2608"/>
      <c r="AY8" s="2608"/>
      <c r="AZ8" s="2608"/>
      <c r="BA8" s="2608"/>
      <c r="BB8" s="2608"/>
      <c r="BC8" s="2608"/>
      <c r="BD8" s="2608"/>
      <c r="BE8" s="2608"/>
      <c r="BF8" s="2608"/>
      <c r="BG8" s="2608"/>
      <c r="BH8" s="2608"/>
      <c r="BI8" s="2608"/>
      <c r="BJ8" s="2608"/>
      <c r="BK8" s="2608"/>
      <c r="BL8" s="2608"/>
      <c r="BM8" s="2608"/>
      <c r="BN8" s="2608"/>
      <c r="BO8" s="2608"/>
      <c r="BP8" s="2608"/>
      <c r="BQ8" s="2608"/>
      <c r="BR8" s="2608"/>
      <c r="BS8" s="2608"/>
      <c r="BT8" s="2608"/>
      <c r="BU8" s="2609"/>
      <c r="BV8" s="2600"/>
      <c r="BW8" s="2600"/>
      <c r="BX8" s="2600"/>
    </row>
    <row r="9" spans="2:76" ht="14.2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6" ht="27" customHeight="1">
      <c r="B10" s="2601" t="s">
        <v>408</v>
      </c>
      <c r="C10" s="2602"/>
      <c r="D10" s="2603"/>
      <c r="E10" s="2610" t="s">
        <v>409</v>
      </c>
      <c r="F10" s="2611"/>
      <c r="G10" s="2611"/>
      <c r="H10" s="2611"/>
      <c r="I10" s="2611"/>
      <c r="J10" s="2611"/>
      <c r="K10" s="2611"/>
      <c r="L10" s="2611"/>
      <c r="M10" s="2611"/>
      <c r="N10" s="2611"/>
      <c r="O10" s="2611"/>
      <c r="P10" s="2611"/>
      <c r="Q10" s="2611"/>
      <c r="R10" s="2611"/>
      <c r="S10" s="2612"/>
      <c r="T10" s="2612"/>
      <c r="U10" s="2612"/>
      <c r="V10" s="2612"/>
      <c r="W10" s="2612"/>
      <c r="X10" s="2612"/>
      <c r="Y10" s="2612"/>
      <c r="Z10" s="2612"/>
      <c r="AA10" s="2612"/>
      <c r="AB10" s="2612"/>
      <c r="AC10" s="2612"/>
      <c r="AD10" s="2612"/>
      <c r="AE10" s="2612"/>
      <c r="AF10" s="2612"/>
      <c r="AG10" s="2612"/>
      <c r="AH10" s="2612"/>
      <c r="AI10" s="2612"/>
      <c r="AJ10" s="2612"/>
      <c r="AK10" s="2612"/>
      <c r="AL10" s="2612"/>
      <c r="AM10" s="2612"/>
      <c r="AN10" s="2612"/>
      <c r="AO10" s="2612"/>
      <c r="AP10" s="2612"/>
      <c r="AQ10" s="2612"/>
      <c r="AR10" s="2612"/>
      <c r="AS10" s="2612"/>
      <c r="AT10" s="2612"/>
      <c r="AU10" s="2612"/>
      <c r="AV10" s="2612"/>
      <c r="AW10" s="2612"/>
      <c r="AX10" s="2612"/>
      <c r="AY10" s="2612"/>
      <c r="AZ10" s="2612"/>
      <c r="BA10" s="2613"/>
      <c r="BB10" s="2614" t="s">
        <v>410</v>
      </c>
      <c r="BC10" s="2615"/>
      <c r="BD10" s="2615"/>
      <c r="BE10" s="2615"/>
      <c r="BF10" s="2615"/>
      <c r="BG10" s="2615"/>
      <c r="BH10" s="2615"/>
      <c r="BI10" s="2615"/>
      <c r="BJ10" s="2615"/>
      <c r="BK10" s="2615"/>
      <c r="BL10" s="2616" t="s">
        <v>411</v>
      </c>
      <c r="BM10" s="2616"/>
      <c r="BN10" s="2616"/>
      <c r="BO10" s="2616"/>
      <c r="BP10" s="2616"/>
      <c r="BQ10" s="2616"/>
      <c r="BR10" s="2616"/>
      <c r="BS10" s="2616"/>
      <c r="BT10" s="2616"/>
      <c r="BU10" s="2617"/>
      <c r="BV10" s="2618"/>
      <c r="BW10" s="2618"/>
      <c r="BX10" s="2618"/>
    </row>
    <row r="11" spans="2:76" ht="13.5" customHeight="1">
      <c r="B11" s="2604"/>
      <c r="C11" s="2605"/>
      <c r="D11" s="2606"/>
      <c r="E11" s="2619" t="s">
        <v>412</v>
      </c>
      <c r="F11" s="2620"/>
      <c r="G11" s="2620"/>
      <c r="H11" s="2620"/>
      <c r="I11" s="2620"/>
      <c r="J11" s="2620"/>
      <c r="K11" s="2620"/>
      <c r="L11" s="2620"/>
      <c r="M11" s="2620"/>
      <c r="N11" s="2620"/>
      <c r="O11" s="2620"/>
      <c r="P11" s="2620"/>
      <c r="Q11" s="2620"/>
      <c r="R11" s="2620"/>
      <c r="S11" s="2626"/>
      <c r="T11" s="2626"/>
      <c r="U11" s="2626"/>
      <c r="V11" s="2626"/>
      <c r="W11" s="2626"/>
      <c r="X11" s="2626"/>
      <c r="Y11" s="2626"/>
      <c r="Z11" s="2626"/>
      <c r="AA11" s="2626"/>
      <c r="AB11" s="2626"/>
      <c r="AC11" s="2626"/>
      <c r="AD11" s="2626"/>
      <c r="AE11" s="2626"/>
      <c r="AF11" s="2626"/>
      <c r="AG11" s="2626"/>
      <c r="AH11" s="2626"/>
      <c r="AI11" s="2626"/>
      <c r="AJ11" s="2626"/>
      <c r="AK11" s="2626"/>
      <c r="AL11" s="2626"/>
      <c r="AM11" s="2626"/>
      <c r="AN11" s="2626"/>
      <c r="AO11" s="2626"/>
      <c r="AP11" s="2626"/>
      <c r="AQ11" s="2626"/>
      <c r="AR11" s="2626"/>
      <c r="AS11" s="2626"/>
      <c r="AT11" s="2626"/>
      <c r="AU11" s="2626"/>
      <c r="AV11" s="2626"/>
      <c r="AW11" s="2626"/>
      <c r="AX11" s="2626"/>
      <c r="AY11" s="2626"/>
      <c r="AZ11" s="2626"/>
      <c r="BA11" s="2626"/>
      <c r="BB11" s="2626"/>
      <c r="BC11" s="2626"/>
      <c r="BD11" s="2626"/>
      <c r="BE11" s="2626"/>
      <c r="BF11" s="2626"/>
      <c r="BG11" s="2626"/>
      <c r="BH11" s="2626"/>
      <c r="BI11" s="2626"/>
      <c r="BJ11" s="2626"/>
      <c r="BK11" s="2626"/>
      <c r="BL11" s="2626"/>
      <c r="BM11" s="2626"/>
      <c r="BN11" s="2626"/>
      <c r="BO11" s="2626"/>
      <c r="BP11" s="2626"/>
      <c r="BQ11" s="2626"/>
      <c r="BR11" s="2626"/>
      <c r="BS11" s="2626"/>
      <c r="BT11" s="2626"/>
      <c r="BU11" s="2627"/>
      <c r="BV11" s="2618"/>
      <c r="BW11" s="2618"/>
      <c r="BX11" s="2618"/>
    </row>
    <row r="12" spans="2:76" ht="17.25" customHeight="1">
      <c r="B12" s="2604"/>
      <c r="C12" s="2605"/>
      <c r="D12" s="2606"/>
      <c r="E12" s="2628"/>
      <c r="F12" s="2629"/>
      <c r="G12" s="2629"/>
      <c r="H12" s="2629"/>
      <c r="I12" s="2629"/>
      <c r="J12" s="2629"/>
      <c r="K12" s="2629"/>
      <c r="L12" s="2629"/>
      <c r="M12" s="2629"/>
      <c r="N12" s="2629"/>
      <c r="O12" s="2629"/>
      <c r="P12" s="2629"/>
      <c r="Q12" s="2629"/>
      <c r="R12" s="2629"/>
      <c r="S12" s="2629"/>
      <c r="T12" s="2629"/>
      <c r="U12" s="2629"/>
      <c r="V12" s="2629"/>
      <c r="W12" s="2629"/>
      <c r="X12" s="2629"/>
      <c r="Y12" s="2629"/>
      <c r="Z12" s="2629"/>
      <c r="AA12" s="2629"/>
      <c r="AB12" s="2629"/>
      <c r="AC12" s="2629"/>
      <c r="AD12" s="2629"/>
      <c r="AE12" s="2629"/>
      <c r="AF12" s="2629"/>
      <c r="AG12" s="2629"/>
      <c r="AH12" s="2629"/>
      <c r="AI12" s="2629"/>
      <c r="AJ12" s="2629"/>
      <c r="AK12" s="2629"/>
      <c r="AL12" s="2629"/>
      <c r="AM12" s="2629"/>
      <c r="AN12" s="2629"/>
      <c r="AO12" s="2629"/>
      <c r="AP12" s="2629"/>
      <c r="AQ12" s="2629"/>
      <c r="AR12" s="2629"/>
      <c r="AS12" s="2629"/>
      <c r="AT12" s="2629"/>
      <c r="AU12" s="2629"/>
      <c r="AV12" s="2629"/>
      <c r="AW12" s="2629"/>
      <c r="AX12" s="2629"/>
      <c r="AY12" s="2629"/>
      <c r="AZ12" s="2629"/>
      <c r="BA12" s="2629"/>
      <c r="BB12" s="2629"/>
      <c r="BC12" s="2629"/>
      <c r="BD12" s="2629"/>
      <c r="BE12" s="2629"/>
      <c r="BF12" s="2629"/>
      <c r="BG12" s="2629"/>
      <c r="BH12" s="2629"/>
      <c r="BI12" s="2629"/>
      <c r="BJ12" s="2629"/>
      <c r="BK12" s="2629"/>
      <c r="BL12" s="2629"/>
      <c r="BM12" s="2629"/>
      <c r="BN12" s="2629"/>
      <c r="BO12" s="2629"/>
      <c r="BP12" s="2629"/>
      <c r="BQ12" s="2629"/>
      <c r="BR12" s="2629"/>
      <c r="BS12" s="2629"/>
      <c r="BT12" s="2629"/>
      <c r="BU12" s="2630"/>
      <c r="BV12" s="2618"/>
      <c r="BW12" s="2618"/>
      <c r="BX12" s="2618"/>
    </row>
    <row r="13" spans="2:76" ht="17.25" customHeight="1">
      <c r="B13" s="2604"/>
      <c r="C13" s="2605"/>
      <c r="D13" s="2606"/>
      <c r="E13" s="2628"/>
      <c r="F13" s="2629"/>
      <c r="G13" s="2629"/>
      <c r="H13" s="2629"/>
      <c r="I13" s="2629"/>
      <c r="J13" s="2629"/>
      <c r="K13" s="2629"/>
      <c r="L13" s="2629"/>
      <c r="M13" s="2629"/>
      <c r="N13" s="2629"/>
      <c r="O13" s="2629"/>
      <c r="P13" s="2629"/>
      <c r="Q13" s="2629"/>
      <c r="R13" s="2629"/>
      <c r="S13" s="2629"/>
      <c r="T13" s="2629"/>
      <c r="U13" s="2629"/>
      <c r="V13" s="2629"/>
      <c r="W13" s="2629"/>
      <c r="X13" s="2629"/>
      <c r="Y13" s="2629"/>
      <c r="Z13" s="2629"/>
      <c r="AA13" s="2629"/>
      <c r="AB13" s="2629"/>
      <c r="AC13" s="2629"/>
      <c r="AD13" s="2629"/>
      <c r="AE13" s="2629"/>
      <c r="AF13" s="2629"/>
      <c r="AG13" s="2629"/>
      <c r="AH13" s="2629"/>
      <c r="AI13" s="2629"/>
      <c r="AJ13" s="2629"/>
      <c r="AK13" s="2629"/>
      <c r="AL13" s="2629"/>
      <c r="AM13" s="2629"/>
      <c r="AN13" s="2629"/>
      <c r="AO13" s="2629"/>
      <c r="AP13" s="2629"/>
      <c r="AQ13" s="2629"/>
      <c r="AR13" s="2629"/>
      <c r="AS13" s="2629"/>
      <c r="AT13" s="2629"/>
      <c r="AU13" s="2629"/>
      <c r="AV13" s="2629"/>
      <c r="AW13" s="2629"/>
      <c r="AX13" s="2629"/>
      <c r="AY13" s="2629"/>
      <c r="AZ13" s="2629"/>
      <c r="BA13" s="2629"/>
      <c r="BB13" s="2629"/>
      <c r="BC13" s="2629"/>
      <c r="BD13" s="2629"/>
      <c r="BE13" s="2629"/>
      <c r="BF13" s="2629"/>
      <c r="BG13" s="2629"/>
      <c r="BH13" s="2629"/>
      <c r="BI13" s="2629"/>
      <c r="BJ13" s="2629"/>
      <c r="BK13" s="2629"/>
      <c r="BL13" s="2629"/>
      <c r="BM13" s="2629"/>
      <c r="BN13" s="2629"/>
      <c r="BO13" s="2629"/>
      <c r="BP13" s="2629"/>
      <c r="BQ13" s="2629"/>
      <c r="BR13" s="2629"/>
      <c r="BS13" s="2629"/>
      <c r="BT13" s="2629"/>
      <c r="BU13" s="2630"/>
      <c r="BV13" s="2618"/>
      <c r="BW13" s="2618"/>
      <c r="BX13" s="2618"/>
    </row>
    <row r="14" spans="2:76" ht="17.25" customHeight="1">
      <c r="B14" s="2604"/>
      <c r="C14" s="2605"/>
      <c r="D14" s="2606"/>
      <c r="E14" s="2628"/>
      <c r="F14" s="2629"/>
      <c r="G14" s="2629"/>
      <c r="H14" s="2629"/>
      <c r="I14" s="2629"/>
      <c r="J14" s="2629"/>
      <c r="K14" s="2629"/>
      <c r="L14" s="2629"/>
      <c r="M14" s="2629"/>
      <c r="N14" s="2629"/>
      <c r="O14" s="2629"/>
      <c r="P14" s="2629"/>
      <c r="Q14" s="2629"/>
      <c r="R14" s="2629"/>
      <c r="S14" s="2629"/>
      <c r="T14" s="2629"/>
      <c r="U14" s="2629"/>
      <c r="V14" s="2629"/>
      <c r="W14" s="2629"/>
      <c r="X14" s="2629"/>
      <c r="Y14" s="2629"/>
      <c r="Z14" s="2629"/>
      <c r="AA14" s="2629"/>
      <c r="AB14" s="2629"/>
      <c r="AC14" s="2629"/>
      <c r="AD14" s="2629"/>
      <c r="AE14" s="2629"/>
      <c r="AF14" s="2629"/>
      <c r="AG14" s="2629"/>
      <c r="AH14" s="2629"/>
      <c r="AI14" s="2629"/>
      <c r="AJ14" s="2629"/>
      <c r="AK14" s="2629"/>
      <c r="AL14" s="2629"/>
      <c r="AM14" s="2629"/>
      <c r="AN14" s="2629"/>
      <c r="AO14" s="2629"/>
      <c r="AP14" s="2629"/>
      <c r="AQ14" s="2629"/>
      <c r="AR14" s="2629"/>
      <c r="AS14" s="2629"/>
      <c r="AT14" s="2629"/>
      <c r="AU14" s="2629"/>
      <c r="AV14" s="2629"/>
      <c r="AW14" s="2629"/>
      <c r="AX14" s="2629"/>
      <c r="AY14" s="2629"/>
      <c r="AZ14" s="2629"/>
      <c r="BA14" s="2629"/>
      <c r="BB14" s="2629"/>
      <c r="BC14" s="2629"/>
      <c r="BD14" s="2629"/>
      <c r="BE14" s="2629"/>
      <c r="BF14" s="2629"/>
      <c r="BG14" s="2629"/>
      <c r="BH14" s="2629"/>
      <c r="BI14" s="2629"/>
      <c r="BJ14" s="2629"/>
      <c r="BK14" s="2629"/>
      <c r="BL14" s="2629"/>
      <c r="BM14" s="2629"/>
      <c r="BN14" s="2629"/>
      <c r="BO14" s="2629"/>
      <c r="BP14" s="2629"/>
      <c r="BQ14" s="2629"/>
      <c r="BR14" s="2629"/>
      <c r="BS14" s="2629"/>
      <c r="BT14" s="2629"/>
      <c r="BU14" s="2630"/>
      <c r="BV14" s="2618"/>
      <c r="BW14" s="2618"/>
      <c r="BX14" s="2618"/>
    </row>
    <row r="15" spans="2:76" ht="17.25" customHeight="1">
      <c r="B15" s="2604"/>
      <c r="C15" s="2605"/>
      <c r="D15" s="2606"/>
      <c r="E15" s="2628"/>
      <c r="F15" s="2629"/>
      <c r="G15" s="2629"/>
      <c r="H15" s="2629"/>
      <c r="I15" s="2629"/>
      <c r="J15" s="2629"/>
      <c r="K15" s="2629"/>
      <c r="L15" s="2629"/>
      <c r="M15" s="2629"/>
      <c r="N15" s="2629"/>
      <c r="O15" s="2629"/>
      <c r="P15" s="2629"/>
      <c r="Q15" s="2629"/>
      <c r="R15" s="2629"/>
      <c r="S15" s="2629"/>
      <c r="T15" s="2629"/>
      <c r="U15" s="2629"/>
      <c r="V15" s="2629"/>
      <c r="W15" s="2629"/>
      <c r="X15" s="2629"/>
      <c r="Y15" s="2629"/>
      <c r="Z15" s="2629"/>
      <c r="AA15" s="2629"/>
      <c r="AB15" s="2629"/>
      <c r="AC15" s="2629"/>
      <c r="AD15" s="2629"/>
      <c r="AE15" s="2629"/>
      <c r="AF15" s="2629"/>
      <c r="AG15" s="2629"/>
      <c r="AH15" s="2629"/>
      <c r="AI15" s="2629"/>
      <c r="AJ15" s="2629"/>
      <c r="AK15" s="2629"/>
      <c r="AL15" s="2629"/>
      <c r="AM15" s="2629"/>
      <c r="AN15" s="2629"/>
      <c r="AO15" s="2629"/>
      <c r="AP15" s="2629"/>
      <c r="AQ15" s="2629"/>
      <c r="AR15" s="2629"/>
      <c r="AS15" s="2629"/>
      <c r="AT15" s="2629"/>
      <c r="AU15" s="2629"/>
      <c r="AV15" s="2629"/>
      <c r="AW15" s="2629"/>
      <c r="AX15" s="2629"/>
      <c r="AY15" s="2629"/>
      <c r="AZ15" s="2629"/>
      <c r="BA15" s="2629"/>
      <c r="BB15" s="2629"/>
      <c r="BC15" s="2629"/>
      <c r="BD15" s="2629"/>
      <c r="BE15" s="2629"/>
      <c r="BF15" s="2629"/>
      <c r="BG15" s="2629"/>
      <c r="BH15" s="2629"/>
      <c r="BI15" s="2629"/>
      <c r="BJ15" s="2629"/>
      <c r="BK15" s="2629"/>
      <c r="BL15" s="2629"/>
      <c r="BM15" s="2629"/>
      <c r="BN15" s="2629"/>
      <c r="BO15" s="2629"/>
      <c r="BP15" s="2629"/>
      <c r="BQ15" s="2629"/>
      <c r="BR15" s="2629"/>
      <c r="BS15" s="2629"/>
      <c r="BT15" s="2629"/>
      <c r="BU15" s="2630"/>
      <c r="BV15" s="2618"/>
      <c r="BW15" s="2618"/>
      <c r="BX15" s="2618"/>
    </row>
    <row r="16" spans="2:76" ht="17.25" customHeight="1">
      <c r="B16" s="2604"/>
      <c r="C16" s="2605"/>
      <c r="D16" s="2606"/>
      <c r="E16" s="2628"/>
      <c r="F16" s="2629"/>
      <c r="G16" s="2629"/>
      <c r="H16" s="2629"/>
      <c r="I16" s="2629"/>
      <c r="J16" s="2629"/>
      <c r="K16" s="2629"/>
      <c r="L16" s="2629"/>
      <c r="M16" s="2629"/>
      <c r="N16" s="2629"/>
      <c r="O16" s="2629"/>
      <c r="P16" s="2629"/>
      <c r="Q16" s="2629"/>
      <c r="R16" s="2629"/>
      <c r="S16" s="2629"/>
      <c r="T16" s="2629"/>
      <c r="U16" s="2629"/>
      <c r="V16" s="2629"/>
      <c r="W16" s="2629"/>
      <c r="X16" s="2629"/>
      <c r="Y16" s="2629"/>
      <c r="Z16" s="2629"/>
      <c r="AA16" s="2629"/>
      <c r="AB16" s="2629"/>
      <c r="AC16" s="2629"/>
      <c r="AD16" s="2629"/>
      <c r="AE16" s="2629"/>
      <c r="AF16" s="2629"/>
      <c r="AG16" s="2629"/>
      <c r="AH16" s="2629"/>
      <c r="AI16" s="2629"/>
      <c r="AJ16" s="2629"/>
      <c r="AK16" s="2629"/>
      <c r="AL16" s="2629"/>
      <c r="AM16" s="2629"/>
      <c r="AN16" s="2629"/>
      <c r="AO16" s="2629"/>
      <c r="AP16" s="2629"/>
      <c r="AQ16" s="2629"/>
      <c r="AR16" s="2629"/>
      <c r="AS16" s="2629"/>
      <c r="AT16" s="2629"/>
      <c r="AU16" s="2629"/>
      <c r="AV16" s="2629"/>
      <c r="AW16" s="2629"/>
      <c r="AX16" s="2629"/>
      <c r="AY16" s="2629"/>
      <c r="AZ16" s="2629"/>
      <c r="BA16" s="2629"/>
      <c r="BB16" s="2629"/>
      <c r="BC16" s="2629"/>
      <c r="BD16" s="2629"/>
      <c r="BE16" s="2629"/>
      <c r="BF16" s="2629"/>
      <c r="BG16" s="2629"/>
      <c r="BH16" s="2629"/>
      <c r="BI16" s="2629"/>
      <c r="BJ16" s="2629"/>
      <c r="BK16" s="2629"/>
      <c r="BL16" s="2629"/>
      <c r="BM16" s="2629"/>
      <c r="BN16" s="2629"/>
      <c r="BO16" s="2629"/>
      <c r="BP16" s="2629"/>
      <c r="BQ16" s="2629"/>
      <c r="BR16" s="2629"/>
      <c r="BS16" s="2629"/>
      <c r="BT16" s="2629"/>
      <c r="BU16" s="2630"/>
      <c r="BV16" s="2618"/>
      <c r="BW16" s="2618"/>
      <c r="BX16" s="2618"/>
    </row>
    <row r="17" spans="2:76" ht="17.25" customHeight="1">
      <c r="B17" s="2604"/>
      <c r="C17" s="2605"/>
      <c r="D17" s="2606"/>
      <c r="E17" s="2628"/>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29"/>
      <c r="AZ17" s="2629"/>
      <c r="BA17" s="2629"/>
      <c r="BB17" s="2629"/>
      <c r="BC17" s="2629"/>
      <c r="BD17" s="2629"/>
      <c r="BE17" s="2629"/>
      <c r="BF17" s="2629"/>
      <c r="BG17" s="2629"/>
      <c r="BH17" s="2629"/>
      <c r="BI17" s="2629"/>
      <c r="BJ17" s="2629"/>
      <c r="BK17" s="2629"/>
      <c r="BL17" s="2629"/>
      <c r="BM17" s="2629"/>
      <c r="BN17" s="2629"/>
      <c r="BO17" s="2629"/>
      <c r="BP17" s="2629"/>
      <c r="BQ17" s="2629"/>
      <c r="BR17" s="2629"/>
      <c r="BS17" s="2629"/>
      <c r="BT17" s="2629"/>
      <c r="BU17" s="2630"/>
      <c r="BV17" s="2618"/>
      <c r="BW17" s="2618"/>
      <c r="BX17" s="2618"/>
    </row>
    <row r="18" spans="2:76" ht="17.25" customHeight="1">
      <c r="B18" s="2607"/>
      <c r="C18" s="2608"/>
      <c r="D18" s="2609"/>
      <c r="E18" s="2631"/>
      <c r="F18" s="2632"/>
      <c r="G18" s="2632"/>
      <c r="H18" s="2632"/>
      <c r="I18" s="2632"/>
      <c r="J18" s="2632"/>
      <c r="K18" s="2632"/>
      <c r="L18" s="2632"/>
      <c r="M18" s="2632"/>
      <c r="N18" s="2632"/>
      <c r="O18" s="2632"/>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c r="AS18" s="2632"/>
      <c r="AT18" s="2632"/>
      <c r="AU18" s="2632"/>
      <c r="AV18" s="2632"/>
      <c r="AW18" s="2632"/>
      <c r="AX18" s="2632"/>
      <c r="AY18" s="2632"/>
      <c r="AZ18" s="2632"/>
      <c r="BA18" s="2632"/>
      <c r="BB18" s="2632"/>
      <c r="BC18" s="2632"/>
      <c r="BD18" s="2632"/>
      <c r="BE18" s="2632"/>
      <c r="BF18" s="2632"/>
      <c r="BG18" s="2632"/>
      <c r="BH18" s="2632"/>
      <c r="BI18" s="2632"/>
      <c r="BJ18" s="2632"/>
      <c r="BK18" s="2632"/>
      <c r="BL18" s="2632"/>
      <c r="BM18" s="2632"/>
      <c r="BN18" s="2632"/>
      <c r="BO18" s="2632"/>
      <c r="BP18" s="2632"/>
      <c r="BQ18" s="2632"/>
      <c r="BR18" s="2632"/>
      <c r="BS18" s="2632"/>
      <c r="BT18" s="2632"/>
      <c r="BU18" s="2633"/>
      <c r="BV18" s="2618"/>
      <c r="BW18" s="2618"/>
      <c r="BX18" s="2618"/>
    </row>
    <row r="19" spans="2:76" ht="27" customHeight="1">
      <c r="B19" s="2601" t="s">
        <v>413</v>
      </c>
      <c r="C19" s="2602"/>
      <c r="D19" s="2603"/>
      <c r="E19" s="2610" t="s">
        <v>409</v>
      </c>
      <c r="F19" s="2611"/>
      <c r="G19" s="2611"/>
      <c r="H19" s="2611"/>
      <c r="I19" s="2611"/>
      <c r="J19" s="2611"/>
      <c r="K19" s="2611"/>
      <c r="L19" s="2611"/>
      <c r="M19" s="2611"/>
      <c r="N19" s="2611"/>
      <c r="O19" s="2611"/>
      <c r="P19" s="2611"/>
      <c r="Q19" s="2611"/>
      <c r="R19" s="2611"/>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c r="AS19" s="2612"/>
      <c r="AT19" s="2612"/>
      <c r="AU19" s="2612"/>
      <c r="AV19" s="2612"/>
      <c r="AW19" s="2612"/>
      <c r="AX19" s="2612"/>
      <c r="AY19" s="2612"/>
      <c r="AZ19" s="2612"/>
      <c r="BA19" s="2613"/>
      <c r="BB19" s="2614" t="s">
        <v>410</v>
      </c>
      <c r="BC19" s="2615"/>
      <c r="BD19" s="2615"/>
      <c r="BE19" s="2615"/>
      <c r="BF19" s="2615"/>
      <c r="BG19" s="2615"/>
      <c r="BH19" s="2615"/>
      <c r="BI19" s="2615"/>
      <c r="BJ19" s="2615"/>
      <c r="BK19" s="2615"/>
      <c r="BL19" s="2616" t="s">
        <v>411</v>
      </c>
      <c r="BM19" s="2616"/>
      <c r="BN19" s="2616"/>
      <c r="BO19" s="2616"/>
      <c r="BP19" s="2616"/>
      <c r="BQ19" s="2616"/>
      <c r="BR19" s="2616"/>
      <c r="BS19" s="2616"/>
      <c r="BT19" s="2616"/>
      <c r="BU19" s="2617"/>
      <c r="BV19" s="2618"/>
      <c r="BW19" s="2618"/>
      <c r="BX19" s="2618"/>
    </row>
    <row r="20" spans="2:76" ht="12.75" customHeight="1">
      <c r="B20" s="2604"/>
      <c r="C20" s="2605"/>
      <c r="D20" s="2606"/>
      <c r="E20" s="2619" t="s">
        <v>412</v>
      </c>
      <c r="F20" s="2620"/>
      <c r="G20" s="2620"/>
      <c r="H20" s="2620"/>
      <c r="I20" s="2620"/>
      <c r="J20" s="2620"/>
      <c r="K20" s="2620"/>
      <c r="L20" s="2620"/>
      <c r="M20" s="2620"/>
      <c r="N20" s="2620"/>
      <c r="O20" s="2620"/>
      <c r="P20" s="2620"/>
      <c r="Q20" s="2620"/>
      <c r="R20" s="2620"/>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c r="AS20" s="2626"/>
      <c r="AT20" s="2626"/>
      <c r="AU20" s="2626"/>
      <c r="AV20" s="2626"/>
      <c r="AW20" s="2626"/>
      <c r="AX20" s="2626"/>
      <c r="AY20" s="2626"/>
      <c r="AZ20" s="2626"/>
      <c r="BA20" s="2626"/>
      <c r="BB20" s="2626"/>
      <c r="BC20" s="2626"/>
      <c r="BD20" s="2626"/>
      <c r="BE20" s="2626"/>
      <c r="BF20" s="2626"/>
      <c r="BG20" s="2626"/>
      <c r="BH20" s="2626"/>
      <c r="BI20" s="2626"/>
      <c r="BJ20" s="2626"/>
      <c r="BK20" s="2626"/>
      <c r="BL20" s="2626"/>
      <c r="BM20" s="2626"/>
      <c r="BN20" s="2626"/>
      <c r="BO20" s="2626"/>
      <c r="BP20" s="2626"/>
      <c r="BQ20" s="2626"/>
      <c r="BR20" s="2626"/>
      <c r="BS20" s="2626"/>
      <c r="BT20" s="2626"/>
      <c r="BU20" s="2627"/>
      <c r="BV20" s="2618"/>
      <c r="BW20" s="2618"/>
      <c r="BX20" s="2618"/>
    </row>
    <row r="21" spans="2:76" ht="17.25" customHeight="1">
      <c r="B21" s="2604"/>
      <c r="C21" s="2605"/>
      <c r="D21" s="2606"/>
      <c r="E21" s="2634"/>
      <c r="F21" s="2635"/>
      <c r="G21" s="2635"/>
      <c r="H21" s="2635"/>
      <c r="I21" s="2635"/>
      <c r="J21" s="2635"/>
      <c r="K21" s="2635"/>
      <c r="L21" s="2635"/>
      <c r="M21" s="2635"/>
      <c r="N21" s="2635"/>
      <c r="O21" s="2635"/>
      <c r="P21" s="2635"/>
      <c r="Q21" s="2635"/>
      <c r="R21" s="2635"/>
      <c r="S21" s="2635"/>
      <c r="T21" s="2635"/>
      <c r="U21" s="2635"/>
      <c r="V21" s="2635"/>
      <c r="W21" s="2635"/>
      <c r="X21" s="2635"/>
      <c r="Y21" s="2635"/>
      <c r="Z21" s="2635"/>
      <c r="AA21" s="2635"/>
      <c r="AB21" s="2635"/>
      <c r="AC21" s="2635"/>
      <c r="AD21" s="2635"/>
      <c r="AE21" s="2635"/>
      <c r="AF21" s="2635"/>
      <c r="AG21" s="2635"/>
      <c r="AH21" s="2635"/>
      <c r="AI21" s="2635"/>
      <c r="AJ21" s="2635"/>
      <c r="AK21" s="2635"/>
      <c r="AL21" s="2635"/>
      <c r="AM21" s="2635"/>
      <c r="AN21" s="2635"/>
      <c r="AO21" s="2635"/>
      <c r="AP21" s="2635"/>
      <c r="AQ21" s="2635"/>
      <c r="AR21" s="2635"/>
      <c r="AS21" s="2635"/>
      <c r="AT21" s="2635"/>
      <c r="AU21" s="2635"/>
      <c r="AV21" s="2635"/>
      <c r="AW21" s="2635"/>
      <c r="AX21" s="2635"/>
      <c r="AY21" s="2635"/>
      <c r="AZ21" s="2635"/>
      <c r="BA21" s="2635"/>
      <c r="BB21" s="2635"/>
      <c r="BC21" s="2635"/>
      <c r="BD21" s="2635"/>
      <c r="BE21" s="2635"/>
      <c r="BF21" s="2635"/>
      <c r="BG21" s="2635"/>
      <c r="BH21" s="2635"/>
      <c r="BI21" s="2635"/>
      <c r="BJ21" s="2635"/>
      <c r="BK21" s="2635"/>
      <c r="BL21" s="2635"/>
      <c r="BM21" s="2635"/>
      <c r="BN21" s="2635"/>
      <c r="BO21" s="2635"/>
      <c r="BP21" s="2635"/>
      <c r="BQ21" s="2635"/>
      <c r="BR21" s="2635"/>
      <c r="BS21" s="2635"/>
      <c r="BT21" s="2635"/>
      <c r="BU21" s="2636"/>
      <c r="BV21" s="2618"/>
      <c r="BW21" s="2618"/>
      <c r="BX21" s="2618"/>
    </row>
    <row r="22" spans="2:76" ht="17.25" customHeight="1">
      <c r="B22" s="2604"/>
      <c r="C22" s="2605"/>
      <c r="D22" s="2606"/>
      <c r="E22" s="2634"/>
      <c r="F22" s="2635"/>
      <c r="G22" s="2635"/>
      <c r="H22" s="2635"/>
      <c r="I22" s="2635"/>
      <c r="J22" s="2635"/>
      <c r="K22" s="2635"/>
      <c r="L22" s="2635"/>
      <c r="M22" s="2635"/>
      <c r="N22" s="2635"/>
      <c r="O22" s="2635"/>
      <c r="P22" s="2635"/>
      <c r="Q22" s="2635"/>
      <c r="R22" s="2635"/>
      <c r="S22" s="2635"/>
      <c r="T22" s="2635"/>
      <c r="U22" s="2635"/>
      <c r="V22" s="2635"/>
      <c r="W22" s="2635"/>
      <c r="X22" s="2635"/>
      <c r="Y22" s="2635"/>
      <c r="Z22" s="2635"/>
      <c r="AA22" s="2635"/>
      <c r="AB22" s="2635"/>
      <c r="AC22" s="2635"/>
      <c r="AD22" s="2635"/>
      <c r="AE22" s="2635"/>
      <c r="AF22" s="2635"/>
      <c r="AG22" s="2635"/>
      <c r="AH22" s="2635"/>
      <c r="AI22" s="2635"/>
      <c r="AJ22" s="2635"/>
      <c r="AK22" s="2635"/>
      <c r="AL22" s="2635"/>
      <c r="AM22" s="2635"/>
      <c r="AN22" s="2635"/>
      <c r="AO22" s="2635"/>
      <c r="AP22" s="2635"/>
      <c r="AQ22" s="2635"/>
      <c r="AR22" s="2635"/>
      <c r="AS22" s="2635"/>
      <c r="AT22" s="2635"/>
      <c r="AU22" s="2635"/>
      <c r="AV22" s="2635"/>
      <c r="AW22" s="2635"/>
      <c r="AX22" s="2635"/>
      <c r="AY22" s="2635"/>
      <c r="AZ22" s="2635"/>
      <c r="BA22" s="2635"/>
      <c r="BB22" s="2635"/>
      <c r="BC22" s="2635"/>
      <c r="BD22" s="2635"/>
      <c r="BE22" s="2635"/>
      <c r="BF22" s="2635"/>
      <c r="BG22" s="2635"/>
      <c r="BH22" s="2635"/>
      <c r="BI22" s="2635"/>
      <c r="BJ22" s="2635"/>
      <c r="BK22" s="2635"/>
      <c r="BL22" s="2635"/>
      <c r="BM22" s="2635"/>
      <c r="BN22" s="2635"/>
      <c r="BO22" s="2635"/>
      <c r="BP22" s="2635"/>
      <c r="BQ22" s="2635"/>
      <c r="BR22" s="2635"/>
      <c r="BS22" s="2635"/>
      <c r="BT22" s="2635"/>
      <c r="BU22" s="2636"/>
      <c r="BV22" s="2618"/>
      <c r="BW22" s="2618"/>
      <c r="BX22" s="2618"/>
    </row>
    <row r="23" spans="2:76" ht="17.25" customHeight="1">
      <c r="B23" s="2604"/>
      <c r="C23" s="2605"/>
      <c r="D23" s="2606"/>
      <c r="E23" s="2634"/>
      <c r="F23" s="2635"/>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5"/>
      <c r="AK23" s="2635"/>
      <c r="AL23" s="2635"/>
      <c r="AM23" s="2635"/>
      <c r="AN23" s="2635"/>
      <c r="AO23" s="2635"/>
      <c r="AP23" s="2635"/>
      <c r="AQ23" s="2635"/>
      <c r="AR23" s="2635"/>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5"/>
      <c r="BU23" s="2636"/>
      <c r="BV23" s="2618"/>
      <c r="BW23" s="2618"/>
      <c r="BX23" s="2618"/>
    </row>
    <row r="24" spans="2:76" ht="17.25" customHeight="1">
      <c r="B24" s="2604"/>
      <c r="C24" s="2605"/>
      <c r="D24" s="2606"/>
      <c r="E24" s="2634"/>
      <c r="F24" s="2635"/>
      <c r="G24" s="2635"/>
      <c r="H24" s="2635"/>
      <c r="I24" s="2635"/>
      <c r="J24" s="2635"/>
      <c r="K24" s="2635"/>
      <c r="L24" s="2635"/>
      <c r="M24" s="2635"/>
      <c r="N24" s="2635"/>
      <c r="O24" s="2635"/>
      <c r="P24" s="2635"/>
      <c r="Q24" s="2635"/>
      <c r="R24" s="2635"/>
      <c r="S24" s="2635"/>
      <c r="T24" s="2635"/>
      <c r="U24" s="2635"/>
      <c r="V24" s="2635"/>
      <c r="W24" s="2635"/>
      <c r="X24" s="2635"/>
      <c r="Y24" s="2635"/>
      <c r="Z24" s="2635"/>
      <c r="AA24" s="2635"/>
      <c r="AB24" s="2635"/>
      <c r="AC24" s="2635"/>
      <c r="AD24" s="2635"/>
      <c r="AE24" s="2635"/>
      <c r="AF24" s="2635"/>
      <c r="AG24" s="2635"/>
      <c r="AH24" s="2635"/>
      <c r="AI24" s="2635"/>
      <c r="AJ24" s="2635"/>
      <c r="AK24" s="2635"/>
      <c r="AL24" s="2635"/>
      <c r="AM24" s="2635"/>
      <c r="AN24" s="2635"/>
      <c r="AO24" s="2635"/>
      <c r="AP24" s="2635"/>
      <c r="AQ24" s="2635"/>
      <c r="AR24" s="2635"/>
      <c r="AS24" s="2635"/>
      <c r="AT24" s="2635"/>
      <c r="AU24" s="2635"/>
      <c r="AV24" s="2635"/>
      <c r="AW24" s="2635"/>
      <c r="AX24" s="2635"/>
      <c r="AY24" s="2635"/>
      <c r="AZ24" s="2635"/>
      <c r="BA24" s="2635"/>
      <c r="BB24" s="2635"/>
      <c r="BC24" s="2635"/>
      <c r="BD24" s="2635"/>
      <c r="BE24" s="2635"/>
      <c r="BF24" s="2635"/>
      <c r="BG24" s="2635"/>
      <c r="BH24" s="2635"/>
      <c r="BI24" s="2635"/>
      <c r="BJ24" s="2635"/>
      <c r="BK24" s="2635"/>
      <c r="BL24" s="2635"/>
      <c r="BM24" s="2635"/>
      <c r="BN24" s="2635"/>
      <c r="BO24" s="2635"/>
      <c r="BP24" s="2635"/>
      <c r="BQ24" s="2635"/>
      <c r="BR24" s="2635"/>
      <c r="BS24" s="2635"/>
      <c r="BT24" s="2635"/>
      <c r="BU24" s="2636"/>
      <c r="BV24" s="2618"/>
      <c r="BW24" s="2618"/>
      <c r="BX24" s="2618"/>
    </row>
    <row r="25" spans="2:76" ht="17.25" customHeight="1">
      <c r="B25" s="2604"/>
      <c r="C25" s="2605"/>
      <c r="D25" s="2606"/>
      <c r="E25" s="2634"/>
      <c r="F25" s="2635"/>
      <c r="G25" s="2635"/>
      <c r="H25" s="2635"/>
      <c r="I25" s="2635"/>
      <c r="J25" s="2635"/>
      <c r="K25" s="2635"/>
      <c r="L25" s="2635"/>
      <c r="M25" s="2635"/>
      <c r="N25" s="2635"/>
      <c r="O25" s="2635"/>
      <c r="P25" s="2635"/>
      <c r="Q25" s="2635"/>
      <c r="R25" s="2635"/>
      <c r="S25" s="2635"/>
      <c r="T25" s="2635"/>
      <c r="U25" s="2635"/>
      <c r="V25" s="2635"/>
      <c r="W25" s="2635"/>
      <c r="X25" s="2635"/>
      <c r="Y25" s="2635"/>
      <c r="Z25" s="2635"/>
      <c r="AA25" s="2635"/>
      <c r="AB25" s="2635"/>
      <c r="AC25" s="2635"/>
      <c r="AD25" s="2635"/>
      <c r="AE25" s="2635"/>
      <c r="AF25" s="2635"/>
      <c r="AG25" s="2635"/>
      <c r="AH25" s="2635"/>
      <c r="AI25" s="2635"/>
      <c r="AJ25" s="2635"/>
      <c r="AK25" s="2635"/>
      <c r="AL25" s="2635"/>
      <c r="AM25" s="2635"/>
      <c r="AN25" s="2635"/>
      <c r="AO25" s="2635"/>
      <c r="AP25" s="2635"/>
      <c r="AQ25" s="2635"/>
      <c r="AR25" s="2635"/>
      <c r="AS25" s="2635"/>
      <c r="AT25" s="2635"/>
      <c r="AU25" s="2635"/>
      <c r="AV25" s="2635"/>
      <c r="AW25" s="2635"/>
      <c r="AX25" s="2635"/>
      <c r="AY25" s="2635"/>
      <c r="AZ25" s="2635"/>
      <c r="BA25" s="2635"/>
      <c r="BB25" s="2635"/>
      <c r="BC25" s="2635"/>
      <c r="BD25" s="2635"/>
      <c r="BE25" s="2635"/>
      <c r="BF25" s="2635"/>
      <c r="BG25" s="2635"/>
      <c r="BH25" s="2635"/>
      <c r="BI25" s="2635"/>
      <c r="BJ25" s="2635"/>
      <c r="BK25" s="2635"/>
      <c r="BL25" s="2635"/>
      <c r="BM25" s="2635"/>
      <c r="BN25" s="2635"/>
      <c r="BO25" s="2635"/>
      <c r="BP25" s="2635"/>
      <c r="BQ25" s="2635"/>
      <c r="BR25" s="2635"/>
      <c r="BS25" s="2635"/>
      <c r="BT25" s="2635"/>
      <c r="BU25" s="2636"/>
      <c r="BV25" s="2618"/>
      <c r="BW25" s="2618"/>
      <c r="BX25" s="2618"/>
    </row>
    <row r="26" spans="2:76" ht="17.25" customHeight="1">
      <c r="B26" s="2604"/>
      <c r="C26" s="2605"/>
      <c r="D26" s="2606"/>
      <c r="E26" s="2634"/>
      <c r="F26" s="2635"/>
      <c r="G26" s="2635"/>
      <c r="H26" s="2635"/>
      <c r="I26" s="2635"/>
      <c r="J26" s="2635"/>
      <c r="K26" s="2635"/>
      <c r="L26" s="2635"/>
      <c r="M26" s="2635"/>
      <c r="N26" s="2635"/>
      <c r="O26" s="2635"/>
      <c r="P26" s="2635"/>
      <c r="Q26" s="2635"/>
      <c r="R26" s="2635"/>
      <c r="S26" s="2635"/>
      <c r="T26" s="2635"/>
      <c r="U26" s="2635"/>
      <c r="V26" s="2635"/>
      <c r="W26" s="2635"/>
      <c r="X26" s="2635"/>
      <c r="Y26" s="2635"/>
      <c r="Z26" s="2635"/>
      <c r="AA26" s="2635"/>
      <c r="AB26" s="2635"/>
      <c r="AC26" s="2635"/>
      <c r="AD26" s="2635"/>
      <c r="AE26" s="2635"/>
      <c r="AF26" s="2635"/>
      <c r="AG26" s="2635"/>
      <c r="AH26" s="2635"/>
      <c r="AI26" s="2635"/>
      <c r="AJ26" s="2635"/>
      <c r="AK26" s="2635"/>
      <c r="AL26" s="2635"/>
      <c r="AM26" s="2635"/>
      <c r="AN26" s="2635"/>
      <c r="AO26" s="2635"/>
      <c r="AP26" s="2635"/>
      <c r="AQ26" s="2635"/>
      <c r="AR26" s="2635"/>
      <c r="AS26" s="2635"/>
      <c r="AT26" s="2635"/>
      <c r="AU26" s="2635"/>
      <c r="AV26" s="2635"/>
      <c r="AW26" s="2635"/>
      <c r="AX26" s="2635"/>
      <c r="AY26" s="2635"/>
      <c r="AZ26" s="2635"/>
      <c r="BA26" s="2635"/>
      <c r="BB26" s="2635"/>
      <c r="BC26" s="2635"/>
      <c r="BD26" s="2635"/>
      <c r="BE26" s="2635"/>
      <c r="BF26" s="2635"/>
      <c r="BG26" s="2635"/>
      <c r="BH26" s="2635"/>
      <c r="BI26" s="2635"/>
      <c r="BJ26" s="2635"/>
      <c r="BK26" s="2635"/>
      <c r="BL26" s="2635"/>
      <c r="BM26" s="2635"/>
      <c r="BN26" s="2635"/>
      <c r="BO26" s="2635"/>
      <c r="BP26" s="2635"/>
      <c r="BQ26" s="2635"/>
      <c r="BR26" s="2635"/>
      <c r="BS26" s="2635"/>
      <c r="BT26" s="2635"/>
      <c r="BU26" s="2636"/>
      <c r="BV26" s="2618"/>
      <c r="BW26" s="2618"/>
      <c r="BX26" s="2618"/>
    </row>
    <row r="27" spans="2:76" ht="17.25" customHeight="1">
      <c r="B27" s="2607"/>
      <c r="C27" s="2608"/>
      <c r="D27" s="2609"/>
      <c r="E27" s="2637"/>
      <c r="F27" s="2638"/>
      <c r="G27" s="2638"/>
      <c r="H27" s="2638"/>
      <c r="I27" s="2638"/>
      <c r="J27" s="2638"/>
      <c r="K27" s="2638"/>
      <c r="L27" s="2638"/>
      <c r="M27" s="2638"/>
      <c r="N27" s="2638"/>
      <c r="O27" s="2638"/>
      <c r="P27" s="2638"/>
      <c r="Q27" s="2638"/>
      <c r="R27" s="2638"/>
      <c r="S27" s="2638"/>
      <c r="T27" s="2638"/>
      <c r="U27" s="2638"/>
      <c r="V27" s="2638"/>
      <c r="W27" s="2638"/>
      <c r="X27" s="2638"/>
      <c r="Y27" s="2638"/>
      <c r="Z27" s="2638"/>
      <c r="AA27" s="2638"/>
      <c r="AB27" s="2638"/>
      <c r="AC27" s="2638"/>
      <c r="AD27" s="2638"/>
      <c r="AE27" s="2638"/>
      <c r="AF27" s="2638"/>
      <c r="AG27" s="2638"/>
      <c r="AH27" s="2638"/>
      <c r="AI27" s="2638"/>
      <c r="AJ27" s="2638"/>
      <c r="AK27" s="2638"/>
      <c r="AL27" s="2638"/>
      <c r="AM27" s="2638"/>
      <c r="AN27" s="2638"/>
      <c r="AO27" s="2638"/>
      <c r="AP27" s="2638"/>
      <c r="AQ27" s="2638"/>
      <c r="AR27" s="2638"/>
      <c r="AS27" s="2638"/>
      <c r="AT27" s="2638"/>
      <c r="AU27" s="2638"/>
      <c r="AV27" s="2638"/>
      <c r="AW27" s="2638"/>
      <c r="AX27" s="2638"/>
      <c r="AY27" s="2638"/>
      <c r="AZ27" s="2638"/>
      <c r="BA27" s="2638"/>
      <c r="BB27" s="2638"/>
      <c r="BC27" s="2638"/>
      <c r="BD27" s="2638"/>
      <c r="BE27" s="2638"/>
      <c r="BF27" s="2638"/>
      <c r="BG27" s="2638"/>
      <c r="BH27" s="2638"/>
      <c r="BI27" s="2638"/>
      <c r="BJ27" s="2638"/>
      <c r="BK27" s="2638"/>
      <c r="BL27" s="2638"/>
      <c r="BM27" s="2638"/>
      <c r="BN27" s="2638"/>
      <c r="BO27" s="2638"/>
      <c r="BP27" s="2638"/>
      <c r="BQ27" s="2638"/>
      <c r="BR27" s="2638"/>
      <c r="BS27" s="2638"/>
      <c r="BT27" s="2638"/>
      <c r="BU27" s="2639"/>
      <c r="BV27" s="2618"/>
      <c r="BW27" s="2618"/>
      <c r="BX27" s="2618"/>
    </row>
    <row r="28" spans="2:76" ht="27" customHeight="1">
      <c r="B28" s="2601" t="s">
        <v>414</v>
      </c>
      <c r="C28" s="2602"/>
      <c r="D28" s="2603"/>
      <c r="E28" s="2610" t="s">
        <v>409</v>
      </c>
      <c r="F28" s="2611"/>
      <c r="G28" s="2611"/>
      <c r="H28" s="2611"/>
      <c r="I28" s="2611"/>
      <c r="J28" s="2611"/>
      <c r="K28" s="2611"/>
      <c r="L28" s="2611"/>
      <c r="M28" s="2611"/>
      <c r="N28" s="2611"/>
      <c r="O28" s="2611"/>
      <c r="P28" s="2611"/>
      <c r="Q28" s="2611"/>
      <c r="R28" s="2611"/>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c r="AS28" s="2612"/>
      <c r="AT28" s="2612"/>
      <c r="AU28" s="2612"/>
      <c r="AV28" s="2612"/>
      <c r="AW28" s="2612"/>
      <c r="AX28" s="2612"/>
      <c r="AY28" s="2612"/>
      <c r="AZ28" s="2612"/>
      <c r="BA28" s="2613"/>
      <c r="BB28" s="2614" t="s">
        <v>410</v>
      </c>
      <c r="BC28" s="2615"/>
      <c r="BD28" s="2615"/>
      <c r="BE28" s="2615"/>
      <c r="BF28" s="2615"/>
      <c r="BG28" s="2615"/>
      <c r="BH28" s="2615"/>
      <c r="BI28" s="2615"/>
      <c r="BJ28" s="2615"/>
      <c r="BK28" s="2615"/>
      <c r="BL28" s="2616" t="s">
        <v>411</v>
      </c>
      <c r="BM28" s="2616"/>
      <c r="BN28" s="2616"/>
      <c r="BO28" s="2616"/>
      <c r="BP28" s="2616"/>
      <c r="BQ28" s="2616"/>
      <c r="BR28" s="2616"/>
      <c r="BS28" s="2616"/>
      <c r="BT28" s="2616"/>
      <c r="BU28" s="2617"/>
      <c r="BV28" s="2618"/>
      <c r="BW28" s="2618"/>
      <c r="BX28" s="2618"/>
    </row>
    <row r="29" spans="2:76" ht="12.75" customHeight="1">
      <c r="B29" s="2604"/>
      <c r="C29" s="2605"/>
      <c r="D29" s="2606"/>
      <c r="E29" s="2619" t="s">
        <v>412</v>
      </c>
      <c r="F29" s="2620"/>
      <c r="G29" s="2620"/>
      <c r="H29" s="2620"/>
      <c r="I29" s="2620"/>
      <c r="J29" s="2620"/>
      <c r="K29" s="2620"/>
      <c r="L29" s="2620"/>
      <c r="M29" s="2620"/>
      <c r="N29" s="2620"/>
      <c r="O29" s="2620"/>
      <c r="P29" s="2620"/>
      <c r="Q29" s="2620"/>
      <c r="R29" s="2620"/>
      <c r="S29" s="2626"/>
      <c r="T29" s="2626"/>
      <c r="U29" s="2626"/>
      <c r="V29" s="2626"/>
      <c r="W29" s="2626"/>
      <c r="X29" s="2626"/>
      <c r="Y29" s="2626"/>
      <c r="Z29" s="2626"/>
      <c r="AA29" s="2626"/>
      <c r="AB29" s="2626"/>
      <c r="AC29" s="2626"/>
      <c r="AD29" s="2626"/>
      <c r="AE29" s="2626"/>
      <c r="AF29" s="2626"/>
      <c r="AG29" s="2626"/>
      <c r="AH29" s="2626"/>
      <c r="AI29" s="2626"/>
      <c r="AJ29" s="2626"/>
      <c r="AK29" s="2626"/>
      <c r="AL29" s="2626"/>
      <c r="AM29" s="2626"/>
      <c r="AN29" s="2626"/>
      <c r="AO29" s="2626"/>
      <c r="AP29" s="2626"/>
      <c r="AQ29" s="2626"/>
      <c r="AR29" s="2626"/>
      <c r="AS29" s="2626"/>
      <c r="AT29" s="2626"/>
      <c r="AU29" s="2626"/>
      <c r="AV29" s="2626"/>
      <c r="AW29" s="2626"/>
      <c r="AX29" s="2626"/>
      <c r="AY29" s="2626"/>
      <c r="AZ29" s="2626"/>
      <c r="BA29" s="2626"/>
      <c r="BB29" s="2626"/>
      <c r="BC29" s="2626"/>
      <c r="BD29" s="2626"/>
      <c r="BE29" s="2626"/>
      <c r="BF29" s="2626"/>
      <c r="BG29" s="2626"/>
      <c r="BH29" s="2626"/>
      <c r="BI29" s="2626"/>
      <c r="BJ29" s="2626"/>
      <c r="BK29" s="2626"/>
      <c r="BL29" s="2626"/>
      <c r="BM29" s="2626"/>
      <c r="BN29" s="2626"/>
      <c r="BO29" s="2626"/>
      <c r="BP29" s="2626"/>
      <c r="BQ29" s="2626"/>
      <c r="BR29" s="2626"/>
      <c r="BS29" s="2626"/>
      <c r="BT29" s="2626"/>
      <c r="BU29" s="2627"/>
      <c r="BV29" s="2618"/>
      <c r="BW29" s="2618"/>
      <c r="BX29" s="2618"/>
    </row>
    <row r="30" spans="2:76" ht="17.25" customHeight="1">
      <c r="B30" s="2604"/>
      <c r="C30" s="2605"/>
      <c r="D30" s="2606"/>
      <c r="E30" s="2634"/>
      <c r="F30" s="2635"/>
      <c r="G30" s="2635"/>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c r="AN30" s="2635"/>
      <c r="AO30" s="2635"/>
      <c r="AP30" s="2635"/>
      <c r="AQ30" s="2635"/>
      <c r="AR30" s="2635"/>
      <c r="AS30" s="2635"/>
      <c r="AT30" s="2635"/>
      <c r="AU30" s="2635"/>
      <c r="AV30" s="2635"/>
      <c r="AW30" s="2635"/>
      <c r="AX30" s="2635"/>
      <c r="AY30" s="2635"/>
      <c r="AZ30" s="2635"/>
      <c r="BA30" s="2635"/>
      <c r="BB30" s="2635"/>
      <c r="BC30" s="2635"/>
      <c r="BD30" s="2635"/>
      <c r="BE30" s="2635"/>
      <c r="BF30" s="2635"/>
      <c r="BG30" s="2635"/>
      <c r="BH30" s="2635"/>
      <c r="BI30" s="2635"/>
      <c r="BJ30" s="2635"/>
      <c r="BK30" s="2635"/>
      <c r="BL30" s="2635"/>
      <c r="BM30" s="2635"/>
      <c r="BN30" s="2635"/>
      <c r="BO30" s="2635"/>
      <c r="BP30" s="2635"/>
      <c r="BQ30" s="2635"/>
      <c r="BR30" s="2635"/>
      <c r="BS30" s="2635"/>
      <c r="BT30" s="2635"/>
      <c r="BU30" s="2636"/>
      <c r="BV30" s="2618"/>
      <c r="BW30" s="2618"/>
      <c r="BX30" s="2618"/>
    </row>
    <row r="31" spans="2:76" ht="17.25" customHeight="1">
      <c r="B31" s="2604"/>
      <c r="C31" s="2605"/>
      <c r="D31" s="2606"/>
      <c r="E31" s="2634"/>
      <c r="F31" s="2635"/>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35"/>
      <c r="BB31" s="2635"/>
      <c r="BC31" s="2635"/>
      <c r="BD31" s="2635"/>
      <c r="BE31" s="2635"/>
      <c r="BF31" s="2635"/>
      <c r="BG31" s="2635"/>
      <c r="BH31" s="2635"/>
      <c r="BI31" s="2635"/>
      <c r="BJ31" s="2635"/>
      <c r="BK31" s="2635"/>
      <c r="BL31" s="2635"/>
      <c r="BM31" s="2635"/>
      <c r="BN31" s="2635"/>
      <c r="BO31" s="2635"/>
      <c r="BP31" s="2635"/>
      <c r="BQ31" s="2635"/>
      <c r="BR31" s="2635"/>
      <c r="BS31" s="2635"/>
      <c r="BT31" s="2635"/>
      <c r="BU31" s="2636"/>
      <c r="BV31" s="2618"/>
      <c r="BW31" s="2618"/>
      <c r="BX31" s="2618"/>
    </row>
    <row r="32" spans="2:76" ht="17.25" customHeight="1">
      <c r="B32" s="2604"/>
      <c r="C32" s="2605"/>
      <c r="D32" s="2606"/>
      <c r="E32" s="2634"/>
      <c r="F32" s="2635"/>
      <c r="G32" s="2635"/>
      <c r="H32" s="2635"/>
      <c r="I32" s="2635"/>
      <c r="J32" s="2635"/>
      <c r="K32" s="2635"/>
      <c r="L32" s="2635"/>
      <c r="M32" s="2635"/>
      <c r="N32" s="2635"/>
      <c r="O32" s="2635"/>
      <c r="P32" s="2635"/>
      <c r="Q32" s="2635"/>
      <c r="R32" s="2635"/>
      <c r="S32" s="2635"/>
      <c r="T32" s="2635"/>
      <c r="U32" s="2635"/>
      <c r="V32" s="2635"/>
      <c r="W32" s="2635"/>
      <c r="X32" s="2635"/>
      <c r="Y32" s="2635"/>
      <c r="Z32" s="2635"/>
      <c r="AA32" s="2635"/>
      <c r="AB32" s="2635"/>
      <c r="AC32" s="2635"/>
      <c r="AD32" s="2635"/>
      <c r="AE32" s="2635"/>
      <c r="AF32" s="2635"/>
      <c r="AG32" s="2635"/>
      <c r="AH32" s="2635"/>
      <c r="AI32" s="2635"/>
      <c r="AJ32" s="2635"/>
      <c r="AK32" s="2635"/>
      <c r="AL32" s="2635"/>
      <c r="AM32" s="2635"/>
      <c r="AN32" s="2635"/>
      <c r="AO32" s="2635"/>
      <c r="AP32" s="2635"/>
      <c r="AQ32" s="2635"/>
      <c r="AR32" s="2635"/>
      <c r="AS32" s="2635"/>
      <c r="AT32" s="2635"/>
      <c r="AU32" s="2635"/>
      <c r="AV32" s="2635"/>
      <c r="AW32" s="2635"/>
      <c r="AX32" s="2635"/>
      <c r="AY32" s="2635"/>
      <c r="AZ32" s="2635"/>
      <c r="BA32" s="2635"/>
      <c r="BB32" s="2635"/>
      <c r="BC32" s="2635"/>
      <c r="BD32" s="2635"/>
      <c r="BE32" s="2635"/>
      <c r="BF32" s="2635"/>
      <c r="BG32" s="2635"/>
      <c r="BH32" s="2635"/>
      <c r="BI32" s="2635"/>
      <c r="BJ32" s="2635"/>
      <c r="BK32" s="2635"/>
      <c r="BL32" s="2635"/>
      <c r="BM32" s="2635"/>
      <c r="BN32" s="2635"/>
      <c r="BO32" s="2635"/>
      <c r="BP32" s="2635"/>
      <c r="BQ32" s="2635"/>
      <c r="BR32" s="2635"/>
      <c r="BS32" s="2635"/>
      <c r="BT32" s="2635"/>
      <c r="BU32" s="2636"/>
      <c r="BV32" s="2618"/>
      <c r="BW32" s="2618"/>
      <c r="BX32" s="2618"/>
    </row>
    <row r="33" spans="2:76" ht="17.25" customHeight="1">
      <c r="B33" s="2604"/>
      <c r="C33" s="2605"/>
      <c r="D33" s="2606"/>
      <c r="E33" s="2634"/>
      <c r="F33" s="2635"/>
      <c r="G33" s="2635"/>
      <c r="H33" s="2635"/>
      <c r="I33" s="2635"/>
      <c r="J33" s="2635"/>
      <c r="K33" s="2635"/>
      <c r="L33" s="2635"/>
      <c r="M33" s="2635"/>
      <c r="N33" s="2635"/>
      <c r="O33" s="2635"/>
      <c r="P33" s="2635"/>
      <c r="Q33" s="2635"/>
      <c r="R33" s="2635"/>
      <c r="S33" s="2635"/>
      <c r="T33" s="2635"/>
      <c r="U33" s="2635"/>
      <c r="V33" s="2635"/>
      <c r="W33" s="2635"/>
      <c r="X33" s="2635"/>
      <c r="Y33" s="2635"/>
      <c r="Z33" s="2635"/>
      <c r="AA33" s="2635"/>
      <c r="AB33" s="2635"/>
      <c r="AC33" s="2635"/>
      <c r="AD33" s="2635"/>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35"/>
      <c r="BB33" s="2635"/>
      <c r="BC33" s="2635"/>
      <c r="BD33" s="2635"/>
      <c r="BE33" s="2635"/>
      <c r="BF33" s="2635"/>
      <c r="BG33" s="2635"/>
      <c r="BH33" s="2635"/>
      <c r="BI33" s="2635"/>
      <c r="BJ33" s="2635"/>
      <c r="BK33" s="2635"/>
      <c r="BL33" s="2635"/>
      <c r="BM33" s="2635"/>
      <c r="BN33" s="2635"/>
      <c r="BO33" s="2635"/>
      <c r="BP33" s="2635"/>
      <c r="BQ33" s="2635"/>
      <c r="BR33" s="2635"/>
      <c r="BS33" s="2635"/>
      <c r="BT33" s="2635"/>
      <c r="BU33" s="2636"/>
      <c r="BV33" s="2618"/>
      <c r="BW33" s="2618"/>
      <c r="BX33" s="2618"/>
    </row>
    <row r="34" spans="2:76" ht="17.25" customHeight="1">
      <c r="B34" s="2604"/>
      <c r="C34" s="2605"/>
      <c r="D34" s="2606"/>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35"/>
      <c r="BB34" s="2635"/>
      <c r="BC34" s="2635"/>
      <c r="BD34" s="2635"/>
      <c r="BE34" s="2635"/>
      <c r="BF34" s="2635"/>
      <c r="BG34" s="2635"/>
      <c r="BH34" s="2635"/>
      <c r="BI34" s="2635"/>
      <c r="BJ34" s="2635"/>
      <c r="BK34" s="2635"/>
      <c r="BL34" s="2635"/>
      <c r="BM34" s="2635"/>
      <c r="BN34" s="2635"/>
      <c r="BO34" s="2635"/>
      <c r="BP34" s="2635"/>
      <c r="BQ34" s="2635"/>
      <c r="BR34" s="2635"/>
      <c r="BS34" s="2635"/>
      <c r="BT34" s="2635"/>
      <c r="BU34" s="2636"/>
      <c r="BV34" s="2618"/>
      <c r="BW34" s="2618"/>
      <c r="BX34" s="2618"/>
    </row>
    <row r="35" spans="2:76" ht="17.25" customHeight="1">
      <c r="B35" s="2604"/>
      <c r="C35" s="2605"/>
      <c r="D35" s="2606"/>
      <c r="E35" s="2634"/>
      <c r="F35" s="2635"/>
      <c r="G35" s="2635"/>
      <c r="H35" s="2635"/>
      <c r="I35" s="2635"/>
      <c r="J35" s="2635"/>
      <c r="K35" s="2635"/>
      <c r="L35" s="2635"/>
      <c r="M35" s="2635"/>
      <c r="N35" s="2635"/>
      <c r="O35" s="2635"/>
      <c r="P35" s="2635"/>
      <c r="Q35" s="2635"/>
      <c r="R35" s="2635"/>
      <c r="S35" s="2635"/>
      <c r="T35" s="2635"/>
      <c r="U35" s="2635"/>
      <c r="V35" s="2635"/>
      <c r="W35" s="2635"/>
      <c r="X35" s="2635"/>
      <c r="Y35" s="2635"/>
      <c r="Z35" s="2635"/>
      <c r="AA35" s="2635"/>
      <c r="AB35" s="2635"/>
      <c r="AC35" s="2635"/>
      <c r="AD35" s="2635"/>
      <c r="AE35" s="2635"/>
      <c r="AF35" s="2635"/>
      <c r="AG35" s="2635"/>
      <c r="AH35" s="2635"/>
      <c r="AI35" s="2635"/>
      <c r="AJ35" s="2635"/>
      <c r="AK35" s="2635"/>
      <c r="AL35" s="2635"/>
      <c r="AM35" s="2635"/>
      <c r="AN35" s="2635"/>
      <c r="AO35" s="2635"/>
      <c r="AP35" s="2635"/>
      <c r="AQ35" s="2635"/>
      <c r="AR35" s="2635"/>
      <c r="AS35" s="2635"/>
      <c r="AT35" s="2635"/>
      <c r="AU35" s="2635"/>
      <c r="AV35" s="2635"/>
      <c r="AW35" s="2635"/>
      <c r="AX35" s="2635"/>
      <c r="AY35" s="2635"/>
      <c r="AZ35" s="2635"/>
      <c r="BA35" s="2635"/>
      <c r="BB35" s="2635"/>
      <c r="BC35" s="2635"/>
      <c r="BD35" s="2635"/>
      <c r="BE35" s="2635"/>
      <c r="BF35" s="2635"/>
      <c r="BG35" s="2635"/>
      <c r="BH35" s="2635"/>
      <c r="BI35" s="2635"/>
      <c r="BJ35" s="2635"/>
      <c r="BK35" s="2635"/>
      <c r="BL35" s="2635"/>
      <c r="BM35" s="2635"/>
      <c r="BN35" s="2635"/>
      <c r="BO35" s="2635"/>
      <c r="BP35" s="2635"/>
      <c r="BQ35" s="2635"/>
      <c r="BR35" s="2635"/>
      <c r="BS35" s="2635"/>
      <c r="BT35" s="2635"/>
      <c r="BU35" s="2636"/>
      <c r="BV35" s="2618"/>
      <c r="BW35" s="2618"/>
      <c r="BX35" s="2618"/>
    </row>
    <row r="36" spans="2:76" ht="17.25" customHeight="1">
      <c r="B36" s="2607"/>
      <c r="C36" s="2608"/>
      <c r="D36" s="2609"/>
      <c r="E36" s="2637"/>
      <c r="F36" s="2638"/>
      <c r="G36" s="2638"/>
      <c r="H36" s="2638"/>
      <c r="I36" s="2638"/>
      <c r="J36" s="2638"/>
      <c r="K36" s="2638"/>
      <c r="L36" s="2638"/>
      <c r="M36" s="2638"/>
      <c r="N36" s="2638"/>
      <c r="O36" s="2638"/>
      <c r="P36" s="2638"/>
      <c r="Q36" s="2638"/>
      <c r="R36" s="2638"/>
      <c r="S36" s="2638"/>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c r="AS36" s="2638"/>
      <c r="AT36" s="2638"/>
      <c r="AU36" s="2638"/>
      <c r="AV36" s="2638"/>
      <c r="AW36" s="2638"/>
      <c r="AX36" s="2638"/>
      <c r="AY36" s="2638"/>
      <c r="AZ36" s="2638"/>
      <c r="BA36" s="2638"/>
      <c r="BB36" s="2638"/>
      <c r="BC36" s="2638"/>
      <c r="BD36" s="2638"/>
      <c r="BE36" s="2638"/>
      <c r="BF36" s="2638"/>
      <c r="BG36" s="2638"/>
      <c r="BH36" s="2638"/>
      <c r="BI36" s="2638"/>
      <c r="BJ36" s="2638"/>
      <c r="BK36" s="2638"/>
      <c r="BL36" s="2638"/>
      <c r="BM36" s="2638"/>
      <c r="BN36" s="2638"/>
      <c r="BO36" s="2638"/>
      <c r="BP36" s="2638"/>
      <c r="BQ36" s="2638"/>
      <c r="BR36" s="2638"/>
      <c r="BS36" s="2638"/>
      <c r="BT36" s="2638"/>
      <c r="BU36" s="2639"/>
      <c r="BV36" s="2618"/>
      <c r="BW36" s="2618"/>
      <c r="BX36" s="2618"/>
    </row>
    <row r="37" spans="2:76" ht="27" customHeight="1">
      <c r="B37" s="2599" t="s">
        <v>415</v>
      </c>
      <c r="C37" s="2599"/>
      <c r="D37" s="2640"/>
      <c r="E37" s="2610" t="s">
        <v>409</v>
      </c>
      <c r="F37" s="2611"/>
      <c r="G37" s="2611"/>
      <c r="H37" s="2611"/>
      <c r="I37" s="2611"/>
      <c r="J37" s="2611"/>
      <c r="K37" s="2611"/>
      <c r="L37" s="2611"/>
      <c r="M37" s="2611"/>
      <c r="N37" s="2611"/>
      <c r="O37" s="2611"/>
      <c r="P37" s="2611"/>
      <c r="Q37" s="2611"/>
      <c r="R37" s="2611"/>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c r="AS37" s="2612"/>
      <c r="AT37" s="2612"/>
      <c r="AU37" s="2612"/>
      <c r="AV37" s="2612"/>
      <c r="AW37" s="2612"/>
      <c r="AX37" s="2612"/>
      <c r="AY37" s="2612"/>
      <c r="AZ37" s="2612"/>
      <c r="BA37" s="2613"/>
      <c r="BB37" s="2614" t="s">
        <v>410</v>
      </c>
      <c r="BC37" s="2615"/>
      <c r="BD37" s="2615"/>
      <c r="BE37" s="2615"/>
      <c r="BF37" s="2615"/>
      <c r="BG37" s="2615"/>
      <c r="BH37" s="2615"/>
      <c r="BI37" s="2615"/>
      <c r="BJ37" s="2615"/>
      <c r="BK37" s="2615"/>
      <c r="BL37" s="2616" t="s">
        <v>411</v>
      </c>
      <c r="BM37" s="2616"/>
      <c r="BN37" s="2616"/>
      <c r="BO37" s="2616"/>
      <c r="BP37" s="2616"/>
      <c r="BQ37" s="2616"/>
      <c r="BR37" s="2616"/>
      <c r="BS37" s="2616"/>
      <c r="BT37" s="2616"/>
      <c r="BU37" s="2617"/>
      <c r="BV37" s="2618"/>
      <c r="BW37" s="2618"/>
      <c r="BX37" s="2618"/>
    </row>
    <row r="38" spans="2:76" ht="12.75" customHeight="1">
      <c r="B38" s="2599"/>
      <c r="C38" s="2599"/>
      <c r="D38" s="2640"/>
      <c r="E38" s="2619" t="s">
        <v>412</v>
      </c>
      <c r="F38" s="2620"/>
      <c r="G38" s="2620"/>
      <c r="H38" s="2620"/>
      <c r="I38" s="2620"/>
      <c r="J38" s="2620"/>
      <c r="K38" s="2620"/>
      <c r="L38" s="2620"/>
      <c r="M38" s="2620"/>
      <c r="N38" s="2620"/>
      <c r="O38" s="2620"/>
      <c r="P38" s="2620"/>
      <c r="Q38" s="2620"/>
      <c r="R38" s="2620"/>
      <c r="S38" s="2626"/>
      <c r="T38" s="2626"/>
      <c r="U38" s="2626"/>
      <c r="V38" s="2626"/>
      <c r="W38" s="2626"/>
      <c r="X38" s="2626"/>
      <c r="Y38" s="2626"/>
      <c r="Z38" s="2626"/>
      <c r="AA38" s="2626"/>
      <c r="AB38" s="2626"/>
      <c r="AC38" s="2626"/>
      <c r="AD38" s="2626"/>
      <c r="AE38" s="2626"/>
      <c r="AF38" s="2626"/>
      <c r="AG38" s="2626"/>
      <c r="AH38" s="2626"/>
      <c r="AI38" s="2626"/>
      <c r="AJ38" s="2626"/>
      <c r="AK38" s="2626"/>
      <c r="AL38" s="2626"/>
      <c r="AM38" s="2626"/>
      <c r="AN38" s="2626"/>
      <c r="AO38" s="2626"/>
      <c r="AP38" s="2626"/>
      <c r="AQ38" s="2626"/>
      <c r="AR38" s="2626"/>
      <c r="AS38" s="2626"/>
      <c r="AT38" s="2626"/>
      <c r="AU38" s="2626"/>
      <c r="AV38" s="2626"/>
      <c r="AW38" s="2626"/>
      <c r="AX38" s="2626"/>
      <c r="AY38" s="2626"/>
      <c r="AZ38" s="2626"/>
      <c r="BA38" s="2626"/>
      <c r="BB38" s="2626"/>
      <c r="BC38" s="2626"/>
      <c r="BD38" s="2626"/>
      <c r="BE38" s="2626"/>
      <c r="BF38" s="2626"/>
      <c r="BG38" s="2626"/>
      <c r="BH38" s="2626"/>
      <c r="BI38" s="2626"/>
      <c r="BJ38" s="2626"/>
      <c r="BK38" s="2626"/>
      <c r="BL38" s="2626"/>
      <c r="BM38" s="2626"/>
      <c r="BN38" s="2626"/>
      <c r="BO38" s="2626"/>
      <c r="BP38" s="2626"/>
      <c r="BQ38" s="2626"/>
      <c r="BR38" s="2626"/>
      <c r="BS38" s="2626"/>
      <c r="BT38" s="2626"/>
      <c r="BU38" s="2627"/>
      <c r="BV38" s="2618"/>
      <c r="BW38" s="2618"/>
      <c r="BX38" s="2618"/>
    </row>
    <row r="39" spans="2:76" ht="17.25" customHeight="1">
      <c r="B39" s="2599"/>
      <c r="C39" s="2599"/>
      <c r="D39" s="2640"/>
      <c r="E39" s="2634"/>
      <c r="F39" s="2635"/>
      <c r="G39" s="2635"/>
      <c r="H39" s="2635"/>
      <c r="I39" s="2635"/>
      <c r="J39" s="2635"/>
      <c r="K39" s="2635"/>
      <c r="L39" s="2635"/>
      <c r="M39" s="2635"/>
      <c r="N39" s="2635"/>
      <c r="O39" s="2635"/>
      <c r="P39" s="2635"/>
      <c r="Q39" s="2635"/>
      <c r="R39" s="2635"/>
      <c r="S39" s="2635"/>
      <c r="T39" s="2635"/>
      <c r="U39" s="2635"/>
      <c r="V39" s="2635"/>
      <c r="W39" s="2635"/>
      <c r="X39" s="2635"/>
      <c r="Y39" s="2635"/>
      <c r="Z39" s="2635"/>
      <c r="AA39" s="2635"/>
      <c r="AB39" s="2635"/>
      <c r="AC39" s="2635"/>
      <c r="AD39" s="2635"/>
      <c r="AE39" s="2635"/>
      <c r="AF39" s="2635"/>
      <c r="AG39" s="2635"/>
      <c r="AH39" s="2635"/>
      <c r="AI39" s="2635"/>
      <c r="AJ39" s="2635"/>
      <c r="AK39" s="2635"/>
      <c r="AL39" s="2635"/>
      <c r="AM39" s="2635"/>
      <c r="AN39" s="2635"/>
      <c r="AO39" s="2635"/>
      <c r="AP39" s="2635"/>
      <c r="AQ39" s="2635"/>
      <c r="AR39" s="2635"/>
      <c r="AS39" s="2635"/>
      <c r="AT39" s="2635"/>
      <c r="AU39" s="2635"/>
      <c r="AV39" s="2635"/>
      <c r="AW39" s="2635"/>
      <c r="AX39" s="2635"/>
      <c r="AY39" s="2635"/>
      <c r="AZ39" s="2635"/>
      <c r="BA39" s="2635"/>
      <c r="BB39" s="2635"/>
      <c r="BC39" s="2635"/>
      <c r="BD39" s="2635"/>
      <c r="BE39" s="2635"/>
      <c r="BF39" s="2635"/>
      <c r="BG39" s="2635"/>
      <c r="BH39" s="2635"/>
      <c r="BI39" s="2635"/>
      <c r="BJ39" s="2635"/>
      <c r="BK39" s="2635"/>
      <c r="BL39" s="2635"/>
      <c r="BM39" s="2635"/>
      <c r="BN39" s="2635"/>
      <c r="BO39" s="2635"/>
      <c r="BP39" s="2635"/>
      <c r="BQ39" s="2635"/>
      <c r="BR39" s="2635"/>
      <c r="BS39" s="2635"/>
      <c r="BT39" s="2635"/>
      <c r="BU39" s="2636"/>
      <c r="BV39" s="2618"/>
      <c r="BW39" s="2618"/>
      <c r="BX39" s="2618"/>
    </row>
    <row r="40" spans="2:76" ht="17.25" customHeight="1">
      <c r="B40" s="2599"/>
      <c r="C40" s="2599"/>
      <c r="D40" s="2640"/>
      <c r="E40" s="2634"/>
      <c r="F40" s="2635"/>
      <c r="G40" s="2635"/>
      <c r="H40" s="2635"/>
      <c r="I40" s="2635"/>
      <c r="J40" s="2635"/>
      <c r="K40" s="2635"/>
      <c r="L40" s="2635"/>
      <c r="M40" s="2635"/>
      <c r="N40" s="2635"/>
      <c r="O40" s="2635"/>
      <c r="P40" s="2635"/>
      <c r="Q40" s="2635"/>
      <c r="R40" s="2635"/>
      <c r="S40" s="2635"/>
      <c r="T40" s="2635"/>
      <c r="U40" s="2635"/>
      <c r="V40" s="2635"/>
      <c r="W40" s="2635"/>
      <c r="X40" s="2635"/>
      <c r="Y40" s="2635"/>
      <c r="Z40" s="2635"/>
      <c r="AA40" s="2635"/>
      <c r="AB40" s="2635"/>
      <c r="AC40" s="2635"/>
      <c r="AD40" s="2635"/>
      <c r="AE40" s="2635"/>
      <c r="AF40" s="2635"/>
      <c r="AG40" s="2635"/>
      <c r="AH40" s="2635"/>
      <c r="AI40" s="2635"/>
      <c r="AJ40" s="2635"/>
      <c r="AK40" s="2635"/>
      <c r="AL40" s="2635"/>
      <c r="AM40" s="2635"/>
      <c r="AN40" s="2635"/>
      <c r="AO40" s="2635"/>
      <c r="AP40" s="2635"/>
      <c r="AQ40" s="2635"/>
      <c r="AR40" s="2635"/>
      <c r="AS40" s="2635"/>
      <c r="AT40" s="2635"/>
      <c r="AU40" s="2635"/>
      <c r="AV40" s="2635"/>
      <c r="AW40" s="2635"/>
      <c r="AX40" s="2635"/>
      <c r="AY40" s="2635"/>
      <c r="AZ40" s="2635"/>
      <c r="BA40" s="2635"/>
      <c r="BB40" s="2635"/>
      <c r="BC40" s="2635"/>
      <c r="BD40" s="2635"/>
      <c r="BE40" s="2635"/>
      <c r="BF40" s="2635"/>
      <c r="BG40" s="2635"/>
      <c r="BH40" s="2635"/>
      <c r="BI40" s="2635"/>
      <c r="BJ40" s="2635"/>
      <c r="BK40" s="2635"/>
      <c r="BL40" s="2635"/>
      <c r="BM40" s="2635"/>
      <c r="BN40" s="2635"/>
      <c r="BO40" s="2635"/>
      <c r="BP40" s="2635"/>
      <c r="BQ40" s="2635"/>
      <c r="BR40" s="2635"/>
      <c r="BS40" s="2635"/>
      <c r="BT40" s="2635"/>
      <c r="BU40" s="2636"/>
      <c r="BV40" s="2618"/>
      <c r="BW40" s="2618"/>
      <c r="BX40" s="2618"/>
    </row>
    <row r="41" spans="2:76" ht="17.25" customHeight="1">
      <c r="B41" s="2599"/>
      <c r="C41" s="2599"/>
      <c r="D41" s="2640"/>
      <c r="E41" s="2634"/>
      <c r="F41" s="2635"/>
      <c r="G41" s="2635"/>
      <c r="H41" s="2635"/>
      <c r="I41" s="2635"/>
      <c r="J41" s="2635"/>
      <c r="K41" s="2635"/>
      <c r="L41" s="2635"/>
      <c r="M41" s="2635"/>
      <c r="N41" s="2635"/>
      <c r="O41" s="2635"/>
      <c r="P41" s="2635"/>
      <c r="Q41" s="2635"/>
      <c r="R41" s="2635"/>
      <c r="S41" s="2635"/>
      <c r="T41" s="2635"/>
      <c r="U41" s="2635"/>
      <c r="V41" s="2635"/>
      <c r="W41" s="2635"/>
      <c r="X41" s="2635"/>
      <c r="Y41" s="2635"/>
      <c r="Z41" s="2635"/>
      <c r="AA41" s="2635"/>
      <c r="AB41" s="2635"/>
      <c r="AC41" s="2635"/>
      <c r="AD41" s="2635"/>
      <c r="AE41" s="2635"/>
      <c r="AF41" s="2635"/>
      <c r="AG41" s="2635"/>
      <c r="AH41" s="2635"/>
      <c r="AI41" s="2635"/>
      <c r="AJ41" s="2635"/>
      <c r="AK41" s="2635"/>
      <c r="AL41" s="2635"/>
      <c r="AM41" s="2635"/>
      <c r="AN41" s="2635"/>
      <c r="AO41" s="2635"/>
      <c r="AP41" s="2635"/>
      <c r="AQ41" s="2635"/>
      <c r="AR41" s="2635"/>
      <c r="AS41" s="2635"/>
      <c r="AT41" s="2635"/>
      <c r="AU41" s="2635"/>
      <c r="AV41" s="2635"/>
      <c r="AW41" s="2635"/>
      <c r="AX41" s="2635"/>
      <c r="AY41" s="2635"/>
      <c r="AZ41" s="2635"/>
      <c r="BA41" s="2635"/>
      <c r="BB41" s="2635"/>
      <c r="BC41" s="2635"/>
      <c r="BD41" s="2635"/>
      <c r="BE41" s="2635"/>
      <c r="BF41" s="2635"/>
      <c r="BG41" s="2635"/>
      <c r="BH41" s="2635"/>
      <c r="BI41" s="2635"/>
      <c r="BJ41" s="2635"/>
      <c r="BK41" s="2635"/>
      <c r="BL41" s="2635"/>
      <c r="BM41" s="2635"/>
      <c r="BN41" s="2635"/>
      <c r="BO41" s="2635"/>
      <c r="BP41" s="2635"/>
      <c r="BQ41" s="2635"/>
      <c r="BR41" s="2635"/>
      <c r="BS41" s="2635"/>
      <c r="BT41" s="2635"/>
      <c r="BU41" s="2636"/>
      <c r="BV41" s="2618"/>
      <c r="BW41" s="2618"/>
      <c r="BX41" s="2618"/>
    </row>
    <row r="42" spans="2:76" ht="17.25" customHeight="1">
      <c r="B42" s="2599"/>
      <c r="C42" s="2599"/>
      <c r="D42" s="2640"/>
      <c r="E42" s="2634"/>
      <c r="F42" s="2635"/>
      <c r="G42" s="2635"/>
      <c r="H42" s="2635"/>
      <c r="I42" s="2635"/>
      <c r="J42" s="2635"/>
      <c r="K42" s="2635"/>
      <c r="L42" s="2635"/>
      <c r="M42" s="2635"/>
      <c r="N42" s="2635"/>
      <c r="O42" s="2635"/>
      <c r="P42" s="2635"/>
      <c r="Q42" s="2635"/>
      <c r="R42" s="2635"/>
      <c r="S42" s="2635"/>
      <c r="T42" s="2635"/>
      <c r="U42" s="2635"/>
      <c r="V42" s="2635"/>
      <c r="W42" s="2635"/>
      <c r="X42" s="2635"/>
      <c r="Y42" s="2635"/>
      <c r="Z42" s="2635"/>
      <c r="AA42" s="2635"/>
      <c r="AB42" s="2635"/>
      <c r="AC42" s="2635"/>
      <c r="AD42" s="2635"/>
      <c r="AE42" s="2635"/>
      <c r="AF42" s="2635"/>
      <c r="AG42" s="2635"/>
      <c r="AH42" s="2635"/>
      <c r="AI42" s="2635"/>
      <c r="AJ42" s="2635"/>
      <c r="AK42" s="2635"/>
      <c r="AL42" s="2635"/>
      <c r="AM42" s="2635"/>
      <c r="AN42" s="2635"/>
      <c r="AO42" s="2635"/>
      <c r="AP42" s="2635"/>
      <c r="AQ42" s="2635"/>
      <c r="AR42" s="2635"/>
      <c r="AS42" s="2635"/>
      <c r="AT42" s="2635"/>
      <c r="AU42" s="2635"/>
      <c r="AV42" s="2635"/>
      <c r="AW42" s="2635"/>
      <c r="AX42" s="2635"/>
      <c r="AY42" s="2635"/>
      <c r="AZ42" s="2635"/>
      <c r="BA42" s="2635"/>
      <c r="BB42" s="2635"/>
      <c r="BC42" s="2635"/>
      <c r="BD42" s="2635"/>
      <c r="BE42" s="2635"/>
      <c r="BF42" s="2635"/>
      <c r="BG42" s="2635"/>
      <c r="BH42" s="2635"/>
      <c r="BI42" s="2635"/>
      <c r="BJ42" s="2635"/>
      <c r="BK42" s="2635"/>
      <c r="BL42" s="2635"/>
      <c r="BM42" s="2635"/>
      <c r="BN42" s="2635"/>
      <c r="BO42" s="2635"/>
      <c r="BP42" s="2635"/>
      <c r="BQ42" s="2635"/>
      <c r="BR42" s="2635"/>
      <c r="BS42" s="2635"/>
      <c r="BT42" s="2635"/>
      <c r="BU42" s="2636"/>
      <c r="BV42" s="2618"/>
      <c r="BW42" s="2618"/>
      <c r="BX42" s="2618"/>
    </row>
    <row r="43" spans="2:76" ht="17.25" customHeight="1">
      <c r="B43" s="2599"/>
      <c r="C43" s="2599"/>
      <c r="D43" s="2640"/>
      <c r="E43" s="2634"/>
      <c r="F43" s="2635"/>
      <c r="G43" s="2635"/>
      <c r="H43" s="2635"/>
      <c r="I43" s="2635"/>
      <c r="J43" s="2635"/>
      <c r="K43" s="2635"/>
      <c r="L43" s="2635"/>
      <c r="M43" s="2635"/>
      <c r="N43" s="2635"/>
      <c r="O43" s="2635"/>
      <c r="P43" s="2635"/>
      <c r="Q43" s="2635"/>
      <c r="R43" s="2635"/>
      <c r="S43" s="2635"/>
      <c r="T43" s="2635"/>
      <c r="U43" s="2635"/>
      <c r="V43" s="2635"/>
      <c r="W43" s="2635"/>
      <c r="X43" s="2635"/>
      <c r="Y43" s="2635"/>
      <c r="Z43" s="2635"/>
      <c r="AA43" s="2635"/>
      <c r="AB43" s="2635"/>
      <c r="AC43" s="2635"/>
      <c r="AD43" s="2635"/>
      <c r="AE43" s="2635"/>
      <c r="AF43" s="2635"/>
      <c r="AG43" s="2635"/>
      <c r="AH43" s="2635"/>
      <c r="AI43" s="2635"/>
      <c r="AJ43" s="2635"/>
      <c r="AK43" s="2635"/>
      <c r="AL43" s="2635"/>
      <c r="AM43" s="2635"/>
      <c r="AN43" s="2635"/>
      <c r="AO43" s="2635"/>
      <c r="AP43" s="2635"/>
      <c r="AQ43" s="2635"/>
      <c r="AR43" s="2635"/>
      <c r="AS43" s="2635"/>
      <c r="AT43" s="2635"/>
      <c r="AU43" s="2635"/>
      <c r="AV43" s="2635"/>
      <c r="AW43" s="2635"/>
      <c r="AX43" s="2635"/>
      <c r="AY43" s="2635"/>
      <c r="AZ43" s="2635"/>
      <c r="BA43" s="2635"/>
      <c r="BB43" s="2635"/>
      <c r="BC43" s="2635"/>
      <c r="BD43" s="2635"/>
      <c r="BE43" s="2635"/>
      <c r="BF43" s="2635"/>
      <c r="BG43" s="2635"/>
      <c r="BH43" s="2635"/>
      <c r="BI43" s="2635"/>
      <c r="BJ43" s="2635"/>
      <c r="BK43" s="2635"/>
      <c r="BL43" s="2635"/>
      <c r="BM43" s="2635"/>
      <c r="BN43" s="2635"/>
      <c r="BO43" s="2635"/>
      <c r="BP43" s="2635"/>
      <c r="BQ43" s="2635"/>
      <c r="BR43" s="2635"/>
      <c r="BS43" s="2635"/>
      <c r="BT43" s="2635"/>
      <c r="BU43" s="2636"/>
      <c r="BV43" s="2618"/>
      <c r="BW43" s="2618"/>
      <c r="BX43" s="2618"/>
    </row>
    <row r="44" spans="2:76" ht="17.25" customHeight="1">
      <c r="B44" s="2599"/>
      <c r="C44" s="2599"/>
      <c r="D44" s="264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6"/>
      <c r="BV44" s="2618"/>
      <c r="BW44" s="2618"/>
      <c r="BX44" s="2618"/>
    </row>
    <row r="45" spans="2:76" ht="17.25" customHeight="1">
      <c r="B45" s="2599"/>
      <c r="C45" s="2599"/>
      <c r="D45" s="2640"/>
      <c r="E45" s="2637"/>
      <c r="F45" s="2638"/>
      <c r="G45" s="2638"/>
      <c r="H45" s="2638"/>
      <c r="I45" s="2638"/>
      <c r="J45" s="2638"/>
      <c r="K45" s="2638"/>
      <c r="L45" s="2638"/>
      <c r="M45" s="2638"/>
      <c r="N45" s="2638"/>
      <c r="O45" s="2638"/>
      <c r="P45" s="2638"/>
      <c r="Q45" s="2638"/>
      <c r="R45" s="2638"/>
      <c r="S45" s="2638"/>
      <c r="T45" s="2638"/>
      <c r="U45" s="2638"/>
      <c r="V45" s="2638"/>
      <c r="W45" s="2638"/>
      <c r="X45" s="2638"/>
      <c r="Y45" s="2638"/>
      <c r="Z45" s="2638"/>
      <c r="AA45" s="2638"/>
      <c r="AB45" s="2638"/>
      <c r="AC45" s="2638"/>
      <c r="AD45" s="2638"/>
      <c r="AE45" s="2638"/>
      <c r="AF45" s="2638"/>
      <c r="AG45" s="2638"/>
      <c r="AH45" s="2638"/>
      <c r="AI45" s="2638"/>
      <c r="AJ45" s="2638"/>
      <c r="AK45" s="2638"/>
      <c r="AL45" s="2638"/>
      <c r="AM45" s="2638"/>
      <c r="AN45" s="2638"/>
      <c r="AO45" s="2638"/>
      <c r="AP45" s="2638"/>
      <c r="AQ45" s="2638"/>
      <c r="AR45" s="2638"/>
      <c r="AS45" s="2638"/>
      <c r="AT45" s="2638"/>
      <c r="AU45" s="2638"/>
      <c r="AV45" s="2638"/>
      <c r="AW45" s="2638"/>
      <c r="AX45" s="2638"/>
      <c r="AY45" s="2638"/>
      <c r="AZ45" s="2638"/>
      <c r="BA45" s="2638"/>
      <c r="BB45" s="2638"/>
      <c r="BC45" s="2638"/>
      <c r="BD45" s="2638"/>
      <c r="BE45" s="2638"/>
      <c r="BF45" s="2638"/>
      <c r="BG45" s="2638"/>
      <c r="BH45" s="2638"/>
      <c r="BI45" s="2638"/>
      <c r="BJ45" s="2638"/>
      <c r="BK45" s="2638"/>
      <c r="BL45" s="2638"/>
      <c r="BM45" s="2638"/>
      <c r="BN45" s="2638"/>
      <c r="BO45" s="2638"/>
      <c r="BP45" s="2638"/>
      <c r="BQ45" s="2638"/>
      <c r="BR45" s="2638"/>
      <c r="BS45" s="2638"/>
      <c r="BT45" s="2638"/>
      <c r="BU45" s="2639"/>
      <c r="BV45" s="2618"/>
      <c r="BW45" s="2618"/>
      <c r="BX45" s="2618"/>
    </row>
    <row r="46" spans="2:76" ht="27" customHeight="1">
      <c r="B46" s="2599" t="s">
        <v>416</v>
      </c>
      <c r="C46" s="2599"/>
      <c r="D46" s="2640"/>
      <c r="E46" s="2610" t="s">
        <v>409</v>
      </c>
      <c r="F46" s="2611"/>
      <c r="G46" s="2611"/>
      <c r="H46" s="2611"/>
      <c r="I46" s="2611"/>
      <c r="J46" s="2611"/>
      <c r="K46" s="2611"/>
      <c r="L46" s="2611"/>
      <c r="M46" s="2611"/>
      <c r="N46" s="2611"/>
      <c r="O46" s="2611"/>
      <c r="P46" s="2611"/>
      <c r="Q46" s="2611"/>
      <c r="R46" s="2611"/>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c r="AS46" s="2612"/>
      <c r="AT46" s="2612"/>
      <c r="AU46" s="2612"/>
      <c r="AV46" s="2612"/>
      <c r="AW46" s="2612"/>
      <c r="AX46" s="2612"/>
      <c r="AY46" s="2612"/>
      <c r="AZ46" s="2612"/>
      <c r="BA46" s="2613"/>
      <c r="BB46" s="2614" t="s">
        <v>410</v>
      </c>
      <c r="BC46" s="2615"/>
      <c r="BD46" s="2615"/>
      <c r="BE46" s="2615"/>
      <c r="BF46" s="2615"/>
      <c r="BG46" s="2615"/>
      <c r="BH46" s="2615"/>
      <c r="BI46" s="2615"/>
      <c r="BJ46" s="2615"/>
      <c r="BK46" s="2615"/>
      <c r="BL46" s="2616" t="s">
        <v>411</v>
      </c>
      <c r="BM46" s="2616"/>
      <c r="BN46" s="2616"/>
      <c r="BO46" s="2616"/>
      <c r="BP46" s="2616"/>
      <c r="BQ46" s="2616"/>
      <c r="BR46" s="2616"/>
      <c r="BS46" s="2616"/>
      <c r="BT46" s="2616"/>
      <c r="BU46" s="2617"/>
      <c r="BV46" s="2618"/>
      <c r="BW46" s="2618"/>
      <c r="BX46" s="2618"/>
    </row>
    <row r="47" spans="2:76" ht="12.75" customHeight="1">
      <c r="B47" s="2599"/>
      <c r="C47" s="2599"/>
      <c r="D47" s="2640"/>
      <c r="E47" s="2619" t="s">
        <v>412</v>
      </c>
      <c r="F47" s="2641"/>
      <c r="G47" s="2641"/>
      <c r="H47" s="2641"/>
      <c r="I47" s="2641"/>
      <c r="J47" s="2641"/>
      <c r="K47" s="2641"/>
      <c r="L47" s="2641"/>
      <c r="M47" s="2641"/>
      <c r="N47" s="2641"/>
      <c r="O47" s="2641"/>
      <c r="P47" s="2641"/>
      <c r="Q47" s="2641"/>
      <c r="R47" s="2641"/>
      <c r="S47" s="2626"/>
      <c r="T47" s="2626"/>
      <c r="U47" s="2626"/>
      <c r="V47" s="2626"/>
      <c r="W47" s="2626"/>
      <c r="X47" s="2626"/>
      <c r="Y47" s="2626"/>
      <c r="Z47" s="2626"/>
      <c r="AA47" s="2626"/>
      <c r="AB47" s="2626"/>
      <c r="AC47" s="2626"/>
      <c r="AD47" s="2626"/>
      <c r="AE47" s="2626"/>
      <c r="AF47" s="2626"/>
      <c r="AG47" s="2626"/>
      <c r="AH47" s="2626"/>
      <c r="AI47" s="2626"/>
      <c r="AJ47" s="2626"/>
      <c r="AK47" s="2626"/>
      <c r="AL47" s="2626"/>
      <c r="AM47" s="2626"/>
      <c r="AN47" s="2626"/>
      <c r="AO47" s="2626"/>
      <c r="AP47" s="2626"/>
      <c r="AQ47" s="2626"/>
      <c r="AR47" s="2626"/>
      <c r="AS47" s="2626"/>
      <c r="AT47" s="2626"/>
      <c r="AU47" s="2626"/>
      <c r="AV47" s="2626"/>
      <c r="AW47" s="2626"/>
      <c r="AX47" s="2626"/>
      <c r="AY47" s="2626"/>
      <c r="AZ47" s="2626"/>
      <c r="BA47" s="2626"/>
      <c r="BB47" s="2626"/>
      <c r="BC47" s="2626"/>
      <c r="BD47" s="2626"/>
      <c r="BE47" s="2626"/>
      <c r="BF47" s="2626"/>
      <c r="BG47" s="2626"/>
      <c r="BH47" s="2626"/>
      <c r="BI47" s="2626"/>
      <c r="BJ47" s="2626"/>
      <c r="BK47" s="2626"/>
      <c r="BL47" s="2626"/>
      <c r="BM47" s="2626"/>
      <c r="BN47" s="2626"/>
      <c r="BO47" s="2626"/>
      <c r="BP47" s="2626"/>
      <c r="BQ47" s="2626"/>
      <c r="BR47" s="2626"/>
      <c r="BS47" s="2626"/>
      <c r="BT47" s="2626"/>
      <c r="BU47" s="2627"/>
      <c r="BV47" s="2618"/>
      <c r="BW47" s="2618"/>
      <c r="BX47" s="2618"/>
    </row>
    <row r="48" spans="2:76" ht="17.25" customHeight="1">
      <c r="B48" s="2599"/>
      <c r="C48" s="2599"/>
      <c r="D48" s="2640"/>
      <c r="E48" s="2634"/>
      <c r="F48" s="2635"/>
      <c r="G48" s="2635"/>
      <c r="H48" s="2635"/>
      <c r="I48" s="2635"/>
      <c r="J48" s="2635"/>
      <c r="K48" s="2635"/>
      <c r="L48" s="2635"/>
      <c r="M48" s="2635"/>
      <c r="N48" s="2635"/>
      <c r="O48" s="2635"/>
      <c r="P48" s="2635"/>
      <c r="Q48" s="2635"/>
      <c r="R48" s="2635"/>
      <c r="S48" s="2635"/>
      <c r="T48" s="2635"/>
      <c r="U48" s="2635"/>
      <c r="V48" s="2635"/>
      <c r="W48" s="2635"/>
      <c r="X48" s="2635"/>
      <c r="Y48" s="2635"/>
      <c r="Z48" s="2635"/>
      <c r="AA48" s="2635"/>
      <c r="AB48" s="2635"/>
      <c r="AC48" s="2635"/>
      <c r="AD48" s="2635"/>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5"/>
      <c r="BC48" s="2635"/>
      <c r="BD48" s="2635"/>
      <c r="BE48" s="2635"/>
      <c r="BF48" s="2635"/>
      <c r="BG48" s="2635"/>
      <c r="BH48" s="2635"/>
      <c r="BI48" s="2635"/>
      <c r="BJ48" s="2635"/>
      <c r="BK48" s="2635"/>
      <c r="BL48" s="2635"/>
      <c r="BM48" s="2635"/>
      <c r="BN48" s="2635"/>
      <c r="BO48" s="2635"/>
      <c r="BP48" s="2635"/>
      <c r="BQ48" s="2635"/>
      <c r="BR48" s="2635"/>
      <c r="BS48" s="2635"/>
      <c r="BT48" s="2635"/>
      <c r="BU48" s="2636"/>
      <c r="BV48" s="2618"/>
      <c r="BW48" s="2618"/>
      <c r="BX48" s="2618"/>
    </row>
    <row r="49" spans="2:76" ht="17.25" customHeight="1">
      <c r="B49" s="2599"/>
      <c r="C49" s="2599"/>
      <c r="D49" s="2640"/>
      <c r="E49" s="2634"/>
      <c r="F49" s="2635"/>
      <c r="G49" s="2635"/>
      <c r="H49" s="2635"/>
      <c r="I49" s="2635"/>
      <c r="J49" s="2635"/>
      <c r="K49" s="2635"/>
      <c r="L49" s="2635"/>
      <c r="M49" s="2635"/>
      <c r="N49" s="2635"/>
      <c r="O49" s="2635"/>
      <c r="P49" s="2635"/>
      <c r="Q49" s="2635"/>
      <c r="R49" s="2635"/>
      <c r="S49" s="2635"/>
      <c r="T49" s="2635"/>
      <c r="U49" s="2635"/>
      <c r="V49" s="2635"/>
      <c r="W49" s="2635"/>
      <c r="X49" s="2635"/>
      <c r="Y49" s="2635"/>
      <c r="Z49" s="2635"/>
      <c r="AA49" s="2635"/>
      <c r="AB49" s="2635"/>
      <c r="AC49" s="2635"/>
      <c r="AD49" s="2635"/>
      <c r="AE49" s="2635"/>
      <c r="AF49" s="2635"/>
      <c r="AG49" s="2635"/>
      <c r="AH49" s="2635"/>
      <c r="AI49" s="2635"/>
      <c r="AJ49" s="2635"/>
      <c r="AK49" s="2635"/>
      <c r="AL49" s="2635"/>
      <c r="AM49" s="2635"/>
      <c r="AN49" s="2635"/>
      <c r="AO49" s="2635"/>
      <c r="AP49" s="2635"/>
      <c r="AQ49" s="2635"/>
      <c r="AR49" s="2635"/>
      <c r="AS49" s="2635"/>
      <c r="AT49" s="2635"/>
      <c r="AU49" s="2635"/>
      <c r="AV49" s="2635"/>
      <c r="AW49" s="2635"/>
      <c r="AX49" s="2635"/>
      <c r="AY49" s="2635"/>
      <c r="AZ49" s="2635"/>
      <c r="BA49" s="2635"/>
      <c r="BB49" s="2635"/>
      <c r="BC49" s="2635"/>
      <c r="BD49" s="2635"/>
      <c r="BE49" s="2635"/>
      <c r="BF49" s="2635"/>
      <c r="BG49" s="2635"/>
      <c r="BH49" s="2635"/>
      <c r="BI49" s="2635"/>
      <c r="BJ49" s="2635"/>
      <c r="BK49" s="2635"/>
      <c r="BL49" s="2635"/>
      <c r="BM49" s="2635"/>
      <c r="BN49" s="2635"/>
      <c r="BO49" s="2635"/>
      <c r="BP49" s="2635"/>
      <c r="BQ49" s="2635"/>
      <c r="BR49" s="2635"/>
      <c r="BS49" s="2635"/>
      <c r="BT49" s="2635"/>
      <c r="BU49" s="2636"/>
      <c r="BV49" s="2618"/>
      <c r="BW49" s="2618"/>
      <c r="BX49" s="2618"/>
    </row>
    <row r="50" spans="2:76" ht="17.25" customHeight="1">
      <c r="B50" s="2599"/>
      <c r="C50" s="2599"/>
      <c r="D50" s="2640"/>
      <c r="E50" s="2634"/>
      <c r="F50" s="2635"/>
      <c r="G50" s="2635"/>
      <c r="H50" s="2635"/>
      <c r="I50" s="2635"/>
      <c r="J50" s="2635"/>
      <c r="K50" s="2635"/>
      <c r="L50" s="2635"/>
      <c r="M50" s="2635"/>
      <c r="N50" s="2635"/>
      <c r="O50" s="2635"/>
      <c r="P50" s="2635"/>
      <c r="Q50" s="2635"/>
      <c r="R50" s="2635"/>
      <c r="S50" s="2635"/>
      <c r="T50" s="2635"/>
      <c r="U50" s="2635"/>
      <c r="V50" s="2635"/>
      <c r="W50" s="2635"/>
      <c r="X50" s="2635"/>
      <c r="Y50" s="2635"/>
      <c r="Z50" s="2635"/>
      <c r="AA50" s="2635"/>
      <c r="AB50" s="2635"/>
      <c r="AC50" s="2635"/>
      <c r="AD50" s="2635"/>
      <c r="AE50" s="2635"/>
      <c r="AF50" s="2635"/>
      <c r="AG50" s="2635"/>
      <c r="AH50" s="2635"/>
      <c r="AI50" s="2635"/>
      <c r="AJ50" s="2635"/>
      <c r="AK50" s="2635"/>
      <c r="AL50" s="2635"/>
      <c r="AM50" s="2635"/>
      <c r="AN50" s="2635"/>
      <c r="AO50" s="2635"/>
      <c r="AP50" s="2635"/>
      <c r="AQ50" s="2635"/>
      <c r="AR50" s="2635"/>
      <c r="AS50" s="2635"/>
      <c r="AT50" s="2635"/>
      <c r="AU50" s="2635"/>
      <c r="AV50" s="2635"/>
      <c r="AW50" s="2635"/>
      <c r="AX50" s="2635"/>
      <c r="AY50" s="2635"/>
      <c r="AZ50" s="2635"/>
      <c r="BA50" s="2635"/>
      <c r="BB50" s="2635"/>
      <c r="BC50" s="2635"/>
      <c r="BD50" s="2635"/>
      <c r="BE50" s="2635"/>
      <c r="BF50" s="2635"/>
      <c r="BG50" s="2635"/>
      <c r="BH50" s="2635"/>
      <c r="BI50" s="2635"/>
      <c r="BJ50" s="2635"/>
      <c r="BK50" s="2635"/>
      <c r="BL50" s="2635"/>
      <c r="BM50" s="2635"/>
      <c r="BN50" s="2635"/>
      <c r="BO50" s="2635"/>
      <c r="BP50" s="2635"/>
      <c r="BQ50" s="2635"/>
      <c r="BR50" s="2635"/>
      <c r="BS50" s="2635"/>
      <c r="BT50" s="2635"/>
      <c r="BU50" s="2636"/>
      <c r="BV50" s="2618"/>
      <c r="BW50" s="2618"/>
      <c r="BX50" s="2618"/>
    </row>
    <row r="51" spans="2:76" ht="17.25" customHeight="1">
      <c r="B51" s="2599"/>
      <c r="C51" s="2599"/>
      <c r="D51" s="2640"/>
      <c r="E51" s="2634"/>
      <c r="F51" s="2635"/>
      <c r="G51" s="2635"/>
      <c r="H51" s="2635"/>
      <c r="I51" s="2635"/>
      <c r="J51" s="2635"/>
      <c r="K51" s="2635"/>
      <c r="L51" s="2635"/>
      <c r="M51" s="2635"/>
      <c r="N51" s="2635"/>
      <c r="O51" s="2635"/>
      <c r="P51" s="2635"/>
      <c r="Q51" s="2635"/>
      <c r="R51" s="2635"/>
      <c r="S51" s="2635"/>
      <c r="T51" s="2635"/>
      <c r="U51" s="2635"/>
      <c r="V51" s="2635"/>
      <c r="W51" s="2635"/>
      <c r="X51" s="2635"/>
      <c r="Y51" s="2635"/>
      <c r="Z51" s="2635"/>
      <c r="AA51" s="2635"/>
      <c r="AB51" s="2635"/>
      <c r="AC51" s="2635"/>
      <c r="AD51" s="2635"/>
      <c r="AE51" s="2635"/>
      <c r="AF51" s="2635"/>
      <c r="AG51" s="2635"/>
      <c r="AH51" s="2635"/>
      <c r="AI51" s="2635"/>
      <c r="AJ51" s="2635"/>
      <c r="AK51" s="2635"/>
      <c r="AL51" s="2635"/>
      <c r="AM51" s="2635"/>
      <c r="AN51" s="2635"/>
      <c r="AO51" s="2635"/>
      <c r="AP51" s="2635"/>
      <c r="AQ51" s="2635"/>
      <c r="AR51" s="2635"/>
      <c r="AS51" s="2635"/>
      <c r="AT51" s="2635"/>
      <c r="AU51" s="2635"/>
      <c r="AV51" s="2635"/>
      <c r="AW51" s="2635"/>
      <c r="AX51" s="2635"/>
      <c r="AY51" s="2635"/>
      <c r="AZ51" s="2635"/>
      <c r="BA51" s="2635"/>
      <c r="BB51" s="2635"/>
      <c r="BC51" s="2635"/>
      <c r="BD51" s="2635"/>
      <c r="BE51" s="2635"/>
      <c r="BF51" s="2635"/>
      <c r="BG51" s="2635"/>
      <c r="BH51" s="2635"/>
      <c r="BI51" s="2635"/>
      <c r="BJ51" s="2635"/>
      <c r="BK51" s="2635"/>
      <c r="BL51" s="2635"/>
      <c r="BM51" s="2635"/>
      <c r="BN51" s="2635"/>
      <c r="BO51" s="2635"/>
      <c r="BP51" s="2635"/>
      <c r="BQ51" s="2635"/>
      <c r="BR51" s="2635"/>
      <c r="BS51" s="2635"/>
      <c r="BT51" s="2635"/>
      <c r="BU51" s="2636"/>
      <c r="BV51" s="2618"/>
      <c r="BW51" s="2618"/>
      <c r="BX51" s="2618"/>
    </row>
    <row r="52" spans="2:76" ht="17.25" customHeight="1">
      <c r="B52" s="2599"/>
      <c r="C52" s="2599"/>
      <c r="D52" s="2640"/>
      <c r="E52" s="2634"/>
      <c r="F52" s="2635"/>
      <c r="G52" s="2635"/>
      <c r="H52" s="2635"/>
      <c r="I52" s="2635"/>
      <c r="J52" s="2635"/>
      <c r="K52" s="2635"/>
      <c r="L52" s="2635"/>
      <c r="M52" s="2635"/>
      <c r="N52" s="2635"/>
      <c r="O52" s="2635"/>
      <c r="P52" s="2635"/>
      <c r="Q52" s="2635"/>
      <c r="R52" s="2635"/>
      <c r="S52" s="2635"/>
      <c r="T52" s="2635"/>
      <c r="U52" s="2635"/>
      <c r="V52" s="2635"/>
      <c r="W52" s="2635"/>
      <c r="X52" s="2635"/>
      <c r="Y52" s="2635"/>
      <c r="Z52" s="2635"/>
      <c r="AA52" s="2635"/>
      <c r="AB52" s="2635"/>
      <c r="AC52" s="2635"/>
      <c r="AD52" s="2635"/>
      <c r="AE52" s="2635"/>
      <c r="AF52" s="2635"/>
      <c r="AG52" s="2635"/>
      <c r="AH52" s="2635"/>
      <c r="AI52" s="2635"/>
      <c r="AJ52" s="2635"/>
      <c r="AK52" s="2635"/>
      <c r="AL52" s="2635"/>
      <c r="AM52" s="2635"/>
      <c r="AN52" s="2635"/>
      <c r="AO52" s="2635"/>
      <c r="AP52" s="2635"/>
      <c r="AQ52" s="2635"/>
      <c r="AR52" s="2635"/>
      <c r="AS52" s="2635"/>
      <c r="AT52" s="2635"/>
      <c r="AU52" s="2635"/>
      <c r="AV52" s="2635"/>
      <c r="AW52" s="2635"/>
      <c r="AX52" s="2635"/>
      <c r="AY52" s="2635"/>
      <c r="AZ52" s="2635"/>
      <c r="BA52" s="2635"/>
      <c r="BB52" s="2635"/>
      <c r="BC52" s="2635"/>
      <c r="BD52" s="2635"/>
      <c r="BE52" s="2635"/>
      <c r="BF52" s="2635"/>
      <c r="BG52" s="2635"/>
      <c r="BH52" s="2635"/>
      <c r="BI52" s="2635"/>
      <c r="BJ52" s="2635"/>
      <c r="BK52" s="2635"/>
      <c r="BL52" s="2635"/>
      <c r="BM52" s="2635"/>
      <c r="BN52" s="2635"/>
      <c r="BO52" s="2635"/>
      <c r="BP52" s="2635"/>
      <c r="BQ52" s="2635"/>
      <c r="BR52" s="2635"/>
      <c r="BS52" s="2635"/>
      <c r="BT52" s="2635"/>
      <c r="BU52" s="2636"/>
      <c r="BV52" s="2618"/>
      <c r="BW52" s="2618"/>
      <c r="BX52" s="2618"/>
    </row>
    <row r="53" spans="2:76" ht="17.25" customHeight="1">
      <c r="B53" s="2599"/>
      <c r="C53" s="2599"/>
      <c r="D53" s="2640"/>
      <c r="E53" s="2634"/>
      <c r="F53" s="2635"/>
      <c r="G53" s="2635"/>
      <c r="H53" s="2635"/>
      <c r="I53" s="2635"/>
      <c r="J53" s="2635"/>
      <c r="K53" s="2635"/>
      <c r="L53" s="2635"/>
      <c r="M53" s="2635"/>
      <c r="N53" s="2635"/>
      <c r="O53" s="2635"/>
      <c r="P53" s="2635"/>
      <c r="Q53" s="2635"/>
      <c r="R53" s="2635"/>
      <c r="S53" s="2635"/>
      <c r="T53" s="2635"/>
      <c r="U53" s="2635"/>
      <c r="V53" s="2635"/>
      <c r="W53" s="2635"/>
      <c r="X53" s="2635"/>
      <c r="Y53" s="2635"/>
      <c r="Z53" s="2635"/>
      <c r="AA53" s="2635"/>
      <c r="AB53" s="2635"/>
      <c r="AC53" s="2635"/>
      <c r="AD53" s="2635"/>
      <c r="AE53" s="2635"/>
      <c r="AF53" s="2635"/>
      <c r="AG53" s="2635"/>
      <c r="AH53" s="2635"/>
      <c r="AI53" s="2635"/>
      <c r="AJ53" s="2635"/>
      <c r="AK53" s="2635"/>
      <c r="AL53" s="2635"/>
      <c r="AM53" s="2635"/>
      <c r="AN53" s="2635"/>
      <c r="AO53" s="2635"/>
      <c r="AP53" s="2635"/>
      <c r="AQ53" s="2635"/>
      <c r="AR53" s="2635"/>
      <c r="AS53" s="2635"/>
      <c r="AT53" s="2635"/>
      <c r="AU53" s="2635"/>
      <c r="AV53" s="2635"/>
      <c r="AW53" s="2635"/>
      <c r="AX53" s="2635"/>
      <c r="AY53" s="2635"/>
      <c r="AZ53" s="2635"/>
      <c r="BA53" s="2635"/>
      <c r="BB53" s="2635"/>
      <c r="BC53" s="2635"/>
      <c r="BD53" s="2635"/>
      <c r="BE53" s="2635"/>
      <c r="BF53" s="2635"/>
      <c r="BG53" s="2635"/>
      <c r="BH53" s="2635"/>
      <c r="BI53" s="2635"/>
      <c r="BJ53" s="2635"/>
      <c r="BK53" s="2635"/>
      <c r="BL53" s="2635"/>
      <c r="BM53" s="2635"/>
      <c r="BN53" s="2635"/>
      <c r="BO53" s="2635"/>
      <c r="BP53" s="2635"/>
      <c r="BQ53" s="2635"/>
      <c r="BR53" s="2635"/>
      <c r="BS53" s="2635"/>
      <c r="BT53" s="2635"/>
      <c r="BU53" s="2636"/>
      <c r="BV53" s="2618"/>
      <c r="BW53" s="2618"/>
      <c r="BX53" s="2618"/>
    </row>
    <row r="54" spans="2:76" ht="17.25" customHeight="1">
      <c r="B54" s="2599"/>
      <c r="C54" s="2599"/>
      <c r="D54" s="2640"/>
      <c r="E54" s="2637"/>
      <c r="F54" s="2638"/>
      <c r="G54" s="2638"/>
      <c r="H54" s="2638"/>
      <c r="I54" s="2638"/>
      <c r="J54" s="2638"/>
      <c r="K54" s="2638"/>
      <c r="L54" s="2638"/>
      <c r="M54" s="2638"/>
      <c r="N54" s="2638"/>
      <c r="O54" s="2638"/>
      <c r="P54" s="2638"/>
      <c r="Q54" s="2638"/>
      <c r="R54" s="2638"/>
      <c r="S54" s="2638"/>
      <c r="T54" s="2638"/>
      <c r="U54" s="2638"/>
      <c r="V54" s="2638"/>
      <c r="W54" s="2638"/>
      <c r="X54" s="2638"/>
      <c r="Y54" s="2638"/>
      <c r="Z54" s="2638"/>
      <c r="AA54" s="2638"/>
      <c r="AB54" s="2638"/>
      <c r="AC54" s="2638"/>
      <c r="AD54" s="2638"/>
      <c r="AE54" s="2638"/>
      <c r="AF54" s="2638"/>
      <c r="AG54" s="2638"/>
      <c r="AH54" s="2638"/>
      <c r="AI54" s="2638"/>
      <c r="AJ54" s="2638"/>
      <c r="AK54" s="2638"/>
      <c r="AL54" s="2638"/>
      <c r="AM54" s="2638"/>
      <c r="AN54" s="2638"/>
      <c r="AO54" s="2638"/>
      <c r="AP54" s="2638"/>
      <c r="AQ54" s="2638"/>
      <c r="AR54" s="2638"/>
      <c r="AS54" s="2638"/>
      <c r="AT54" s="2638"/>
      <c r="AU54" s="2638"/>
      <c r="AV54" s="2638"/>
      <c r="AW54" s="2638"/>
      <c r="AX54" s="2638"/>
      <c r="AY54" s="2638"/>
      <c r="AZ54" s="2638"/>
      <c r="BA54" s="2638"/>
      <c r="BB54" s="2638"/>
      <c r="BC54" s="2638"/>
      <c r="BD54" s="2638"/>
      <c r="BE54" s="2638"/>
      <c r="BF54" s="2638"/>
      <c r="BG54" s="2638"/>
      <c r="BH54" s="2638"/>
      <c r="BI54" s="2638"/>
      <c r="BJ54" s="2638"/>
      <c r="BK54" s="2638"/>
      <c r="BL54" s="2638"/>
      <c r="BM54" s="2638"/>
      <c r="BN54" s="2638"/>
      <c r="BO54" s="2638"/>
      <c r="BP54" s="2638"/>
      <c r="BQ54" s="2638"/>
      <c r="BR54" s="2638"/>
      <c r="BS54" s="2638"/>
      <c r="BT54" s="2638"/>
      <c r="BU54" s="2639"/>
      <c r="BV54" s="2618"/>
      <c r="BW54" s="2618"/>
      <c r="BX54" s="2618"/>
    </row>
    <row r="55" spans="2:76" ht="13.5" customHeight="1">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2:76" ht="36" customHeight="1">
      <c r="B56" s="145"/>
      <c r="C56" s="2635" t="s">
        <v>417</v>
      </c>
      <c r="D56" s="2635"/>
      <c r="E56" s="2635"/>
      <c r="F56" s="2635"/>
      <c r="G56" s="2635"/>
      <c r="H56" s="2635"/>
      <c r="I56" s="2635"/>
      <c r="J56" s="2635"/>
      <c r="K56" s="2635"/>
      <c r="L56" s="2635"/>
      <c r="M56" s="2635"/>
      <c r="N56" s="2635"/>
      <c r="O56" s="2635"/>
      <c r="P56" s="2635"/>
      <c r="Q56" s="2635"/>
      <c r="R56" s="2635"/>
      <c r="S56" s="2635"/>
      <c r="T56" s="2635"/>
      <c r="U56" s="2635"/>
      <c r="V56" s="2635"/>
      <c r="W56" s="2635"/>
      <c r="X56" s="2635"/>
      <c r="Y56" s="2635"/>
      <c r="Z56" s="2635"/>
      <c r="AA56" s="2635"/>
      <c r="AB56" s="2635"/>
      <c r="AC56" s="2635"/>
      <c r="AD56" s="2635"/>
      <c r="AE56" s="2635"/>
      <c r="AF56" s="2635"/>
      <c r="AG56" s="2635"/>
      <c r="AH56" s="2635"/>
      <c r="AI56" s="2635"/>
      <c r="AJ56" s="2635"/>
      <c r="AK56" s="2635"/>
      <c r="AL56" s="2635"/>
      <c r="AM56" s="2635"/>
      <c r="AN56" s="2635"/>
      <c r="AO56" s="2635"/>
      <c r="AP56" s="2635"/>
      <c r="AQ56" s="2635"/>
      <c r="AR56" s="2635"/>
      <c r="AS56" s="2635"/>
      <c r="AT56" s="2635"/>
      <c r="AU56" s="2635"/>
      <c r="AV56" s="2635"/>
      <c r="AW56" s="2635"/>
      <c r="AX56" s="2635"/>
      <c r="AY56" s="2635"/>
      <c r="AZ56" s="2635"/>
      <c r="BA56" s="2635"/>
      <c r="BB56" s="2635"/>
      <c r="BC56" s="2635"/>
      <c r="BD56" s="2635"/>
      <c r="BE56" s="2635"/>
      <c r="BF56" s="2635"/>
      <c r="BG56" s="2635"/>
      <c r="BH56" s="2635"/>
      <c r="BI56" s="2635"/>
      <c r="BJ56" s="2635"/>
      <c r="BK56" s="2635"/>
      <c r="BL56" s="2635"/>
      <c r="BM56" s="2635"/>
      <c r="BN56" s="2635"/>
      <c r="BO56" s="2635"/>
      <c r="BP56" s="2635"/>
      <c r="BQ56" s="2635"/>
      <c r="BR56" s="2635"/>
      <c r="BS56" s="2635"/>
      <c r="BT56" s="2635"/>
      <c r="BU56" s="2635"/>
      <c r="BV56" s="2635"/>
      <c r="BW56" s="2635"/>
    </row>
    <row r="57" spans="2:76" ht="20.25" customHeight="1">
      <c r="B57" s="145"/>
      <c r="C57" s="2635" t="s">
        <v>418</v>
      </c>
      <c r="D57" s="2635"/>
      <c r="E57" s="2635"/>
      <c r="F57" s="2635"/>
      <c r="G57" s="2635"/>
      <c r="H57" s="2635"/>
      <c r="I57" s="2635"/>
      <c r="J57" s="2635"/>
      <c r="K57" s="2635"/>
      <c r="L57" s="2635"/>
      <c r="M57" s="2635"/>
      <c r="N57" s="2635"/>
      <c r="O57" s="2635"/>
      <c r="P57" s="2635"/>
      <c r="Q57" s="2635"/>
      <c r="R57" s="2635"/>
      <c r="S57" s="2635"/>
      <c r="T57" s="2635"/>
      <c r="U57" s="2635"/>
      <c r="V57" s="2635"/>
      <c r="W57" s="2635"/>
      <c r="X57" s="2635"/>
      <c r="Y57" s="2635"/>
      <c r="Z57" s="2635"/>
      <c r="AA57" s="2635"/>
      <c r="AB57" s="2635"/>
      <c r="AC57" s="2635"/>
      <c r="AD57" s="2635"/>
      <c r="AE57" s="2635"/>
      <c r="AF57" s="2635"/>
      <c r="AG57" s="2635"/>
      <c r="AH57" s="2635"/>
      <c r="AI57" s="2635"/>
      <c r="AJ57" s="2635"/>
      <c r="AK57" s="2635"/>
      <c r="AL57" s="2635"/>
      <c r="AM57" s="2635"/>
      <c r="AN57" s="2635"/>
      <c r="AO57" s="2635"/>
      <c r="AP57" s="2635"/>
      <c r="AQ57" s="2635"/>
      <c r="AR57" s="2635"/>
      <c r="AS57" s="2635"/>
      <c r="AT57" s="2635"/>
      <c r="AU57" s="2635"/>
      <c r="AV57" s="2635"/>
      <c r="AW57" s="2635"/>
      <c r="AX57" s="2635"/>
      <c r="AY57" s="2635"/>
      <c r="AZ57" s="2635"/>
      <c r="BA57" s="2635"/>
      <c r="BB57" s="2635"/>
      <c r="BC57" s="2635"/>
      <c r="BD57" s="2635"/>
      <c r="BE57" s="2635"/>
      <c r="BF57" s="2635"/>
      <c r="BG57" s="2635"/>
      <c r="BH57" s="2635"/>
      <c r="BI57" s="2635"/>
      <c r="BJ57" s="2635"/>
      <c r="BK57" s="2635"/>
      <c r="BL57" s="2635"/>
      <c r="BM57" s="2635"/>
      <c r="BN57" s="2635"/>
      <c r="BO57" s="2635"/>
      <c r="BP57" s="2635"/>
      <c r="BQ57" s="2635"/>
      <c r="BR57" s="2635"/>
      <c r="BS57" s="2635"/>
      <c r="BT57" s="2635"/>
      <c r="BU57" s="2635"/>
      <c r="BV57" s="2635"/>
      <c r="BW57" s="2635"/>
    </row>
    <row r="58" spans="2:76" ht="20.25" customHeight="1">
      <c r="C58" s="2635"/>
      <c r="D58" s="2635"/>
      <c r="E58" s="2635"/>
      <c r="F58" s="2635"/>
      <c r="G58" s="2635"/>
      <c r="H58" s="2635"/>
      <c r="I58" s="2635"/>
      <c r="J58" s="2635"/>
      <c r="K58" s="2635"/>
      <c r="L58" s="2635"/>
      <c r="M58" s="2635"/>
      <c r="N58" s="2635"/>
      <c r="O58" s="2635"/>
      <c r="P58" s="2635"/>
      <c r="Q58" s="2635"/>
      <c r="R58" s="2635"/>
      <c r="S58" s="2635"/>
      <c r="T58" s="2635"/>
      <c r="U58" s="2635"/>
      <c r="V58" s="2635"/>
      <c r="W58" s="2635"/>
      <c r="X58" s="2635"/>
      <c r="Y58" s="2635"/>
      <c r="Z58" s="2635"/>
      <c r="AA58" s="2635"/>
      <c r="AB58" s="2635"/>
      <c r="AC58" s="2635"/>
      <c r="AD58" s="2635"/>
      <c r="AE58" s="2635"/>
      <c r="AF58" s="2635"/>
      <c r="AG58" s="2635"/>
      <c r="AH58" s="2635"/>
      <c r="AI58" s="2635"/>
      <c r="AJ58" s="2635"/>
      <c r="AK58" s="2635"/>
      <c r="AL58" s="2635"/>
      <c r="AM58" s="2635"/>
      <c r="AN58" s="2635"/>
      <c r="AO58" s="2635"/>
      <c r="AP58" s="2635"/>
      <c r="AQ58" s="2635"/>
      <c r="AR58" s="2635"/>
      <c r="AS58" s="2635"/>
      <c r="AT58" s="2635"/>
      <c r="AU58" s="2635"/>
      <c r="AV58" s="2635"/>
      <c r="AW58" s="2635"/>
      <c r="AX58" s="2635"/>
      <c r="AY58" s="2635"/>
      <c r="AZ58" s="2635"/>
      <c r="BA58" s="2635"/>
      <c r="BB58" s="2635"/>
      <c r="BC58" s="2635"/>
      <c r="BD58" s="2635"/>
      <c r="BE58" s="2635"/>
      <c r="BF58" s="2635"/>
      <c r="BG58" s="2635"/>
      <c r="BH58" s="2635"/>
      <c r="BI58" s="2635"/>
      <c r="BJ58" s="2635"/>
      <c r="BK58" s="2635"/>
      <c r="BL58" s="2635"/>
      <c r="BM58" s="2635"/>
      <c r="BN58" s="2635"/>
      <c r="BO58" s="2635"/>
      <c r="BP58" s="2635"/>
      <c r="BQ58" s="2635"/>
      <c r="BR58" s="2635"/>
      <c r="BS58" s="2635"/>
      <c r="BT58" s="2635"/>
      <c r="BU58" s="2635"/>
      <c r="BV58" s="2635"/>
      <c r="BW58" s="2635"/>
    </row>
    <row r="59" spans="2:76" ht="20.25" customHeight="1">
      <c r="B59" s="145"/>
      <c r="C59" s="2635" t="s">
        <v>419</v>
      </c>
      <c r="D59" s="2635"/>
      <c r="E59" s="2635"/>
      <c r="F59" s="2635"/>
      <c r="G59" s="2635"/>
      <c r="H59" s="2635"/>
      <c r="I59" s="2635"/>
      <c r="J59" s="2635"/>
      <c r="K59" s="2635"/>
      <c r="L59" s="2635"/>
      <c r="M59" s="2635"/>
      <c r="N59" s="2635"/>
      <c r="O59" s="2635"/>
      <c r="P59" s="2635"/>
      <c r="Q59" s="2635"/>
      <c r="R59" s="2635"/>
      <c r="S59" s="2635"/>
      <c r="T59" s="2635"/>
      <c r="U59" s="2635"/>
      <c r="V59" s="2635"/>
      <c r="W59" s="2635"/>
      <c r="X59" s="2635"/>
      <c r="Y59" s="2635"/>
      <c r="Z59" s="2635"/>
      <c r="AA59" s="2635"/>
      <c r="AB59" s="2635"/>
      <c r="AC59" s="2635"/>
      <c r="AD59" s="2635"/>
      <c r="AE59" s="2635"/>
      <c r="AF59" s="2635"/>
      <c r="AG59" s="2635"/>
      <c r="AH59" s="2635"/>
      <c r="AI59" s="2635"/>
      <c r="AJ59" s="2635"/>
      <c r="AK59" s="2635"/>
      <c r="AL59" s="2635"/>
      <c r="AM59" s="2635"/>
      <c r="AN59" s="2635"/>
      <c r="AO59" s="2635"/>
      <c r="AP59" s="2635"/>
      <c r="AQ59" s="2635"/>
      <c r="AR59" s="2635"/>
      <c r="AS59" s="2635"/>
      <c r="AT59" s="2635"/>
      <c r="AU59" s="2635"/>
      <c r="AV59" s="2635"/>
      <c r="AW59" s="2635"/>
      <c r="AX59" s="2635"/>
      <c r="AY59" s="2635"/>
      <c r="AZ59" s="2635"/>
      <c r="BA59" s="2635"/>
      <c r="BB59" s="2635"/>
      <c r="BC59" s="2635"/>
      <c r="BD59" s="2635"/>
      <c r="BE59" s="2635"/>
      <c r="BF59" s="2635"/>
      <c r="BG59" s="2635"/>
      <c r="BH59" s="2635"/>
      <c r="BI59" s="2635"/>
      <c r="BJ59" s="2635"/>
      <c r="BK59" s="2635"/>
      <c r="BL59" s="2635"/>
      <c r="BM59" s="2635"/>
      <c r="BN59" s="2635"/>
      <c r="BO59" s="2635"/>
      <c r="BP59" s="2635"/>
      <c r="BQ59" s="2635"/>
      <c r="BR59" s="2635"/>
      <c r="BS59" s="2635"/>
      <c r="BT59" s="2635"/>
      <c r="BU59" s="2635"/>
      <c r="BV59" s="2635"/>
      <c r="BW59" s="2635"/>
    </row>
    <row r="60" spans="2:76" ht="20.25" customHeight="1">
      <c r="C60" s="2635"/>
      <c r="D60" s="2635"/>
      <c r="E60" s="2635"/>
      <c r="F60" s="2635"/>
      <c r="G60" s="2635"/>
      <c r="H60" s="2635"/>
      <c r="I60" s="2635"/>
      <c r="J60" s="2635"/>
      <c r="K60" s="2635"/>
      <c r="L60" s="2635"/>
      <c r="M60" s="2635"/>
      <c r="N60" s="2635"/>
      <c r="O60" s="2635"/>
      <c r="P60" s="2635"/>
      <c r="Q60" s="2635"/>
      <c r="R60" s="2635"/>
      <c r="S60" s="2635"/>
      <c r="T60" s="2635"/>
      <c r="U60" s="2635"/>
      <c r="V60" s="2635"/>
      <c r="W60" s="2635"/>
      <c r="X60" s="2635"/>
      <c r="Y60" s="2635"/>
      <c r="Z60" s="2635"/>
      <c r="AA60" s="2635"/>
      <c r="AB60" s="2635"/>
      <c r="AC60" s="2635"/>
      <c r="AD60" s="2635"/>
      <c r="AE60" s="2635"/>
      <c r="AF60" s="2635"/>
      <c r="AG60" s="2635"/>
      <c r="AH60" s="2635"/>
      <c r="AI60" s="2635"/>
      <c r="AJ60" s="2635"/>
      <c r="AK60" s="2635"/>
      <c r="AL60" s="2635"/>
      <c r="AM60" s="2635"/>
      <c r="AN60" s="2635"/>
      <c r="AO60" s="2635"/>
      <c r="AP60" s="2635"/>
      <c r="AQ60" s="2635"/>
      <c r="AR60" s="2635"/>
      <c r="AS60" s="2635"/>
      <c r="AT60" s="2635"/>
      <c r="AU60" s="2635"/>
      <c r="AV60" s="2635"/>
      <c r="AW60" s="2635"/>
      <c r="AX60" s="2635"/>
      <c r="AY60" s="2635"/>
      <c r="AZ60" s="2635"/>
      <c r="BA60" s="2635"/>
      <c r="BB60" s="2635"/>
      <c r="BC60" s="2635"/>
      <c r="BD60" s="2635"/>
      <c r="BE60" s="2635"/>
      <c r="BF60" s="2635"/>
      <c r="BG60" s="2635"/>
      <c r="BH60" s="2635"/>
      <c r="BI60" s="2635"/>
      <c r="BJ60" s="2635"/>
      <c r="BK60" s="2635"/>
      <c r="BL60" s="2635"/>
      <c r="BM60" s="2635"/>
      <c r="BN60" s="2635"/>
      <c r="BO60" s="2635"/>
      <c r="BP60" s="2635"/>
      <c r="BQ60" s="2635"/>
      <c r="BR60" s="2635"/>
      <c r="BS60" s="2635"/>
      <c r="BT60" s="2635"/>
      <c r="BU60" s="2635"/>
      <c r="BV60" s="2635"/>
      <c r="BW60" s="2635"/>
    </row>
    <row r="61" spans="2:76" ht="20.25" customHeight="1">
      <c r="C61" s="2642" t="s">
        <v>420</v>
      </c>
      <c r="D61" s="2642"/>
      <c r="E61" s="2642"/>
      <c r="F61" s="2642"/>
      <c r="G61" s="2642"/>
      <c r="H61" s="2642"/>
      <c r="I61" s="2642"/>
      <c r="J61" s="2642"/>
      <c r="K61" s="2642"/>
      <c r="L61" s="2642"/>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c r="AS61" s="2642"/>
      <c r="AT61" s="2642"/>
      <c r="AU61" s="2642"/>
      <c r="AV61" s="2642"/>
      <c r="AW61" s="2642"/>
      <c r="AX61" s="2642"/>
      <c r="AY61" s="2642"/>
      <c r="AZ61" s="2642"/>
      <c r="BA61" s="2642"/>
      <c r="BB61" s="2642"/>
      <c r="BC61" s="2642"/>
      <c r="BD61" s="2642"/>
      <c r="BE61" s="2642"/>
      <c r="BF61" s="2642"/>
      <c r="BG61" s="2642"/>
      <c r="BH61" s="2642"/>
      <c r="BI61" s="2642"/>
      <c r="BJ61" s="2642"/>
      <c r="BK61" s="2642"/>
      <c r="BL61" s="2642"/>
      <c r="BM61" s="2642"/>
      <c r="BN61" s="2642"/>
      <c r="BO61" s="2642"/>
      <c r="BP61" s="2642"/>
      <c r="BQ61" s="2642"/>
      <c r="BR61" s="2642"/>
      <c r="BS61" s="2642"/>
      <c r="BT61" s="2642"/>
      <c r="BU61" s="2642"/>
      <c r="BV61" s="2642"/>
      <c r="BW61" s="2642"/>
    </row>
    <row r="62" spans="2:76" ht="20.25" customHeight="1">
      <c r="C62" s="2642"/>
      <c r="D62" s="2642"/>
      <c r="E62" s="2642"/>
      <c r="F62" s="2642"/>
      <c r="G62" s="2642"/>
      <c r="H62" s="2642"/>
      <c r="I62" s="2642"/>
      <c r="J62" s="2642"/>
      <c r="K62" s="2642"/>
      <c r="L62" s="2642"/>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c r="AS62" s="2642"/>
      <c r="AT62" s="2642"/>
      <c r="AU62" s="2642"/>
      <c r="AV62" s="2642"/>
      <c r="AW62" s="2642"/>
      <c r="AX62" s="2642"/>
      <c r="AY62" s="2642"/>
      <c r="AZ62" s="2642"/>
      <c r="BA62" s="2642"/>
      <c r="BB62" s="2642"/>
      <c r="BC62" s="2642"/>
      <c r="BD62" s="2642"/>
      <c r="BE62" s="2642"/>
      <c r="BF62" s="2642"/>
      <c r="BG62" s="2642"/>
      <c r="BH62" s="2642"/>
      <c r="BI62" s="2642"/>
      <c r="BJ62" s="2642"/>
      <c r="BK62" s="2642"/>
      <c r="BL62" s="2642"/>
      <c r="BM62" s="2642"/>
      <c r="BN62" s="2642"/>
      <c r="BO62" s="2642"/>
      <c r="BP62" s="2642"/>
      <c r="BQ62" s="2642"/>
      <c r="BR62" s="2642"/>
      <c r="BS62" s="2642"/>
      <c r="BT62" s="2642"/>
      <c r="BU62" s="2642"/>
      <c r="BV62" s="2642"/>
      <c r="BW62" s="2642"/>
    </row>
    <row r="63" spans="2:76" ht="13.5" customHeight="1">
      <c r="C63" s="2643" t="s">
        <v>421</v>
      </c>
      <c r="D63" s="2643"/>
      <c r="E63" s="2643"/>
      <c r="F63" s="2643"/>
      <c r="G63" s="2643"/>
      <c r="H63" s="2643"/>
      <c r="I63" s="2643"/>
      <c r="J63" s="2643"/>
      <c r="K63" s="2643"/>
      <c r="L63" s="2643"/>
      <c r="M63" s="2643"/>
      <c r="N63" s="2643"/>
      <c r="O63" s="2643"/>
      <c r="P63" s="2643"/>
      <c r="Q63" s="2643"/>
      <c r="R63" s="2643"/>
      <c r="S63" s="2643"/>
      <c r="T63" s="2643"/>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643"/>
      <c r="AU63" s="2643"/>
      <c r="AV63" s="2643"/>
      <c r="AW63" s="2643"/>
      <c r="AX63" s="2643"/>
      <c r="AY63" s="2643"/>
      <c r="AZ63" s="2643"/>
      <c r="BA63" s="2643"/>
      <c r="BB63" s="2643"/>
      <c r="BC63" s="2643"/>
      <c r="BD63" s="2643"/>
      <c r="BE63" s="2643"/>
      <c r="BF63" s="2643"/>
      <c r="BG63" s="2643"/>
      <c r="BH63" s="2643"/>
      <c r="BI63" s="2643"/>
      <c r="BJ63" s="2643"/>
      <c r="BK63" s="2643"/>
      <c r="BL63" s="2643"/>
      <c r="BM63" s="2643"/>
      <c r="BN63" s="2643"/>
      <c r="BO63" s="2643"/>
      <c r="BP63" s="2643"/>
      <c r="BQ63" s="2643"/>
      <c r="BR63" s="2643"/>
      <c r="BS63" s="2643"/>
      <c r="BT63" s="2643"/>
      <c r="BU63" s="2643"/>
      <c r="BV63" s="2643"/>
      <c r="BW63" s="2643"/>
    </row>
    <row r="64" spans="2:76" ht="13.5" customHeight="1">
      <c r="C64" s="2643"/>
      <c r="D64" s="2643"/>
      <c r="E64" s="2643"/>
      <c r="F64" s="2643"/>
      <c r="G64" s="2643"/>
      <c r="H64" s="2643"/>
      <c r="I64" s="2643"/>
      <c r="J64" s="2643"/>
      <c r="K64" s="2643"/>
      <c r="L64" s="2643"/>
      <c r="M64" s="2643"/>
      <c r="N64" s="2643"/>
      <c r="O64" s="2643"/>
      <c r="P64" s="2643"/>
      <c r="Q64" s="2643"/>
      <c r="R64" s="2643"/>
      <c r="S64" s="2643"/>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c r="AS64" s="2643"/>
      <c r="AT64" s="2643"/>
      <c r="AU64" s="2643"/>
      <c r="AV64" s="2643"/>
      <c r="AW64" s="2643"/>
      <c r="AX64" s="2643"/>
      <c r="AY64" s="2643"/>
      <c r="AZ64" s="2643"/>
      <c r="BA64" s="2643"/>
      <c r="BB64" s="2643"/>
      <c r="BC64" s="2643"/>
      <c r="BD64" s="2643"/>
      <c r="BE64" s="2643"/>
      <c r="BF64" s="2643"/>
      <c r="BG64" s="2643"/>
      <c r="BH64" s="2643"/>
      <c r="BI64" s="2643"/>
      <c r="BJ64" s="2643"/>
      <c r="BK64" s="2643"/>
      <c r="BL64" s="2643"/>
      <c r="BM64" s="2643"/>
      <c r="BN64" s="2643"/>
      <c r="BO64" s="2643"/>
      <c r="BP64" s="2643"/>
      <c r="BQ64" s="2643"/>
      <c r="BR64" s="2643"/>
      <c r="BS64" s="2643"/>
      <c r="BT64" s="2643"/>
      <c r="BU64" s="2643"/>
      <c r="BV64" s="2643"/>
      <c r="BW64" s="2643"/>
    </row>
  </sheetData>
  <mergeCells count="70">
    <mergeCell ref="C57:BW58"/>
    <mergeCell ref="C59:BW60"/>
    <mergeCell ref="C61:BW62"/>
    <mergeCell ref="C63:BW64"/>
    <mergeCell ref="BW46:BW54"/>
    <mergeCell ref="BX46:BX54"/>
    <mergeCell ref="E47:R47"/>
    <mergeCell ref="S47:BU47"/>
    <mergeCell ref="E48:BU54"/>
    <mergeCell ref="C56:BW56"/>
    <mergeCell ref="B46:D54"/>
    <mergeCell ref="E46:R46"/>
    <mergeCell ref="S46:BA46"/>
    <mergeCell ref="BB46:BK46"/>
    <mergeCell ref="BL46:BU46"/>
    <mergeCell ref="BV46:BV54"/>
    <mergeCell ref="BV37:BV45"/>
    <mergeCell ref="BW37:BW45"/>
    <mergeCell ref="BX37:BX45"/>
    <mergeCell ref="E38:R38"/>
    <mergeCell ref="S38:BU38"/>
    <mergeCell ref="E39:BU45"/>
    <mergeCell ref="BW28:BW36"/>
    <mergeCell ref="BX28:BX36"/>
    <mergeCell ref="E29:R29"/>
    <mergeCell ref="S29:BU29"/>
    <mergeCell ref="E30:BU36"/>
    <mergeCell ref="BV28:BV36"/>
    <mergeCell ref="B37:D45"/>
    <mergeCell ref="E37:R37"/>
    <mergeCell ref="S37:BA37"/>
    <mergeCell ref="BB37:BK37"/>
    <mergeCell ref="BL37:BU37"/>
    <mergeCell ref="B28:D36"/>
    <mergeCell ref="E28:R28"/>
    <mergeCell ref="S28:BA28"/>
    <mergeCell ref="BB28:BK28"/>
    <mergeCell ref="BL28:BU28"/>
    <mergeCell ref="BV19:BV27"/>
    <mergeCell ref="BW19:BW27"/>
    <mergeCell ref="BX19:BX27"/>
    <mergeCell ref="E20:R20"/>
    <mergeCell ref="S20:BU20"/>
    <mergeCell ref="E21:BU27"/>
    <mergeCell ref="B19:D27"/>
    <mergeCell ref="E19:R19"/>
    <mergeCell ref="S19:BA19"/>
    <mergeCell ref="BB19:BK19"/>
    <mergeCell ref="BL19:BU19"/>
    <mergeCell ref="BX7:BX8"/>
    <mergeCell ref="B10:D18"/>
    <mergeCell ref="E10:R10"/>
    <mergeCell ref="S10:BA10"/>
    <mergeCell ref="BB10:BK10"/>
    <mergeCell ref="BL10:BU10"/>
    <mergeCell ref="BV10:BV18"/>
    <mergeCell ref="BW10:BW18"/>
    <mergeCell ref="BX10:BX18"/>
    <mergeCell ref="E11:R11"/>
    <mergeCell ref="B7:H8"/>
    <mergeCell ref="I7:BU8"/>
    <mergeCell ref="BV7:BV8"/>
    <mergeCell ref="BW7:BW8"/>
    <mergeCell ref="S11:BU11"/>
    <mergeCell ref="E12:BU18"/>
    <mergeCell ref="B2:BW2"/>
    <mergeCell ref="BN3:BU3"/>
    <mergeCell ref="BH4:BL4"/>
    <mergeCell ref="BM4:BW4"/>
    <mergeCell ref="BH5:BL5"/>
  </mergeCells>
  <phoneticPr fontId="11"/>
  <pageMargins left="0.55118110236220474" right="0.27559055118110237" top="0.27559055118110237" bottom="0.19685039370078741" header="0.31496062992125984" footer="0.27559055118110237"/>
  <pageSetup paperSize="9" scale="7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theme="9" tint="0.79998168889431442"/>
  </sheetPr>
  <dimension ref="A1:BV77"/>
  <sheetViews>
    <sheetView showZeros="0" view="pageBreakPreview" zoomScaleNormal="100" zoomScaleSheetLayoutView="100" workbookViewId="0">
      <selection activeCell="AK4" sqref="AK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594" t="s">
        <v>422</v>
      </c>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row>
    <row r="3" spans="2:73" ht="13.5" customHeight="1">
      <c r="B3" s="145"/>
      <c r="BN3" s="2595"/>
      <c r="BO3" s="2595"/>
      <c r="BP3" s="2595"/>
      <c r="BQ3" s="2595"/>
      <c r="BR3" s="2595"/>
      <c r="BS3" s="2595"/>
      <c r="BT3" s="2595"/>
      <c r="BU3" s="2595"/>
    </row>
    <row r="4" spans="2:73" ht="18" customHeight="1">
      <c r="AT4" s="2644" t="s">
        <v>423</v>
      </c>
      <c r="AU4" s="2644"/>
      <c r="AV4" s="2644"/>
      <c r="AW4" s="2644"/>
      <c r="AX4" s="2644"/>
      <c r="AY4" s="2597" t="s">
        <v>424</v>
      </c>
      <c r="AZ4" s="2597"/>
      <c r="BA4" s="2597"/>
      <c r="BB4" s="2597"/>
      <c r="BC4" s="2597"/>
      <c r="BD4" s="2597"/>
      <c r="BE4" s="2597"/>
      <c r="BF4" s="2597"/>
      <c r="BG4" s="2597"/>
      <c r="BH4" s="2597"/>
      <c r="BI4" s="2597"/>
      <c r="BJ4" s="2597"/>
      <c r="BK4" s="2597"/>
      <c r="BL4" s="2597"/>
      <c r="BM4" s="2597"/>
      <c r="BN4" s="2597"/>
      <c r="BO4" s="2597"/>
      <c r="BP4" s="2597"/>
      <c r="BQ4" s="2597"/>
      <c r="BR4" s="2597"/>
      <c r="BS4" s="2597"/>
      <c r="BT4" s="2597"/>
      <c r="BU4" s="2597"/>
    </row>
    <row r="5" spans="2:73" ht="18" customHeight="1">
      <c r="AT5" s="2612" t="s">
        <v>425</v>
      </c>
      <c r="AU5" s="2612"/>
      <c r="AV5" s="2612"/>
      <c r="AW5" s="2612"/>
      <c r="AX5" s="2612"/>
      <c r="AY5" s="2645"/>
      <c r="AZ5" s="2645"/>
      <c r="BA5" s="2645"/>
      <c r="BB5" s="2645"/>
      <c r="BC5" s="2645"/>
      <c r="BD5" s="2645"/>
      <c r="BE5" s="2645"/>
      <c r="BF5" s="2645"/>
      <c r="BG5" s="2645"/>
      <c r="BH5" s="2645"/>
      <c r="BI5" s="2645"/>
      <c r="BJ5" s="2645"/>
      <c r="BK5" s="2645"/>
      <c r="BL5" s="2645"/>
      <c r="BM5" s="2645"/>
      <c r="BN5" s="2645"/>
      <c r="BO5" s="2645"/>
      <c r="BP5" s="2645"/>
      <c r="BQ5" s="2645"/>
      <c r="BR5" s="2645"/>
      <c r="BS5" s="2645"/>
      <c r="BT5" s="2645"/>
      <c r="BU5" s="2645"/>
    </row>
    <row r="6" spans="2:73" ht="13.5" customHeight="1"/>
    <row r="7" spans="2:73" ht="13.5" customHeight="1">
      <c r="B7" s="2646" t="s">
        <v>404</v>
      </c>
      <c r="C7" s="2647"/>
      <c r="D7" s="2647"/>
      <c r="E7" s="2647"/>
      <c r="F7" s="2647"/>
      <c r="G7" s="2647"/>
      <c r="H7" s="2647"/>
      <c r="I7" s="2648"/>
      <c r="J7" s="2652" t="s">
        <v>426</v>
      </c>
      <c r="K7" s="2647"/>
      <c r="L7" s="2647"/>
      <c r="M7" s="2647"/>
      <c r="N7" s="2647"/>
      <c r="O7" s="2647"/>
      <c r="P7" s="2647"/>
      <c r="Q7" s="2647"/>
      <c r="R7" s="2647"/>
      <c r="S7" s="2647"/>
      <c r="T7" s="2647"/>
      <c r="U7" s="2647"/>
      <c r="V7" s="2647"/>
      <c r="W7" s="2647"/>
      <c r="X7" s="2647"/>
      <c r="Y7" s="2647"/>
      <c r="Z7" s="2647"/>
      <c r="AA7" s="2647"/>
      <c r="AB7" s="2647"/>
      <c r="AC7" s="2647"/>
      <c r="AD7" s="2647"/>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7"/>
      <c r="BC7" s="2647"/>
      <c r="BD7" s="2647"/>
      <c r="BE7" s="2647"/>
      <c r="BF7" s="2653"/>
      <c r="BG7" s="2646" t="s">
        <v>427</v>
      </c>
      <c r="BH7" s="2647"/>
      <c r="BI7" s="2647"/>
      <c r="BJ7" s="2647"/>
      <c r="BK7" s="2647"/>
      <c r="BL7" s="2647"/>
      <c r="BM7" s="2648"/>
      <c r="BN7" s="2652" t="s">
        <v>428</v>
      </c>
      <c r="BO7" s="2647"/>
      <c r="BP7" s="2647"/>
      <c r="BQ7" s="2647"/>
      <c r="BR7" s="2647"/>
      <c r="BS7" s="2647"/>
      <c r="BT7" s="2647"/>
      <c r="BU7" s="2653"/>
    </row>
    <row r="8" spans="2:73" ht="13.5" customHeight="1">
      <c r="B8" s="2649"/>
      <c r="C8" s="2650"/>
      <c r="D8" s="2650"/>
      <c r="E8" s="2650"/>
      <c r="F8" s="2650"/>
      <c r="G8" s="2650"/>
      <c r="H8" s="2650"/>
      <c r="I8" s="2651"/>
      <c r="J8" s="2654"/>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0"/>
      <c r="AY8" s="2650"/>
      <c r="AZ8" s="2650"/>
      <c r="BA8" s="2650"/>
      <c r="BB8" s="2650"/>
      <c r="BC8" s="2650"/>
      <c r="BD8" s="2650"/>
      <c r="BE8" s="2650"/>
      <c r="BF8" s="2655"/>
      <c r="BG8" s="2649"/>
      <c r="BH8" s="2650"/>
      <c r="BI8" s="2650"/>
      <c r="BJ8" s="2650"/>
      <c r="BK8" s="2650"/>
      <c r="BL8" s="2650"/>
      <c r="BM8" s="2651"/>
      <c r="BN8" s="2654"/>
      <c r="BO8" s="2650"/>
      <c r="BP8" s="2650"/>
      <c r="BQ8" s="2650"/>
      <c r="BR8" s="2650"/>
      <c r="BS8" s="2650"/>
      <c r="BT8" s="2650"/>
      <c r="BU8" s="2655"/>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601" t="s">
        <v>429</v>
      </c>
      <c r="C10" s="2602"/>
      <c r="D10" s="2603"/>
      <c r="E10" s="2610" t="s">
        <v>409</v>
      </c>
      <c r="F10" s="2611"/>
      <c r="G10" s="2611"/>
      <c r="H10" s="2611"/>
      <c r="I10" s="2611"/>
      <c r="J10" s="2611"/>
      <c r="K10" s="2611"/>
      <c r="L10" s="2611"/>
      <c r="M10" s="2611"/>
      <c r="N10" s="2611"/>
      <c r="O10" s="2611"/>
      <c r="P10" s="2611"/>
      <c r="Q10" s="2611"/>
      <c r="R10" s="2611"/>
      <c r="S10" s="2656"/>
      <c r="T10" s="2656"/>
      <c r="U10" s="2656"/>
      <c r="V10" s="2656"/>
      <c r="W10" s="2656"/>
      <c r="X10" s="2656"/>
      <c r="Y10" s="2656"/>
      <c r="Z10" s="2656"/>
      <c r="AA10" s="2656"/>
      <c r="AB10" s="2656"/>
      <c r="AC10" s="2656"/>
      <c r="AD10" s="2656"/>
      <c r="AE10" s="2656"/>
      <c r="AF10" s="2656"/>
      <c r="AG10" s="2656"/>
      <c r="AH10" s="2656"/>
      <c r="AI10" s="2656"/>
      <c r="AJ10" s="2656"/>
      <c r="AK10" s="2656"/>
      <c r="AL10" s="2656"/>
      <c r="AM10" s="2656"/>
      <c r="AN10" s="2656"/>
      <c r="AO10" s="2656"/>
      <c r="AP10" s="2656"/>
      <c r="AQ10" s="2656"/>
      <c r="AR10" s="2656"/>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c r="BP10" s="2656"/>
      <c r="BQ10" s="2656"/>
      <c r="BR10" s="2656"/>
      <c r="BS10" s="2656"/>
      <c r="BT10" s="2656"/>
      <c r="BU10" s="2657"/>
    </row>
    <row r="11" spans="2:73" ht="13.5" customHeight="1">
      <c r="B11" s="2604"/>
      <c r="C11" s="2605"/>
      <c r="D11" s="2606"/>
      <c r="E11" s="2619" t="s">
        <v>412</v>
      </c>
      <c r="F11" s="2620"/>
      <c r="G11" s="2620"/>
      <c r="H11" s="2620"/>
      <c r="I11" s="2620"/>
      <c r="J11" s="2620"/>
      <c r="K11" s="2620"/>
      <c r="L11" s="2620"/>
      <c r="M11" s="2620"/>
      <c r="N11" s="2620"/>
      <c r="O11" s="2620"/>
      <c r="P11" s="2620"/>
      <c r="Q11" s="2620"/>
      <c r="R11" s="2620"/>
      <c r="S11" s="2626"/>
      <c r="T11" s="2626"/>
      <c r="U11" s="2626"/>
      <c r="V11" s="2626"/>
      <c r="W11" s="2626"/>
      <c r="X11" s="2626"/>
      <c r="Y11" s="2626"/>
      <c r="Z11" s="2626"/>
      <c r="AA11" s="2626"/>
      <c r="AB11" s="2626"/>
      <c r="AC11" s="2626"/>
      <c r="AD11" s="2626"/>
      <c r="AE11" s="2626"/>
      <c r="AF11" s="2626"/>
      <c r="AG11" s="2626"/>
      <c r="AH11" s="2626"/>
      <c r="AI11" s="2626"/>
      <c r="AJ11" s="2626"/>
      <c r="AK11" s="2626"/>
      <c r="AL11" s="2626"/>
      <c r="AM11" s="2626"/>
      <c r="AN11" s="2626"/>
      <c r="AO11" s="2626"/>
      <c r="AP11" s="2626"/>
      <c r="AQ11" s="2626"/>
      <c r="AR11" s="2626"/>
      <c r="AS11" s="2626"/>
      <c r="AT11" s="2626"/>
      <c r="AU11" s="2626"/>
      <c r="AV11" s="2626"/>
      <c r="AW11" s="2626"/>
      <c r="AX11" s="2626"/>
      <c r="AY11" s="2626"/>
      <c r="AZ11" s="2626"/>
      <c r="BA11" s="2626"/>
      <c r="BB11" s="2626"/>
      <c r="BC11" s="2626"/>
      <c r="BD11" s="2626"/>
      <c r="BE11" s="2626"/>
      <c r="BF11" s="2626"/>
      <c r="BG11" s="2626"/>
      <c r="BH11" s="2626"/>
      <c r="BI11" s="2626"/>
      <c r="BJ11" s="2626"/>
      <c r="BK11" s="2626"/>
      <c r="BL11" s="2626"/>
      <c r="BM11" s="2626"/>
      <c r="BN11" s="2626"/>
      <c r="BO11" s="2626"/>
      <c r="BP11" s="2626"/>
      <c r="BQ11" s="2626"/>
      <c r="BR11" s="2626"/>
      <c r="BS11" s="2626"/>
      <c r="BT11" s="2626"/>
      <c r="BU11" s="2627"/>
    </row>
    <row r="12" spans="2:73" ht="13.5" customHeight="1">
      <c r="B12" s="2604"/>
      <c r="C12" s="2605"/>
      <c r="D12" s="2606"/>
      <c r="E12" s="2628"/>
      <c r="F12" s="2629"/>
      <c r="G12" s="2629"/>
      <c r="H12" s="2629"/>
      <c r="I12" s="2629"/>
      <c r="J12" s="2629"/>
      <c r="K12" s="2629"/>
      <c r="L12" s="2629"/>
      <c r="M12" s="2629"/>
      <c r="N12" s="2629"/>
      <c r="O12" s="2629"/>
      <c r="P12" s="2629"/>
      <c r="Q12" s="2629"/>
      <c r="R12" s="2629"/>
      <c r="S12" s="2629"/>
      <c r="T12" s="2629"/>
      <c r="U12" s="2629"/>
      <c r="V12" s="2629"/>
      <c r="W12" s="2629"/>
      <c r="X12" s="2629"/>
      <c r="Y12" s="2629"/>
      <c r="Z12" s="2629"/>
      <c r="AA12" s="2629"/>
      <c r="AB12" s="2629"/>
      <c r="AC12" s="2629"/>
      <c r="AD12" s="2629"/>
      <c r="AE12" s="2629"/>
      <c r="AF12" s="2629"/>
      <c r="AG12" s="2629"/>
      <c r="AH12" s="2629"/>
      <c r="AI12" s="2629"/>
      <c r="AJ12" s="2629"/>
      <c r="AK12" s="2629"/>
      <c r="AL12" s="2629"/>
      <c r="AM12" s="2629"/>
      <c r="AN12" s="2629"/>
      <c r="AO12" s="2629"/>
      <c r="AP12" s="2629"/>
      <c r="AQ12" s="2629"/>
      <c r="AR12" s="2629"/>
      <c r="AS12" s="2629"/>
      <c r="AT12" s="2629"/>
      <c r="AU12" s="2629"/>
      <c r="AV12" s="2629"/>
      <c r="AW12" s="2629"/>
      <c r="AX12" s="2629"/>
      <c r="AY12" s="2629"/>
      <c r="AZ12" s="2629"/>
      <c r="BA12" s="2629"/>
      <c r="BB12" s="2629"/>
      <c r="BC12" s="2629"/>
      <c r="BD12" s="2629"/>
      <c r="BE12" s="2629"/>
      <c r="BF12" s="2629"/>
      <c r="BG12" s="2629"/>
      <c r="BH12" s="2629"/>
      <c r="BI12" s="2629"/>
      <c r="BJ12" s="2629"/>
      <c r="BK12" s="2629"/>
      <c r="BL12" s="2629"/>
      <c r="BM12" s="2629"/>
      <c r="BN12" s="2629"/>
      <c r="BO12" s="2629"/>
      <c r="BP12" s="2629"/>
      <c r="BQ12" s="2629"/>
      <c r="BR12" s="2629"/>
      <c r="BS12" s="2629"/>
      <c r="BT12" s="2629"/>
      <c r="BU12" s="2630"/>
    </row>
    <row r="13" spans="2:73" ht="13.5" customHeight="1">
      <c r="B13" s="2604"/>
      <c r="C13" s="2605"/>
      <c r="D13" s="2606"/>
      <c r="E13" s="2628"/>
      <c r="F13" s="2629"/>
      <c r="G13" s="2629"/>
      <c r="H13" s="2629"/>
      <c r="I13" s="2629"/>
      <c r="J13" s="2629"/>
      <c r="K13" s="2629"/>
      <c r="L13" s="2629"/>
      <c r="M13" s="2629"/>
      <c r="N13" s="2629"/>
      <c r="O13" s="2629"/>
      <c r="P13" s="2629"/>
      <c r="Q13" s="2629"/>
      <c r="R13" s="2629"/>
      <c r="S13" s="2629"/>
      <c r="T13" s="2629"/>
      <c r="U13" s="2629"/>
      <c r="V13" s="2629"/>
      <c r="W13" s="2629"/>
      <c r="X13" s="2629"/>
      <c r="Y13" s="2629"/>
      <c r="Z13" s="2629"/>
      <c r="AA13" s="2629"/>
      <c r="AB13" s="2629"/>
      <c r="AC13" s="2629"/>
      <c r="AD13" s="2629"/>
      <c r="AE13" s="2629"/>
      <c r="AF13" s="2629"/>
      <c r="AG13" s="2629"/>
      <c r="AH13" s="2629"/>
      <c r="AI13" s="2629"/>
      <c r="AJ13" s="2629"/>
      <c r="AK13" s="2629"/>
      <c r="AL13" s="2629"/>
      <c r="AM13" s="2629"/>
      <c r="AN13" s="2629"/>
      <c r="AO13" s="2629"/>
      <c r="AP13" s="2629"/>
      <c r="AQ13" s="2629"/>
      <c r="AR13" s="2629"/>
      <c r="AS13" s="2629"/>
      <c r="AT13" s="2629"/>
      <c r="AU13" s="2629"/>
      <c r="AV13" s="2629"/>
      <c r="AW13" s="2629"/>
      <c r="AX13" s="2629"/>
      <c r="AY13" s="2629"/>
      <c r="AZ13" s="2629"/>
      <c r="BA13" s="2629"/>
      <c r="BB13" s="2629"/>
      <c r="BC13" s="2629"/>
      <c r="BD13" s="2629"/>
      <c r="BE13" s="2629"/>
      <c r="BF13" s="2629"/>
      <c r="BG13" s="2629"/>
      <c r="BH13" s="2629"/>
      <c r="BI13" s="2629"/>
      <c r="BJ13" s="2629"/>
      <c r="BK13" s="2629"/>
      <c r="BL13" s="2629"/>
      <c r="BM13" s="2629"/>
      <c r="BN13" s="2629"/>
      <c r="BO13" s="2629"/>
      <c r="BP13" s="2629"/>
      <c r="BQ13" s="2629"/>
      <c r="BR13" s="2629"/>
      <c r="BS13" s="2629"/>
      <c r="BT13" s="2629"/>
      <c r="BU13" s="2630"/>
    </row>
    <row r="14" spans="2:73" ht="13.5" customHeight="1">
      <c r="B14" s="2604"/>
      <c r="C14" s="2605"/>
      <c r="D14" s="2606"/>
      <c r="E14" s="2628"/>
      <c r="F14" s="2629"/>
      <c r="G14" s="2629"/>
      <c r="H14" s="2629"/>
      <c r="I14" s="2629"/>
      <c r="J14" s="2629"/>
      <c r="K14" s="2629"/>
      <c r="L14" s="2629"/>
      <c r="M14" s="2629"/>
      <c r="N14" s="2629"/>
      <c r="O14" s="2629"/>
      <c r="P14" s="2629"/>
      <c r="Q14" s="2629"/>
      <c r="R14" s="2629"/>
      <c r="S14" s="2629"/>
      <c r="T14" s="2629"/>
      <c r="U14" s="2629"/>
      <c r="V14" s="2629"/>
      <c r="W14" s="2629"/>
      <c r="X14" s="2629"/>
      <c r="Y14" s="2629"/>
      <c r="Z14" s="2629"/>
      <c r="AA14" s="2629"/>
      <c r="AB14" s="2629"/>
      <c r="AC14" s="2629"/>
      <c r="AD14" s="2629"/>
      <c r="AE14" s="2629"/>
      <c r="AF14" s="2629"/>
      <c r="AG14" s="2629"/>
      <c r="AH14" s="2629"/>
      <c r="AI14" s="2629"/>
      <c r="AJ14" s="2629"/>
      <c r="AK14" s="2629"/>
      <c r="AL14" s="2629"/>
      <c r="AM14" s="2629"/>
      <c r="AN14" s="2629"/>
      <c r="AO14" s="2629"/>
      <c r="AP14" s="2629"/>
      <c r="AQ14" s="2629"/>
      <c r="AR14" s="2629"/>
      <c r="AS14" s="2629"/>
      <c r="AT14" s="2629"/>
      <c r="AU14" s="2629"/>
      <c r="AV14" s="2629"/>
      <c r="AW14" s="2629"/>
      <c r="AX14" s="2629"/>
      <c r="AY14" s="2629"/>
      <c r="AZ14" s="2629"/>
      <c r="BA14" s="2629"/>
      <c r="BB14" s="2629"/>
      <c r="BC14" s="2629"/>
      <c r="BD14" s="2629"/>
      <c r="BE14" s="2629"/>
      <c r="BF14" s="2629"/>
      <c r="BG14" s="2629"/>
      <c r="BH14" s="2629"/>
      <c r="BI14" s="2629"/>
      <c r="BJ14" s="2629"/>
      <c r="BK14" s="2629"/>
      <c r="BL14" s="2629"/>
      <c r="BM14" s="2629"/>
      <c r="BN14" s="2629"/>
      <c r="BO14" s="2629"/>
      <c r="BP14" s="2629"/>
      <c r="BQ14" s="2629"/>
      <c r="BR14" s="2629"/>
      <c r="BS14" s="2629"/>
      <c r="BT14" s="2629"/>
      <c r="BU14" s="2630"/>
    </row>
    <row r="15" spans="2:73" ht="13.5" customHeight="1">
      <c r="B15" s="2604"/>
      <c r="C15" s="2605"/>
      <c r="D15" s="2606"/>
      <c r="E15" s="2628"/>
      <c r="F15" s="2629"/>
      <c r="G15" s="2629"/>
      <c r="H15" s="2629"/>
      <c r="I15" s="2629"/>
      <c r="J15" s="2629"/>
      <c r="K15" s="2629"/>
      <c r="L15" s="2629"/>
      <c r="M15" s="2629"/>
      <c r="N15" s="2629"/>
      <c r="O15" s="2629"/>
      <c r="P15" s="2629"/>
      <c r="Q15" s="2629"/>
      <c r="R15" s="2629"/>
      <c r="S15" s="2629"/>
      <c r="T15" s="2629"/>
      <c r="U15" s="2629"/>
      <c r="V15" s="2629"/>
      <c r="W15" s="2629"/>
      <c r="X15" s="2629"/>
      <c r="Y15" s="2629"/>
      <c r="Z15" s="2629"/>
      <c r="AA15" s="2629"/>
      <c r="AB15" s="2629"/>
      <c r="AC15" s="2629"/>
      <c r="AD15" s="2629"/>
      <c r="AE15" s="2629"/>
      <c r="AF15" s="2629"/>
      <c r="AG15" s="2629"/>
      <c r="AH15" s="2629"/>
      <c r="AI15" s="2629"/>
      <c r="AJ15" s="2629"/>
      <c r="AK15" s="2629"/>
      <c r="AL15" s="2629"/>
      <c r="AM15" s="2629"/>
      <c r="AN15" s="2629"/>
      <c r="AO15" s="2629"/>
      <c r="AP15" s="2629"/>
      <c r="AQ15" s="2629"/>
      <c r="AR15" s="2629"/>
      <c r="AS15" s="2629"/>
      <c r="AT15" s="2629"/>
      <c r="AU15" s="2629"/>
      <c r="AV15" s="2629"/>
      <c r="AW15" s="2629"/>
      <c r="AX15" s="2629"/>
      <c r="AY15" s="2629"/>
      <c r="AZ15" s="2629"/>
      <c r="BA15" s="2629"/>
      <c r="BB15" s="2629"/>
      <c r="BC15" s="2629"/>
      <c r="BD15" s="2629"/>
      <c r="BE15" s="2629"/>
      <c r="BF15" s="2629"/>
      <c r="BG15" s="2629"/>
      <c r="BH15" s="2629"/>
      <c r="BI15" s="2629"/>
      <c r="BJ15" s="2629"/>
      <c r="BK15" s="2629"/>
      <c r="BL15" s="2629"/>
      <c r="BM15" s="2629"/>
      <c r="BN15" s="2629"/>
      <c r="BO15" s="2629"/>
      <c r="BP15" s="2629"/>
      <c r="BQ15" s="2629"/>
      <c r="BR15" s="2629"/>
      <c r="BS15" s="2629"/>
      <c r="BT15" s="2629"/>
      <c r="BU15" s="2630"/>
    </row>
    <row r="16" spans="2:73" ht="13.5" customHeight="1">
      <c r="B16" s="2604"/>
      <c r="C16" s="2605"/>
      <c r="D16" s="2606"/>
      <c r="E16" s="2628"/>
      <c r="F16" s="2629"/>
      <c r="G16" s="2629"/>
      <c r="H16" s="2629"/>
      <c r="I16" s="2629"/>
      <c r="J16" s="2629"/>
      <c r="K16" s="2629"/>
      <c r="L16" s="2629"/>
      <c r="M16" s="2629"/>
      <c r="N16" s="2629"/>
      <c r="O16" s="2629"/>
      <c r="P16" s="2629"/>
      <c r="Q16" s="2629"/>
      <c r="R16" s="2629"/>
      <c r="S16" s="2629"/>
      <c r="T16" s="2629"/>
      <c r="U16" s="2629"/>
      <c r="V16" s="2629"/>
      <c r="W16" s="2629"/>
      <c r="X16" s="2629"/>
      <c r="Y16" s="2629"/>
      <c r="Z16" s="2629"/>
      <c r="AA16" s="2629"/>
      <c r="AB16" s="2629"/>
      <c r="AC16" s="2629"/>
      <c r="AD16" s="2629"/>
      <c r="AE16" s="2629"/>
      <c r="AF16" s="2629"/>
      <c r="AG16" s="2629"/>
      <c r="AH16" s="2629"/>
      <c r="AI16" s="2629"/>
      <c r="AJ16" s="2629"/>
      <c r="AK16" s="2629"/>
      <c r="AL16" s="2629"/>
      <c r="AM16" s="2629"/>
      <c r="AN16" s="2629"/>
      <c r="AO16" s="2629"/>
      <c r="AP16" s="2629"/>
      <c r="AQ16" s="2629"/>
      <c r="AR16" s="2629"/>
      <c r="AS16" s="2629"/>
      <c r="AT16" s="2629"/>
      <c r="AU16" s="2629"/>
      <c r="AV16" s="2629"/>
      <c r="AW16" s="2629"/>
      <c r="AX16" s="2629"/>
      <c r="AY16" s="2629"/>
      <c r="AZ16" s="2629"/>
      <c r="BA16" s="2629"/>
      <c r="BB16" s="2629"/>
      <c r="BC16" s="2629"/>
      <c r="BD16" s="2629"/>
      <c r="BE16" s="2629"/>
      <c r="BF16" s="2629"/>
      <c r="BG16" s="2629"/>
      <c r="BH16" s="2629"/>
      <c r="BI16" s="2629"/>
      <c r="BJ16" s="2629"/>
      <c r="BK16" s="2629"/>
      <c r="BL16" s="2629"/>
      <c r="BM16" s="2629"/>
      <c r="BN16" s="2629"/>
      <c r="BO16" s="2629"/>
      <c r="BP16" s="2629"/>
      <c r="BQ16" s="2629"/>
      <c r="BR16" s="2629"/>
      <c r="BS16" s="2629"/>
      <c r="BT16" s="2629"/>
      <c r="BU16" s="2630"/>
    </row>
    <row r="17" spans="2:73" ht="13.5" customHeight="1">
      <c r="B17" s="2604"/>
      <c r="C17" s="2605"/>
      <c r="D17" s="2606"/>
      <c r="E17" s="2628"/>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29"/>
      <c r="AZ17" s="2629"/>
      <c r="BA17" s="2629"/>
      <c r="BB17" s="2629"/>
      <c r="BC17" s="2629"/>
      <c r="BD17" s="2629"/>
      <c r="BE17" s="2629"/>
      <c r="BF17" s="2629"/>
      <c r="BG17" s="2629"/>
      <c r="BH17" s="2629"/>
      <c r="BI17" s="2629"/>
      <c r="BJ17" s="2629"/>
      <c r="BK17" s="2629"/>
      <c r="BL17" s="2629"/>
      <c r="BM17" s="2629"/>
      <c r="BN17" s="2629"/>
      <c r="BO17" s="2629"/>
      <c r="BP17" s="2629"/>
      <c r="BQ17" s="2629"/>
      <c r="BR17" s="2629"/>
      <c r="BS17" s="2629"/>
      <c r="BT17" s="2629"/>
      <c r="BU17" s="2630"/>
    </row>
    <row r="18" spans="2:73" ht="13.5" customHeight="1">
      <c r="B18" s="2604"/>
      <c r="C18" s="2605"/>
      <c r="D18" s="2606"/>
      <c r="E18" s="2628"/>
      <c r="F18" s="2629"/>
      <c r="G18" s="2629"/>
      <c r="H18" s="2629"/>
      <c r="I18" s="2629"/>
      <c r="J18" s="2629"/>
      <c r="K18" s="2629"/>
      <c r="L18" s="2629"/>
      <c r="M18" s="2629"/>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2629"/>
      <c r="AS18" s="2629"/>
      <c r="AT18" s="2629"/>
      <c r="AU18" s="2629"/>
      <c r="AV18" s="2629"/>
      <c r="AW18" s="2629"/>
      <c r="AX18" s="2629"/>
      <c r="AY18" s="2629"/>
      <c r="AZ18" s="2629"/>
      <c r="BA18" s="2629"/>
      <c r="BB18" s="2629"/>
      <c r="BC18" s="2629"/>
      <c r="BD18" s="2629"/>
      <c r="BE18" s="2629"/>
      <c r="BF18" s="2629"/>
      <c r="BG18" s="2629"/>
      <c r="BH18" s="2629"/>
      <c r="BI18" s="2629"/>
      <c r="BJ18" s="2629"/>
      <c r="BK18" s="2629"/>
      <c r="BL18" s="2629"/>
      <c r="BM18" s="2629"/>
      <c r="BN18" s="2629"/>
      <c r="BO18" s="2629"/>
      <c r="BP18" s="2629"/>
      <c r="BQ18" s="2629"/>
      <c r="BR18" s="2629"/>
      <c r="BS18" s="2629"/>
      <c r="BT18" s="2629"/>
      <c r="BU18" s="2630"/>
    </row>
    <row r="19" spans="2:73" ht="13.5" customHeight="1">
      <c r="B19" s="2607"/>
      <c r="C19" s="2608"/>
      <c r="D19" s="2609"/>
      <c r="E19" s="2631"/>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c r="AS19" s="2632"/>
      <c r="AT19" s="2632"/>
      <c r="AU19" s="2632"/>
      <c r="AV19" s="2632"/>
      <c r="AW19" s="2632"/>
      <c r="AX19" s="2632"/>
      <c r="AY19" s="2632"/>
      <c r="AZ19" s="2632"/>
      <c r="BA19" s="2632"/>
      <c r="BB19" s="2632"/>
      <c r="BC19" s="2632"/>
      <c r="BD19" s="2632"/>
      <c r="BE19" s="2632"/>
      <c r="BF19" s="2632"/>
      <c r="BG19" s="2632"/>
      <c r="BH19" s="2632"/>
      <c r="BI19" s="2632"/>
      <c r="BJ19" s="2632"/>
      <c r="BK19" s="2632"/>
      <c r="BL19" s="2632"/>
      <c r="BM19" s="2632"/>
      <c r="BN19" s="2632"/>
      <c r="BO19" s="2632"/>
      <c r="BP19" s="2632"/>
      <c r="BQ19" s="2632"/>
      <c r="BR19" s="2632"/>
      <c r="BS19" s="2632"/>
      <c r="BT19" s="2632"/>
      <c r="BU19" s="2633"/>
    </row>
    <row r="20" spans="2:73" ht="13.5" customHeight="1">
      <c r="B20" s="2659" t="s">
        <v>430</v>
      </c>
      <c r="C20" s="2660"/>
      <c r="D20" s="2661"/>
      <c r="E20" s="2628" t="s">
        <v>431</v>
      </c>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2629"/>
      <c r="AQ20" s="2629"/>
      <c r="AR20" s="2629"/>
      <c r="AS20" s="2629"/>
      <c r="AT20" s="2629"/>
      <c r="AU20" s="2629"/>
      <c r="AV20" s="2629"/>
      <c r="AW20" s="2629"/>
      <c r="AX20" s="2629"/>
      <c r="AY20" s="2629"/>
      <c r="AZ20" s="2629"/>
      <c r="BA20" s="2629"/>
      <c r="BB20" s="2629"/>
      <c r="BC20" s="2629"/>
      <c r="BD20" s="2629"/>
      <c r="BE20" s="2629"/>
      <c r="BF20" s="2629"/>
      <c r="BG20" s="2629"/>
      <c r="BH20" s="2629"/>
      <c r="BI20" s="2629"/>
      <c r="BJ20" s="2629"/>
      <c r="BK20" s="2629"/>
      <c r="BL20" s="2629"/>
      <c r="BM20" s="2629"/>
      <c r="BN20" s="2629"/>
      <c r="BO20" s="2629"/>
      <c r="BP20" s="2629"/>
      <c r="BQ20" s="2629"/>
      <c r="BR20" s="2629"/>
      <c r="BS20" s="2629"/>
      <c r="BT20" s="2629"/>
      <c r="BU20" s="2630"/>
    </row>
    <row r="21" spans="2:73" ht="13.5" customHeight="1">
      <c r="B21" s="2662"/>
      <c r="C21" s="2663"/>
      <c r="D21" s="2664"/>
      <c r="E21" s="2628"/>
      <c r="F21" s="2629"/>
      <c r="G21" s="2629"/>
      <c r="H21" s="2629"/>
      <c r="I21" s="2629"/>
      <c r="J21" s="2629"/>
      <c r="K21" s="2629"/>
      <c r="L21" s="2629"/>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c r="AS21" s="2629"/>
      <c r="AT21" s="2629"/>
      <c r="AU21" s="2629"/>
      <c r="AV21" s="2629"/>
      <c r="AW21" s="2629"/>
      <c r="AX21" s="2629"/>
      <c r="AY21" s="2629"/>
      <c r="AZ21" s="2629"/>
      <c r="BA21" s="2629"/>
      <c r="BB21" s="2629"/>
      <c r="BC21" s="2629"/>
      <c r="BD21" s="2629"/>
      <c r="BE21" s="2629"/>
      <c r="BF21" s="2629"/>
      <c r="BG21" s="2629"/>
      <c r="BH21" s="2629"/>
      <c r="BI21" s="2629"/>
      <c r="BJ21" s="2629"/>
      <c r="BK21" s="2629"/>
      <c r="BL21" s="2629"/>
      <c r="BM21" s="2629"/>
      <c r="BN21" s="2629"/>
      <c r="BO21" s="2629"/>
      <c r="BP21" s="2629"/>
      <c r="BQ21" s="2629"/>
      <c r="BR21" s="2629"/>
      <c r="BS21" s="2629"/>
      <c r="BT21" s="2629"/>
      <c r="BU21" s="2630"/>
    </row>
    <row r="22" spans="2:73" ht="13.5" customHeight="1">
      <c r="B22" s="2662"/>
      <c r="C22" s="2663"/>
      <c r="D22" s="2664"/>
      <c r="E22" s="2628"/>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c r="AS22" s="2629"/>
      <c r="AT22" s="2629"/>
      <c r="AU22" s="2629"/>
      <c r="AV22" s="2629"/>
      <c r="AW22" s="2629"/>
      <c r="AX22" s="2629"/>
      <c r="AY22" s="2629"/>
      <c r="AZ22" s="2629"/>
      <c r="BA22" s="2629"/>
      <c r="BB22" s="2629"/>
      <c r="BC22" s="2629"/>
      <c r="BD22" s="2629"/>
      <c r="BE22" s="2629"/>
      <c r="BF22" s="2629"/>
      <c r="BG22" s="2629"/>
      <c r="BH22" s="2629"/>
      <c r="BI22" s="2629"/>
      <c r="BJ22" s="2629"/>
      <c r="BK22" s="2629"/>
      <c r="BL22" s="2629"/>
      <c r="BM22" s="2629"/>
      <c r="BN22" s="2629"/>
      <c r="BO22" s="2629"/>
      <c r="BP22" s="2629"/>
      <c r="BQ22" s="2629"/>
      <c r="BR22" s="2629"/>
      <c r="BS22" s="2629"/>
      <c r="BT22" s="2629"/>
      <c r="BU22" s="2630"/>
    </row>
    <row r="23" spans="2:73" ht="13.5" customHeight="1">
      <c r="B23" s="2662"/>
      <c r="C23" s="2663"/>
      <c r="D23" s="2664"/>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c r="AS23" s="2629"/>
      <c r="AT23" s="2629"/>
      <c r="AU23" s="2629"/>
      <c r="AV23" s="2629"/>
      <c r="AW23" s="2629"/>
      <c r="AX23" s="2629"/>
      <c r="AY23" s="2629"/>
      <c r="AZ23" s="2629"/>
      <c r="BA23" s="2629"/>
      <c r="BB23" s="2629"/>
      <c r="BC23" s="2629"/>
      <c r="BD23" s="2629"/>
      <c r="BE23" s="2629"/>
      <c r="BF23" s="2629"/>
      <c r="BG23" s="2629"/>
      <c r="BH23" s="2629"/>
      <c r="BI23" s="2629"/>
      <c r="BJ23" s="2629"/>
      <c r="BK23" s="2629"/>
      <c r="BL23" s="2629"/>
      <c r="BM23" s="2629"/>
      <c r="BN23" s="2629"/>
      <c r="BO23" s="2629"/>
      <c r="BP23" s="2629"/>
      <c r="BQ23" s="2629"/>
      <c r="BR23" s="2629"/>
      <c r="BS23" s="2629"/>
      <c r="BT23" s="2629"/>
      <c r="BU23" s="2630"/>
    </row>
    <row r="24" spans="2:73" ht="13.5" customHeight="1">
      <c r="B24" s="2665"/>
      <c r="C24" s="2666"/>
      <c r="D24" s="2667"/>
      <c r="E24" s="2631"/>
      <c r="F24" s="2632"/>
      <c r="G24" s="2632"/>
      <c r="H24" s="2632"/>
      <c r="I24" s="2632"/>
      <c r="J24" s="2632"/>
      <c r="K24" s="2632"/>
      <c r="L24" s="2632"/>
      <c r="M24" s="2632"/>
      <c r="N24" s="2632"/>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c r="AS24" s="2632"/>
      <c r="AT24" s="2632"/>
      <c r="AU24" s="2632"/>
      <c r="AV24" s="2632"/>
      <c r="AW24" s="2632"/>
      <c r="AX24" s="2632"/>
      <c r="AY24" s="2632"/>
      <c r="AZ24" s="2632"/>
      <c r="BA24" s="2632"/>
      <c r="BB24" s="2632"/>
      <c r="BC24" s="2632"/>
      <c r="BD24" s="2632"/>
      <c r="BE24" s="2632"/>
      <c r="BF24" s="2632"/>
      <c r="BG24" s="2632"/>
      <c r="BH24" s="2632"/>
      <c r="BI24" s="2632"/>
      <c r="BJ24" s="2632"/>
      <c r="BK24" s="2632"/>
      <c r="BL24" s="2632"/>
      <c r="BM24" s="2632"/>
      <c r="BN24" s="2632"/>
      <c r="BO24" s="2632"/>
      <c r="BP24" s="2632"/>
      <c r="BQ24" s="2632"/>
      <c r="BR24" s="2632"/>
      <c r="BS24" s="2632"/>
      <c r="BT24" s="2632"/>
      <c r="BU24" s="2633"/>
    </row>
    <row r="25" spans="2:73" ht="13.5" customHeight="1">
      <c r="B25" s="2659" t="s">
        <v>432</v>
      </c>
      <c r="C25" s="2660"/>
      <c r="D25" s="2661"/>
      <c r="E25" s="2628" t="s">
        <v>433</v>
      </c>
      <c r="F25" s="2629"/>
      <c r="G25" s="2629"/>
      <c r="H25" s="2629"/>
      <c r="I25" s="2629"/>
      <c r="J25" s="2629"/>
      <c r="K25" s="2629"/>
      <c r="L25" s="2629"/>
      <c r="M25" s="2629"/>
      <c r="N25" s="2629"/>
      <c r="O25" s="2629"/>
      <c r="P25" s="2629"/>
      <c r="Q25" s="2629"/>
      <c r="R25" s="2629"/>
      <c r="S25" s="2629"/>
      <c r="T25" s="2629"/>
      <c r="U25" s="2629"/>
      <c r="V25" s="2629"/>
      <c r="W25" s="2629"/>
      <c r="X25" s="2629"/>
      <c r="Y25" s="2629"/>
      <c r="Z25" s="2629"/>
      <c r="AA25" s="2629"/>
      <c r="AB25" s="2629"/>
      <c r="AC25" s="2629"/>
      <c r="AD25" s="2629"/>
      <c r="AE25" s="2629"/>
      <c r="AF25" s="2629"/>
      <c r="AG25" s="2629"/>
      <c r="AH25" s="2629"/>
      <c r="AI25" s="2629"/>
      <c r="AJ25" s="2629"/>
      <c r="AK25" s="2629"/>
      <c r="AL25" s="2629"/>
      <c r="AM25" s="2629"/>
      <c r="AN25" s="2629"/>
      <c r="AO25" s="2629"/>
      <c r="AP25" s="2629"/>
      <c r="AQ25" s="2629"/>
      <c r="AR25" s="2629"/>
      <c r="AS25" s="2629"/>
      <c r="AT25" s="2629"/>
      <c r="AU25" s="2629"/>
      <c r="AV25" s="2629"/>
      <c r="AW25" s="2629"/>
      <c r="AX25" s="2629"/>
      <c r="AY25" s="2629"/>
      <c r="AZ25" s="2629"/>
      <c r="BA25" s="2629"/>
      <c r="BB25" s="2629"/>
      <c r="BC25" s="2629"/>
      <c r="BD25" s="2629"/>
      <c r="BE25" s="2629"/>
      <c r="BF25" s="2629"/>
      <c r="BG25" s="2629"/>
      <c r="BH25" s="2629"/>
      <c r="BI25" s="2629"/>
      <c r="BJ25" s="2629"/>
      <c r="BK25" s="2629"/>
      <c r="BL25" s="2629"/>
      <c r="BM25" s="2629"/>
      <c r="BN25" s="2629"/>
      <c r="BO25" s="2629"/>
      <c r="BP25" s="2629"/>
      <c r="BQ25" s="2629"/>
      <c r="BR25" s="2629"/>
      <c r="BS25" s="2629"/>
      <c r="BT25" s="2629"/>
      <c r="BU25" s="2630"/>
    </row>
    <row r="26" spans="2:73" ht="13.5" customHeight="1">
      <c r="B26" s="2662"/>
      <c r="C26" s="2663"/>
      <c r="D26" s="2664"/>
      <c r="E26" s="2628"/>
      <c r="F26" s="2629"/>
      <c r="G26" s="2629"/>
      <c r="H26" s="2629"/>
      <c r="I26" s="2629"/>
      <c r="J26" s="2629"/>
      <c r="K26" s="2629"/>
      <c r="L26" s="2629"/>
      <c r="M26" s="2629"/>
      <c r="N26" s="2629"/>
      <c r="O26" s="2629"/>
      <c r="P26" s="2629"/>
      <c r="Q26" s="2629"/>
      <c r="R26" s="2629"/>
      <c r="S26" s="2629"/>
      <c r="T26" s="2629"/>
      <c r="U26" s="2629"/>
      <c r="V26" s="2629"/>
      <c r="W26" s="2629"/>
      <c r="X26" s="2629"/>
      <c r="Y26" s="2629"/>
      <c r="Z26" s="2629"/>
      <c r="AA26" s="2629"/>
      <c r="AB26" s="2629"/>
      <c r="AC26" s="2629"/>
      <c r="AD26" s="2629"/>
      <c r="AE26" s="2629"/>
      <c r="AF26" s="2629"/>
      <c r="AG26" s="2629"/>
      <c r="AH26" s="2629"/>
      <c r="AI26" s="2629"/>
      <c r="AJ26" s="2629"/>
      <c r="AK26" s="2629"/>
      <c r="AL26" s="2629"/>
      <c r="AM26" s="2629"/>
      <c r="AN26" s="2629"/>
      <c r="AO26" s="2629"/>
      <c r="AP26" s="2629"/>
      <c r="AQ26" s="2629"/>
      <c r="AR26" s="2629"/>
      <c r="AS26" s="2629"/>
      <c r="AT26" s="2629"/>
      <c r="AU26" s="2629"/>
      <c r="AV26" s="2629"/>
      <c r="AW26" s="2629"/>
      <c r="AX26" s="2629"/>
      <c r="AY26" s="2629"/>
      <c r="AZ26" s="2629"/>
      <c r="BA26" s="2629"/>
      <c r="BB26" s="2629"/>
      <c r="BC26" s="2629"/>
      <c r="BD26" s="2629"/>
      <c r="BE26" s="2629"/>
      <c r="BF26" s="2629"/>
      <c r="BG26" s="2629"/>
      <c r="BH26" s="2629"/>
      <c r="BI26" s="2629"/>
      <c r="BJ26" s="2629"/>
      <c r="BK26" s="2629"/>
      <c r="BL26" s="2629"/>
      <c r="BM26" s="2629"/>
      <c r="BN26" s="2629"/>
      <c r="BO26" s="2629"/>
      <c r="BP26" s="2629"/>
      <c r="BQ26" s="2629"/>
      <c r="BR26" s="2629"/>
      <c r="BS26" s="2629"/>
      <c r="BT26" s="2629"/>
      <c r="BU26" s="2630"/>
    </row>
    <row r="27" spans="2:73" ht="13.5" customHeight="1">
      <c r="B27" s="2662"/>
      <c r="C27" s="2663"/>
      <c r="D27" s="2664"/>
      <c r="E27" s="2628"/>
      <c r="F27" s="2629"/>
      <c r="G27" s="2629"/>
      <c r="H27" s="2629"/>
      <c r="I27" s="2629"/>
      <c r="J27" s="2629"/>
      <c r="K27" s="2629"/>
      <c r="L27" s="2629"/>
      <c r="M27" s="2629"/>
      <c r="N27" s="2629"/>
      <c r="O27" s="2629"/>
      <c r="P27" s="2629"/>
      <c r="Q27" s="2629"/>
      <c r="R27" s="2629"/>
      <c r="S27" s="2629"/>
      <c r="T27" s="2629"/>
      <c r="U27" s="2629"/>
      <c r="V27" s="2629"/>
      <c r="W27" s="2629"/>
      <c r="X27" s="2629"/>
      <c r="Y27" s="2629"/>
      <c r="Z27" s="2629"/>
      <c r="AA27" s="2629"/>
      <c r="AB27" s="2629"/>
      <c r="AC27" s="2629"/>
      <c r="AD27" s="2629"/>
      <c r="AE27" s="2629"/>
      <c r="AF27" s="2629"/>
      <c r="AG27" s="2629"/>
      <c r="AH27" s="2629"/>
      <c r="AI27" s="2629"/>
      <c r="AJ27" s="2629"/>
      <c r="AK27" s="2629"/>
      <c r="AL27" s="2629"/>
      <c r="AM27" s="2629"/>
      <c r="AN27" s="2629"/>
      <c r="AO27" s="2629"/>
      <c r="AP27" s="2629"/>
      <c r="AQ27" s="2629"/>
      <c r="AR27" s="2629"/>
      <c r="AS27" s="2629"/>
      <c r="AT27" s="2629"/>
      <c r="AU27" s="2629"/>
      <c r="AV27" s="2629"/>
      <c r="AW27" s="2629"/>
      <c r="AX27" s="2629"/>
      <c r="AY27" s="2629"/>
      <c r="AZ27" s="2629"/>
      <c r="BA27" s="2629"/>
      <c r="BB27" s="2629"/>
      <c r="BC27" s="2629"/>
      <c r="BD27" s="2629"/>
      <c r="BE27" s="2629"/>
      <c r="BF27" s="2629"/>
      <c r="BG27" s="2629"/>
      <c r="BH27" s="2629"/>
      <c r="BI27" s="2629"/>
      <c r="BJ27" s="2629"/>
      <c r="BK27" s="2629"/>
      <c r="BL27" s="2629"/>
      <c r="BM27" s="2629"/>
      <c r="BN27" s="2629"/>
      <c r="BO27" s="2629"/>
      <c r="BP27" s="2629"/>
      <c r="BQ27" s="2629"/>
      <c r="BR27" s="2629"/>
      <c r="BS27" s="2629"/>
      <c r="BT27" s="2629"/>
      <c r="BU27" s="2630"/>
    </row>
    <row r="28" spans="2:73" ht="13.5" customHeight="1">
      <c r="B28" s="2662"/>
      <c r="C28" s="2663"/>
      <c r="D28" s="2664"/>
      <c r="E28" s="2628"/>
      <c r="F28" s="2629"/>
      <c r="G28" s="2629"/>
      <c r="H28" s="2629"/>
      <c r="I28" s="2629"/>
      <c r="J28" s="2629"/>
      <c r="K28" s="2629"/>
      <c r="L28" s="2629"/>
      <c r="M28" s="2629"/>
      <c r="N28" s="2629"/>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29"/>
      <c r="AJ28" s="2629"/>
      <c r="AK28" s="2629"/>
      <c r="AL28" s="2629"/>
      <c r="AM28" s="2629"/>
      <c r="AN28" s="2629"/>
      <c r="AO28" s="2629"/>
      <c r="AP28" s="2629"/>
      <c r="AQ28" s="2629"/>
      <c r="AR28" s="2629"/>
      <c r="AS28" s="2629"/>
      <c r="AT28" s="2629"/>
      <c r="AU28" s="2629"/>
      <c r="AV28" s="2629"/>
      <c r="AW28" s="2629"/>
      <c r="AX28" s="2629"/>
      <c r="AY28" s="2629"/>
      <c r="AZ28" s="2629"/>
      <c r="BA28" s="2629"/>
      <c r="BB28" s="2629"/>
      <c r="BC28" s="2629"/>
      <c r="BD28" s="2629"/>
      <c r="BE28" s="2629"/>
      <c r="BF28" s="2629"/>
      <c r="BG28" s="2629"/>
      <c r="BH28" s="2629"/>
      <c r="BI28" s="2629"/>
      <c r="BJ28" s="2629"/>
      <c r="BK28" s="2629"/>
      <c r="BL28" s="2629"/>
      <c r="BM28" s="2629"/>
      <c r="BN28" s="2629"/>
      <c r="BO28" s="2629"/>
      <c r="BP28" s="2629"/>
      <c r="BQ28" s="2629"/>
      <c r="BR28" s="2629"/>
      <c r="BS28" s="2629"/>
      <c r="BT28" s="2629"/>
      <c r="BU28" s="2630"/>
    </row>
    <row r="29" spans="2:73" ht="13.5" customHeight="1">
      <c r="B29" s="2665"/>
      <c r="C29" s="2666"/>
      <c r="D29" s="2667"/>
      <c r="E29" s="2631"/>
      <c r="F29" s="2632"/>
      <c r="G29" s="2632"/>
      <c r="H29" s="2632"/>
      <c r="I29" s="2632"/>
      <c r="J29" s="2632"/>
      <c r="K29" s="2632"/>
      <c r="L29" s="2632"/>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c r="AS29" s="2632"/>
      <c r="AT29" s="2632"/>
      <c r="AU29" s="2632"/>
      <c r="AV29" s="2632"/>
      <c r="AW29" s="2632"/>
      <c r="AX29" s="2632"/>
      <c r="AY29" s="2632"/>
      <c r="AZ29" s="2632"/>
      <c r="BA29" s="2632"/>
      <c r="BB29" s="2632"/>
      <c r="BC29" s="2632"/>
      <c r="BD29" s="2632"/>
      <c r="BE29" s="2632"/>
      <c r="BF29" s="2632"/>
      <c r="BG29" s="2632"/>
      <c r="BH29" s="2632"/>
      <c r="BI29" s="2632"/>
      <c r="BJ29" s="2632"/>
      <c r="BK29" s="2632"/>
      <c r="BL29" s="2632"/>
      <c r="BM29" s="2632"/>
      <c r="BN29" s="2632"/>
      <c r="BO29" s="2632"/>
      <c r="BP29" s="2632"/>
      <c r="BQ29" s="2632"/>
      <c r="BR29" s="2632"/>
      <c r="BS29" s="2632"/>
      <c r="BT29" s="2632"/>
      <c r="BU29" s="2633"/>
    </row>
    <row r="30" spans="2:73" ht="13.5" customHeight="1">
      <c r="B30" s="154"/>
      <c r="C30" s="154"/>
      <c r="D30" s="154"/>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2:73" ht="13.5" customHeight="1">
      <c r="B31" s="2659" t="s">
        <v>434</v>
      </c>
      <c r="C31" s="2660"/>
      <c r="D31" s="2661"/>
      <c r="E31" s="2668" t="s">
        <v>435</v>
      </c>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69"/>
      <c r="BA31" s="2669"/>
      <c r="BB31" s="2669"/>
      <c r="BC31" s="2669"/>
      <c r="BD31" s="2669"/>
      <c r="BE31" s="2669"/>
      <c r="BF31" s="2669"/>
      <c r="BG31" s="2669"/>
      <c r="BH31" s="2669"/>
      <c r="BI31" s="2669"/>
      <c r="BJ31" s="2669"/>
      <c r="BK31" s="2669"/>
      <c r="BL31" s="2669"/>
      <c r="BM31" s="2669"/>
      <c r="BN31" s="2669"/>
      <c r="BO31" s="2669"/>
      <c r="BP31" s="2669"/>
      <c r="BQ31" s="2669"/>
      <c r="BR31" s="2669"/>
      <c r="BS31" s="2669"/>
      <c r="BT31" s="2669"/>
      <c r="BU31" s="2670"/>
    </row>
    <row r="32" spans="2:73" ht="13.5" customHeight="1">
      <c r="B32" s="2662"/>
      <c r="C32" s="2663"/>
      <c r="D32" s="2664"/>
      <c r="E32" s="2628"/>
      <c r="F32" s="2629"/>
      <c r="G32" s="2629"/>
      <c r="H32" s="2629"/>
      <c r="I32" s="2629"/>
      <c r="J32" s="2629"/>
      <c r="K32" s="2629"/>
      <c r="L32" s="2629"/>
      <c r="M32" s="2629"/>
      <c r="N32" s="2629"/>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629"/>
      <c r="AT32" s="2629"/>
      <c r="AU32" s="2629"/>
      <c r="AV32" s="2629"/>
      <c r="AW32" s="2629"/>
      <c r="AX32" s="2629"/>
      <c r="AY32" s="2629"/>
      <c r="AZ32" s="2629"/>
      <c r="BA32" s="2629"/>
      <c r="BB32" s="2629"/>
      <c r="BC32" s="2629"/>
      <c r="BD32" s="2629"/>
      <c r="BE32" s="2629"/>
      <c r="BF32" s="2629"/>
      <c r="BG32" s="2629"/>
      <c r="BH32" s="2629"/>
      <c r="BI32" s="2629"/>
      <c r="BJ32" s="2629"/>
      <c r="BK32" s="2629"/>
      <c r="BL32" s="2629"/>
      <c r="BM32" s="2629"/>
      <c r="BN32" s="2629"/>
      <c r="BO32" s="2629"/>
      <c r="BP32" s="2629"/>
      <c r="BQ32" s="2629"/>
      <c r="BR32" s="2629"/>
      <c r="BS32" s="2629"/>
      <c r="BT32" s="2629"/>
      <c r="BU32" s="2630"/>
    </row>
    <row r="33" spans="2:73" ht="13.5" customHeight="1">
      <c r="B33" s="2662"/>
      <c r="C33" s="2663"/>
      <c r="D33" s="2664"/>
      <c r="E33" s="2628"/>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629"/>
      <c r="AT33" s="2629"/>
      <c r="AU33" s="2629"/>
      <c r="AV33" s="2629"/>
      <c r="AW33" s="2629"/>
      <c r="AX33" s="2629"/>
      <c r="AY33" s="2629"/>
      <c r="AZ33" s="2629"/>
      <c r="BA33" s="2629"/>
      <c r="BB33" s="2629"/>
      <c r="BC33" s="2629"/>
      <c r="BD33" s="2629"/>
      <c r="BE33" s="2629"/>
      <c r="BF33" s="2629"/>
      <c r="BG33" s="2629"/>
      <c r="BH33" s="2629"/>
      <c r="BI33" s="2629"/>
      <c r="BJ33" s="2629"/>
      <c r="BK33" s="2629"/>
      <c r="BL33" s="2629"/>
      <c r="BM33" s="2629"/>
      <c r="BN33" s="2629"/>
      <c r="BO33" s="2629"/>
      <c r="BP33" s="2629"/>
      <c r="BQ33" s="2629"/>
      <c r="BR33" s="2629"/>
      <c r="BS33" s="2629"/>
      <c r="BT33" s="2629"/>
      <c r="BU33" s="2630"/>
    </row>
    <row r="34" spans="2:73" ht="13.5" customHeight="1">
      <c r="B34" s="2662"/>
      <c r="C34" s="2663"/>
      <c r="D34" s="2664"/>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29"/>
      <c r="AK34" s="2629"/>
      <c r="AL34" s="2629"/>
      <c r="AM34" s="2629"/>
      <c r="AN34" s="2629"/>
      <c r="AO34" s="2629"/>
      <c r="AP34" s="2629"/>
      <c r="AQ34" s="2629"/>
      <c r="AR34" s="2629"/>
      <c r="AS34" s="2629"/>
      <c r="AT34" s="2629"/>
      <c r="AU34" s="2629"/>
      <c r="AV34" s="2629"/>
      <c r="AW34" s="2629"/>
      <c r="AX34" s="2629"/>
      <c r="AY34" s="2629"/>
      <c r="AZ34" s="2629"/>
      <c r="BA34" s="2629"/>
      <c r="BB34" s="2629"/>
      <c r="BC34" s="2629"/>
      <c r="BD34" s="2629"/>
      <c r="BE34" s="2629"/>
      <c r="BF34" s="2629"/>
      <c r="BG34" s="2629"/>
      <c r="BH34" s="2629"/>
      <c r="BI34" s="2629"/>
      <c r="BJ34" s="2629"/>
      <c r="BK34" s="2629"/>
      <c r="BL34" s="2629"/>
      <c r="BM34" s="2629"/>
      <c r="BN34" s="2629"/>
      <c r="BO34" s="2629"/>
      <c r="BP34" s="2629"/>
      <c r="BQ34" s="2629"/>
      <c r="BR34" s="2629"/>
      <c r="BS34" s="2629"/>
      <c r="BT34" s="2629"/>
      <c r="BU34" s="2630"/>
    </row>
    <row r="35" spans="2:73" ht="13.5" customHeight="1">
      <c r="B35" s="2662"/>
      <c r="C35" s="2663"/>
      <c r="D35" s="2664"/>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29"/>
      <c r="AK35" s="2629"/>
      <c r="AL35" s="2629"/>
      <c r="AM35" s="2629"/>
      <c r="AN35" s="2629"/>
      <c r="AO35" s="2629"/>
      <c r="AP35" s="2629"/>
      <c r="AQ35" s="2629"/>
      <c r="AR35" s="2629"/>
      <c r="AS35" s="2629"/>
      <c r="AT35" s="2629"/>
      <c r="AU35" s="2629"/>
      <c r="AV35" s="2629"/>
      <c r="AW35" s="2629"/>
      <c r="AX35" s="2629"/>
      <c r="AY35" s="2629"/>
      <c r="AZ35" s="2629"/>
      <c r="BA35" s="2629"/>
      <c r="BB35" s="2629"/>
      <c r="BC35" s="2629"/>
      <c r="BD35" s="2629"/>
      <c r="BE35" s="2629"/>
      <c r="BF35" s="2629"/>
      <c r="BG35" s="2629"/>
      <c r="BH35" s="2629"/>
      <c r="BI35" s="2629"/>
      <c r="BJ35" s="2629"/>
      <c r="BK35" s="2629"/>
      <c r="BL35" s="2629"/>
      <c r="BM35" s="2629"/>
      <c r="BN35" s="2629"/>
      <c r="BO35" s="2629"/>
      <c r="BP35" s="2629"/>
      <c r="BQ35" s="2629"/>
      <c r="BR35" s="2629"/>
      <c r="BS35" s="2629"/>
      <c r="BT35" s="2629"/>
      <c r="BU35" s="2630"/>
    </row>
    <row r="36" spans="2:73" ht="13.5" customHeight="1">
      <c r="B36" s="2662"/>
      <c r="C36" s="2663"/>
      <c r="D36" s="2664"/>
      <c r="E36" s="2628"/>
      <c r="F36" s="2629"/>
      <c r="G36" s="2629"/>
      <c r="H36" s="2629"/>
      <c r="I36" s="2629"/>
      <c r="J36" s="2629"/>
      <c r="K36" s="2629"/>
      <c r="L36" s="2629"/>
      <c r="M36" s="2629"/>
      <c r="N36" s="2629"/>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29"/>
      <c r="AK36" s="2629"/>
      <c r="AL36" s="2629"/>
      <c r="AM36" s="2629"/>
      <c r="AN36" s="2629"/>
      <c r="AO36" s="2629"/>
      <c r="AP36" s="2629"/>
      <c r="AQ36" s="2629"/>
      <c r="AR36" s="2629"/>
      <c r="AS36" s="2629"/>
      <c r="AT36" s="2629"/>
      <c r="AU36" s="2629"/>
      <c r="AV36" s="2629"/>
      <c r="AW36" s="2629"/>
      <c r="AX36" s="2629"/>
      <c r="AY36" s="2629"/>
      <c r="AZ36" s="2629"/>
      <c r="BA36" s="2629"/>
      <c r="BB36" s="2629"/>
      <c r="BC36" s="2629"/>
      <c r="BD36" s="2629"/>
      <c r="BE36" s="2629"/>
      <c r="BF36" s="2629"/>
      <c r="BG36" s="2629"/>
      <c r="BH36" s="2629"/>
      <c r="BI36" s="2629"/>
      <c r="BJ36" s="2629"/>
      <c r="BK36" s="2629"/>
      <c r="BL36" s="2629"/>
      <c r="BM36" s="2629"/>
      <c r="BN36" s="2629"/>
      <c r="BO36" s="2629"/>
      <c r="BP36" s="2629"/>
      <c r="BQ36" s="2629"/>
      <c r="BR36" s="2629"/>
      <c r="BS36" s="2629"/>
      <c r="BT36" s="2629"/>
      <c r="BU36" s="2630"/>
    </row>
    <row r="37" spans="2:73" ht="13.5" customHeight="1">
      <c r="B37" s="2662"/>
      <c r="C37" s="2663"/>
      <c r="D37" s="2664"/>
      <c r="E37" s="2628"/>
      <c r="F37" s="2629"/>
      <c r="G37" s="2629"/>
      <c r="H37" s="2629"/>
      <c r="I37" s="2629"/>
      <c r="J37" s="2629"/>
      <c r="K37" s="2629"/>
      <c r="L37" s="2629"/>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29"/>
      <c r="AO37" s="2629"/>
      <c r="AP37" s="2629"/>
      <c r="AQ37" s="2629"/>
      <c r="AR37" s="2629"/>
      <c r="AS37" s="2629"/>
      <c r="AT37" s="2629"/>
      <c r="AU37" s="2629"/>
      <c r="AV37" s="2629"/>
      <c r="AW37" s="2629"/>
      <c r="AX37" s="2629"/>
      <c r="AY37" s="2629"/>
      <c r="AZ37" s="2629"/>
      <c r="BA37" s="2629"/>
      <c r="BB37" s="2629"/>
      <c r="BC37" s="2629"/>
      <c r="BD37" s="2629"/>
      <c r="BE37" s="2629"/>
      <c r="BF37" s="2629"/>
      <c r="BG37" s="2629"/>
      <c r="BH37" s="2629"/>
      <c r="BI37" s="2629"/>
      <c r="BJ37" s="2629"/>
      <c r="BK37" s="2629"/>
      <c r="BL37" s="2629"/>
      <c r="BM37" s="2629"/>
      <c r="BN37" s="2629"/>
      <c r="BO37" s="2629"/>
      <c r="BP37" s="2629"/>
      <c r="BQ37" s="2629"/>
      <c r="BR37" s="2629"/>
      <c r="BS37" s="2629"/>
      <c r="BT37" s="2629"/>
      <c r="BU37" s="2630"/>
    </row>
    <row r="38" spans="2:73" ht="13.5" customHeight="1">
      <c r="B38" s="2665"/>
      <c r="C38" s="2666"/>
      <c r="D38" s="2667"/>
      <c r="E38" s="2631"/>
      <c r="F38" s="2632"/>
      <c r="G38" s="2632"/>
      <c r="H38" s="2632"/>
      <c r="I38" s="2632"/>
      <c r="J38" s="2632"/>
      <c r="K38" s="2632"/>
      <c r="L38" s="2632"/>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c r="AS38" s="2632"/>
      <c r="AT38" s="2632"/>
      <c r="AU38" s="2632"/>
      <c r="AV38" s="2632"/>
      <c r="AW38" s="2632"/>
      <c r="AX38" s="2632"/>
      <c r="AY38" s="2632"/>
      <c r="AZ38" s="2632"/>
      <c r="BA38" s="2632"/>
      <c r="BB38" s="2632"/>
      <c r="BC38" s="2632"/>
      <c r="BD38" s="2632"/>
      <c r="BE38" s="2632"/>
      <c r="BF38" s="2632"/>
      <c r="BG38" s="2632"/>
      <c r="BH38" s="2632"/>
      <c r="BI38" s="2632"/>
      <c r="BJ38" s="2632"/>
      <c r="BK38" s="2632"/>
      <c r="BL38" s="2632"/>
      <c r="BM38" s="2632"/>
      <c r="BN38" s="2632"/>
      <c r="BO38" s="2632"/>
      <c r="BP38" s="2632"/>
      <c r="BQ38" s="2632"/>
      <c r="BR38" s="2632"/>
      <c r="BS38" s="2632"/>
      <c r="BT38" s="2632"/>
      <c r="BU38" s="2633"/>
    </row>
    <row r="39" spans="2:73" ht="13.5" customHeight="1"/>
    <row r="40" spans="2:73" ht="13.5" customHeight="1">
      <c r="B40" s="2659" t="s">
        <v>436</v>
      </c>
      <c r="C40" s="2660"/>
      <c r="D40" s="2661"/>
      <c r="E40" s="2668" t="s">
        <v>1278</v>
      </c>
      <c r="F40" s="2669"/>
      <c r="G40" s="2669"/>
      <c r="H40" s="2669"/>
      <c r="I40" s="2669"/>
      <c r="J40" s="2669"/>
      <c r="K40" s="2669"/>
      <c r="L40" s="2669"/>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c r="AS40" s="2669"/>
      <c r="AT40" s="2669"/>
      <c r="AU40" s="2669"/>
      <c r="AV40" s="2669"/>
      <c r="AW40" s="2669"/>
      <c r="AX40" s="2669"/>
      <c r="AY40" s="2669"/>
      <c r="AZ40" s="2669"/>
      <c r="BA40" s="2669"/>
      <c r="BB40" s="2669"/>
      <c r="BC40" s="2669"/>
      <c r="BD40" s="2669"/>
      <c r="BE40" s="2669"/>
      <c r="BF40" s="2669"/>
      <c r="BG40" s="2669"/>
      <c r="BH40" s="2669"/>
      <c r="BI40" s="2669"/>
      <c r="BJ40" s="2669"/>
      <c r="BK40" s="2669"/>
      <c r="BL40" s="2669"/>
      <c r="BM40" s="2669"/>
      <c r="BN40" s="2669"/>
      <c r="BO40" s="2669"/>
      <c r="BP40" s="2669"/>
      <c r="BQ40" s="2669"/>
      <c r="BR40" s="2669"/>
      <c r="BS40" s="2669"/>
      <c r="BT40" s="2669"/>
      <c r="BU40" s="2670"/>
    </row>
    <row r="41" spans="2:73" ht="13.5" customHeight="1">
      <c r="B41" s="2662"/>
      <c r="C41" s="2663"/>
      <c r="D41" s="2664"/>
      <c r="E41" s="2628"/>
      <c r="F41" s="2629"/>
      <c r="G41" s="2629"/>
      <c r="H41" s="2629"/>
      <c r="I41" s="2629"/>
      <c r="J41" s="2629"/>
      <c r="K41" s="2629"/>
      <c r="L41" s="2629"/>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29"/>
      <c r="AM41" s="2629"/>
      <c r="AN41" s="2629"/>
      <c r="AO41" s="2629"/>
      <c r="AP41" s="2629"/>
      <c r="AQ41" s="2629"/>
      <c r="AR41" s="2629"/>
      <c r="AS41" s="2629"/>
      <c r="AT41" s="2629"/>
      <c r="AU41" s="2629"/>
      <c r="AV41" s="2629"/>
      <c r="AW41" s="2629"/>
      <c r="AX41" s="2629"/>
      <c r="AY41" s="2629"/>
      <c r="AZ41" s="2629"/>
      <c r="BA41" s="2629"/>
      <c r="BB41" s="2629"/>
      <c r="BC41" s="2629"/>
      <c r="BD41" s="2629"/>
      <c r="BE41" s="2629"/>
      <c r="BF41" s="2629"/>
      <c r="BG41" s="2629"/>
      <c r="BH41" s="2629"/>
      <c r="BI41" s="2629"/>
      <c r="BJ41" s="2629"/>
      <c r="BK41" s="2629"/>
      <c r="BL41" s="2629"/>
      <c r="BM41" s="2629"/>
      <c r="BN41" s="2629"/>
      <c r="BO41" s="2629"/>
      <c r="BP41" s="2629"/>
      <c r="BQ41" s="2629"/>
      <c r="BR41" s="2629"/>
      <c r="BS41" s="2629"/>
      <c r="BT41" s="2629"/>
      <c r="BU41" s="2630"/>
    </row>
    <row r="42" spans="2:73" ht="13.5" customHeight="1">
      <c r="B42" s="2662"/>
      <c r="C42" s="2663"/>
      <c r="D42" s="2664"/>
      <c r="E42" s="2628"/>
      <c r="F42" s="2629"/>
      <c r="G42" s="2629"/>
      <c r="H42" s="2629"/>
      <c r="I42" s="2629"/>
      <c r="J42" s="2629"/>
      <c r="K42" s="2629"/>
      <c r="L42" s="2629"/>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629"/>
      <c r="AM42" s="2629"/>
      <c r="AN42" s="2629"/>
      <c r="AO42" s="2629"/>
      <c r="AP42" s="2629"/>
      <c r="AQ42" s="2629"/>
      <c r="AR42" s="2629"/>
      <c r="AS42" s="2629"/>
      <c r="AT42" s="2629"/>
      <c r="AU42" s="2629"/>
      <c r="AV42" s="2629"/>
      <c r="AW42" s="2629"/>
      <c r="AX42" s="2629"/>
      <c r="AY42" s="2629"/>
      <c r="AZ42" s="2629"/>
      <c r="BA42" s="2629"/>
      <c r="BB42" s="2629"/>
      <c r="BC42" s="2629"/>
      <c r="BD42" s="2629"/>
      <c r="BE42" s="2629"/>
      <c r="BF42" s="2629"/>
      <c r="BG42" s="2629"/>
      <c r="BH42" s="2629"/>
      <c r="BI42" s="2629"/>
      <c r="BJ42" s="2629"/>
      <c r="BK42" s="2629"/>
      <c r="BL42" s="2629"/>
      <c r="BM42" s="2629"/>
      <c r="BN42" s="2629"/>
      <c r="BO42" s="2629"/>
      <c r="BP42" s="2629"/>
      <c r="BQ42" s="2629"/>
      <c r="BR42" s="2629"/>
      <c r="BS42" s="2629"/>
      <c r="BT42" s="2629"/>
      <c r="BU42" s="2630"/>
    </row>
    <row r="43" spans="2:73" ht="13.5" customHeight="1">
      <c r="B43" s="2662"/>
      <c r="C43" s="2663"/>
      <c r="D43" s="2664"/>
      <c r="E43" s="2631"/>
      <c r="F43" s="2632"/>
      <c r="G43" s="2632"/>
      <c r="H43" s="2632"/>
      <c r="I43" s="2632"/>
      <c r="J43" s="2632"/>
      <c r="K43" s="2632"/>
      <c r="L43" s="2632"/>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c r="AS43" s="2632"/>
      <c r="AT43" s="2632"/>
      <c r="AU43" s="2632"/>
      <c r="AV43" s="2632"/>
      <c r="AW43" s="2632"/>
      <c r="AX43" s="2632"/>
      <c r="AY43" s="2632"/>
      <c r="AZ43" s="2632"/>
      <c r="BA43" s="2632"/>
      <c r="BB43" s="2632"/>
      <c r="BC43" s="2632"/>
      <c r="BD43" s="2632"/>
      <c r="BE43" s="2632"/>
      <c r="BF43" s="2632"/>
      <c r="BG43" s="2632"/>
      <c r="BH43" s="2632"/>
      <c r="BI43" s="2632"/>
      <c r="BJ43" s="2632"/>
      <c r="BK43" s="2632"/>
      <c r="BL43" s="2632"/>
      <c r="BM43" s="2632"/>
      <c r="BN43" s="2632"/>
      <c r="BO43" s="2632"/>
      <c r="BP43" s="2632"/>
      <c r="BQ43" s="2632"/>
      <c r="BR43" s="2632"/>
      <c r="BS43" s="2632"/>
      <c r="BT43" s="2632"/>
      <c r="BU43" s="2633"/>
    </row>
    <row r="44" spans="2:73" ht="13.5" customHeight="1">
      <c r="B44" s="2662"/>
      <c r="C44" s="2663"/>
      <c r="D44" s="2664"/>
      <c r="E44" s="2668" t="s">
        <v>1279</v>
      </c>
      <c r="F44" s="2669"/>
      <c r="G44" s="2669"/>
      <c r="H44" s="2669"/>
      <c r="I44" s="2669"/>
      <c r="J44" s="2669"/>
      <c r="K44" s="2669"/>
      <c r="L44" s="2669"/>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c r="AS44" s="2669"/>
      <c r="AT44" s="2669"/>
      <c r="AU44" s="2669"/>
      <c r="AV44" s="2669"/>
      <c r="AW44" s="2669"/>
      <c r="AX44" s="2669"/>
      <c r="AY44" s="2669"/>
      <c r="AZ44" s="2669"/>
      <c r="BA44" s="2669"/>
      <c r="BB44" s="2669"/>
      <c r="BC44" s="2669"/>
      <c r="BD44" s="2669"/>
      <c r="BE44" s="2669"/>
      <c r="BF44" s="2669"/>
      <c r="BG44" s="2669"/>
      <c r="BH44" s="2669"/>
      <c r="BI44" s="2669"/>
      <c r="BJ44" s="2669"/>
      <c r="BK44" s="2669"/>
      <c r="BL44" s="2669"/>
      <c r="BM44" s="2669"/>
      <c r="BN44" s="2669"/>
      <c r="BO44" s="2669"/>
      <c r="BP44" s="2669"/>
      <c r="BQ44" s="2669"/>
      <c r="BR44" s="2669"/>
      <c r="BS44" s="2669"/>
      <c r="BT44" s="2669"/>
      <c r="BU44" s="2670"/>
    </row>
    <row r="45" spans="2:73" ht="13.5" customHeight="1">
      <c r="B45" s="2662"/>
      <c r="C45" s="2663"/>
      <c r="D45" s="2664"/>
      <c r="E45" s="2628"/>
      <c r="F45" s="2629"/>
      <c r="G45" s="2629"/>
      <c r="H45" s="2629"/>
      <c r="I45" s="2629"/>
      <c r="J45" s="2629"/>
      <c r="K45" s="2629"/>
      <c r="L45" s="2629"/>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c r="AS45" s="2629"/>
      <c r="AT45" s="2629"/>
      <c r="AU45" s="2629"/>
      <c r="AV45" s="2629"/>
      <c r="AW45" s="2629"/>
      <c r="AX45" s="2629"/>
      <c r="AY45" s="2629"/>
      <c r="AZ45" s="2629"/>
      <c r="BA45" s="2629"/>
      <c r="BB45" s="2629"/>
      <c r="BC45" s="2629"/>
      <c r="BD45" s="2629"/>
      <c r="BE45" s="2629"/>
      <c r="BF45" s="2629"/>
      <c r="BG45" s="2629"/>
      <c r="BH45" s="2629"/>
      <c r="BI45" s="2629"/>
      <c r="BJ45" s="2629"/>
      <c r="BK45" s="2629"/>
      <c r="BL45" s="2629"/>
      <c r="BM45" s="2629"/>
      <c r="BN45" s="2629"/>
      <c r="BO45" s="2629"/>
      <c r="BP45" s="2629"/>
      <c r="BQ45" s="2629"/>
      <c r="BR45" s="2629"/>
      <c r="BS45" s="2629"/>
      <c r="BT45" s="2629"/>
      <c r="BU45" s="2630"/>
    </row>
    <row r="46" spans="2:73" ht="13.5" customHeight="1">
      <c r="B46" s="2662"/>
      <c r="C46" s="2663"/>
      <c r="D46" s="2664"/>
      <c r="E46" s="2628"/>
      <c r="F46" s="2629"/>
      <c r="G46" s="2629"/>
      <c r="H46" s="2629"/>
      <c r="I46" s="2629"/>
      <c r="J46" s="2629"/>
      <c r="K46" s="2629"/>
      <c r="L46" s="2629"/>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c r="BA46" s="2629"/>
      <c r="BB46" s="2629"/>
      <c r="BC46" s="2629"/>
      <c r="BD46" s="2629"/>
      <c r="BE46" s="2629"/>
      <c r="BF46" s="2629"/>
      <c r="BG46" s="2629"/>
      <c r="BH46" s="2629"/>
      <c r="BI46" s="2629"/>
      <c r="BJ46" s="2629"/>
      <c r="BK46" s="2629"/>
      <c r="BL46" s="2629"/>
      <c r="BM46" s="2629"/>
      <c r="BN46" s="2629"/>
      <c r="BO46" s="2629"/>
      <c r="BP46" s="2629"/>
      <c r="BQ46" s="2629"/>
      <c r="BR46" s="2629"/>
      <c r="BS46" s="2629"/>
      <c r="BT46" s="2629"/>
      <c r="BU46" s="2630"/>
    </row>
    <row r="47" spans="2:73" ht="13.5" customHeight="1">
      <c r="B47" s="2665"/>
      <c r="C47" s="2666"/>
      <c r="D47" s="2667"/>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c r="AS47" s="2632"/>
      <c r="AT47" s="2632"/>
      <c r="AU47" s="2632"/>
      <c r="AV47" s="2632"/>
      <c r="AW47" s="2632"/>
      <c r="AX47" s="2632"/>
      <c r="AY47" s="2632"/>
      <c r="AZ47" s="2632"/>
      <c r="BA47" s="2632"/>
      <c r="BB47" s="2632"/>
      <c r="BC47" s="2632"/>
      <c r="BD47" s="2632"/>
      <c r="BE47" s="2632"/>
      <c r="BF47" s="2632"/>
      <c r="BG47" s="2632"/>
      <c r="BH47" s="2632"/>
      <c r="BI47" s="2632"/>
      <c r="BJ47" s="2632"/>
      <c r="BK47" s="2632"/>
      <c r="BL47" s="2632"/>
      <c r="BM47" s="2632"/>
      <c r="BN47" s="2632"/>
      <c r="BO47" s="2632"/>
      <c r="BP47" s="2632"/>
      <c r="BQ47" s="2632"/>
      <c r="BR47" s="2632"/>
      <c r="BS47" s="2632"/>
      <c r="BT47" s="2632"/>
      <c r="BU47" s="2633"/>
    </row>
    <row r="48" spans="2:73" ht="13.5" customHeight="1"/>
    <row r="49" spans="2:74" ht="13.5" customHeight="1">
      <c r="B49" s="2671" t="s">
        <v>437</v>
      </c>
      <c r="C49" s="2612"/>
      <c r="D49" s="2612"/>
      <c r="E49" s="2612"/>
      <c r="F49" s="2612"/>
      <c r="G49" s="2612"/>
      <c r="H49" s="2612"/>
      <c r="I49" s="2612"/>
      <c r="J49" s="2613"/>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7"/>
      <c r="AN49" s="157"/>
      <c r="AO49" s="157"/>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8"/>
    </row>
    <row r="50" spans="2:74" ht="13.5" customHeight="1">
      <c r="B50" s="159"/>
      <c r="C50" s="159"/>
      <c r="D50" s="159"/>
      <c r="E50" s="159"/>
      <c r="F50" s="159"/>
      <c r="G50" s="159"/>
      <c r="H50" s="159"/>
      <c r="I50" s="159"/>
      <c r="J50" s="159"/>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1"/>
      <c r="AN50" s="161"/>
      <c r="AO50" s="161"/>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row>
    <row r="51" spans="2:74" ht="13.5" customHeight="1">
      <c r="B51" s="162"/>
      <c r="C51" s="162"/>
      <c r="D51" s="162"/>
      <c r="E51" s="162"/>
      <c r="F51" s="162"/>
      <c r="G51" s="162"/>
      <c r="H51" s="162"/>
      <c r="I51" s="162"/>
      <c r="J51" s="162"/>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4"/>
      <c r="AN51" s="164"/>
      <c r="AO51" s="164"/>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row>
    <row r="52" spans="2:74" ht="13.5" customHeight="1">
      <c r="B52" s="2671" t="s">
        <v>438</v>
      </c>
      <c r="C52" s="2612"/>
      <c r="D52" s="2612"/>
      <c r="E52" s="2612"/>
      <c r="F52" s="2612"/>
      <c r="G52" s="2612"/>
      <c r="H52" s="2612"/>
      <c r="I52" s="2612"/>
      <c r="J52" s="2613"/>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7"/>
      <c r="AN52" s="157"/>
      <c r="AO52" s="157"/>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8"/>
    </row>
    <row r="53" spans="2:74" ht="13.5" customHeight="1">
      <c r="B53" s="165"/>
      <c r="C53" s="165"/>
      <c r="D53" s="165"/>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2658" t="s">
        <v>439</v>
      </c>
      <c r="AC53" s="2658"/>
      <c r="AD53" s="2658"/>
      <c r="AE53" s="2658"/>
      <c r="AF53" s="2658"/>
      <c r="AG53" s="2658"/>
      <c r="AH53" s="2658"/>
      <c r="AI53" s="2658"/>
      <c r="AJ53" s="2658"/>
      <c r="AK53" s="2658"/>
      <c r="AL53" s="2658"/>
      <c r="AM53" s="2658"/>
      <c r="AN53" s="2658"/>
      <c r="AO53" s="2658"/>
      <c r="AP53" s="2658"/>
      <c r="AQ53" s="2658"/>
      <c r="AR53" s="2658"/>
      <c r="AS53" s="2658"/>
      <c r="AT53" s="2658"/>
      <c r="AU53" s="2658"/>
      <c r="AV53" s="2658"/>
      <c r="AW53" s="2658"/>
      <c r="AX53" s="2658"/>
      <c r="AY53" s="2658"/>
      <c r="AZ53" s="2658"/>
      <c r="BA53" s="2658"/>
      <c r="BB53" s="2658"/>
      <c r="BC53" s="2658"/>
      <c r="BD53" s="2658"/>
      <c r="BE53" s="2658"/>
      <c r="BF53" s="2658"/>
      <c r="BG53" s="2658"/>
      <c r="BH53" s="2658"/>
      <c r="BI53" s="2658"/>
      <c r="BJ53" s="2658"/>
      <c r="BK53" s="2658"/>
      <c r="BL53" s="2658"/>
      <c r="BM53" s="2658"/>
      <c r="BN53" s="2658"/>
      <c r="BO53" s="2658"/>
      <c r="BP53" s="2658"/>
      <c r="BQ53" s="2658"/>
      <c r="BR53" s="2658"/>
      <c r="BS53" s="2658"/>
      <c r="BT53" s="2658"/>
      <c r="BU53" s="2658"/>
    </row>
    <row r="54" spans="2:74" ht="13.5" customHeight="1">
      <c r="B54" s="167" t="s">
        <v>440</v>
      </c>
      <c r="C54" s="168"/>
      <c r="D54" s="168"/>
      <c r="E54" s="168"/>
      <c r="F54" s="168"/>
      <c r="G54" s="168"/>
      <c r="H54" s="168"/>
      <c r="I54" s="168"/>
      <c r="J54" s="169"/>
      <c r="K54" s="169"/>
      <c r="L54" s="169"/>
      <c r="M54" s="169"/>
      <c r="N54" s="169"/>
      <c r="O54" s="169"/>
      <c r="P54" s="169"/>
      <c r="Q54" s="169"/>
      <c r="R54" s="169"/>
      <c r="S54" s="169"/>
      <c r="T54" s="169"/>
      <c r="U54" s="169"/>
      <c r="V54" s="169"/>
      <c r="W54" s="169"/>
      <c r="X54" s="169"/>
      <c r="Y54" s="169"/>
      <c r="Z54" s="160"/>
      <c r="AA54" s="160"/>
      <c r="AB54" s="160"/>
      <c r="AC54" s="160"/>
      <c r="AD54" s="160"/>
      <c r="AE54" s="160"/>
      <c r="AF54" s="160"/>
      <c r="AG54" s="160"/>
      <c r="AH54" s="160"/>
      <c r="AI54" s="160"/>
      <c r="AJ54" s="160"/>
      <c r="AK54" s="160"/>
      <c r="AL54" s="160"/>
      <c r="AM54" s="161"/>
      <c r="AN54" s="161"/>
      <c r="AO54" s="161"/>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0"/>
      <c r="BL54" s="160"/>
      <c r="BM54" s="160"/>
      <c r="BN54" s="160"/>
      <c r="BO54" s="160"/>
      <c r="BP54" s="160"/>
      <c r="BQ54" s="160"/>
      <c r="BR54" s="160"/>
      <c r="BS54" s="160"/>
      <c r="BT54" s="160"/>
      <c r="BU54" s="170"/>
      <c r="BV54" s="171"/>
    </row>
    <row r="55" spans="2:74" ht="13.5" customHeight="1">
      <c r="B55" s="172"/>
      <c r="C55" s="165"/>
      <c r="D55" s="165"/>
      <c r="E55" s="153"/>
      <c r="F55" s="153"/>
      <c r="G55" s="153"/>
      <c r="H55" s="153"/>
      <c r="I55" s="153"/>
      <c r="J55" s="153"/>
      <c r="K55" s="153"/>
      <c r="L55" s="153"/>
      <c r="M55" s="153"/>
      <c r="N55" s="153"/>
      <c r="O55" s="153"/>
      <c r="P55" s="153"/>
      <c r="Q55" s="153"/>
      <c r="R55" s="153"/>
      <c r="S55" s="153"/>
      <c r="T55" s="153"/>
      <c r="U55" s="153"/>
      <c r="V55" s="153"/>
      <c r="W55" s="153"/>
      <c r="X55" s="153"/>
      <c r="Y55" s="153"/>
      <c r="Z55" s="166"/>
      <c r="AA55" s="166"/>
      <c r="AB55" s="166"/>
      <c r="AC55" s="166"/>
      <c r="AD55" s="166"/>
      <c r="AE55" s="166"/>
      <c r="AF55" s="166"/>
      <c r="AG55" s="166"/>
      <c r="AH55" s="166"/>
      <c r="AI55" s="166"/>
      <c r="AJ55" s="166"/>
      <c r="AK55" s="166"/>
      <c r="AL55" s="166"/>
      <c r="AM55" s="165"/>
      <c r="AN55" s="165"/>
      <c r="AO55" s="165"/>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66"/>
      <c r="BL55" s="166"/>
      <c r="BM55" s="166"/>
      <c r="BN55" s="166"/>
      <c r="BO55" s="166"/>
      <c r="BP55" s="166"/>
      <c r="BQ55" s="166"/>
      <c r="BR55" s="166"/>
      <c r="BS55" s="166"/>
      <c r="BT55" s="166"/>
      <c r="BU55" s="173"/>
      <c r="BV55" s="171"/>
    </row>
    <row r="56" spans="2:74" ht="13.5" customHeight="1">
      <c r="B56" s="172"/>
      <c r="C56" s="165"/>
      <c r="D56" s="165"/>
      <c r="E56" s="153"/>
      <c r="F56" s="153"/>
      <c r="G56" s="153"/>
      <c r="H56" s="153"/>
      <c r="I56" s="153"/>
      <c r="J56" s="153"/>
      <c r="K56" s="153"/>
      <c r="L56" s="153"/>
      <c r="M56" s="153"/>
      <c r="N56" s="153"/>
      <c r="O56" s="153"/>
      <c r="P56" s="153"/>
      <c r="Q56" s="153"/>
      <c r="R56" s="153"/>
      <c r="S56" s="153"/>
      <c r="T56" s="153"/>
      <c r="U56" s="153"/>
      <c r="V56" s="153"/>
      <c r="W56" s="153"/>
      <c r="X56" s="153"/>
      <c r="Y56" s="153"/>
      <c r="Z56" s="166"/>
      <c r="AA56" s="166"/>
      <c r="AB56" s="166"/>
      <c r="AC56" s="166"/>
      <c r="AD56" s="166"/>
      <c r="AE56" s="166"/>
      <c r="AF56" s="166"/>
      <c r="AG56" s="166"/>
      <c r="AH56" s="166"/>
      <c r="AI56" s="166"/>
      <c r="AJ56" s="166"/>
      <c r="AK56" s="166"/>
      <c r="AL56" s="166"/>
      <c r="AM56" s="165"/>
      <c r="AN56" s="165"/>
      <c r="AO56" s="165"/>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66"/>
      <c r="BL56" s="166"/>
      <c r="BM56" s="166"/>
      <c r="BN56" s="166"/>
      <c r="BO56" s="166"/>
      <c r="BP56" s="166"/>
      <c r="BQ56" s="166"/>
      <c r="BR56" s="166"/>
      <c r="BS56" s="166"/>
      <c r="BT56" s="166"/>
      <c r="BU56" s="173"/>
      <c r="BV56" s="171"/>
    </row>
    <row r="57" spans="2:74" ht="13.5" customHeight="1">
      <c r="B57" s="172"/>
      <c r="C57" s="165"/>
      <c r="D57" s="165"/>
      <c r="E57" s="153"/>
      <c r="F57" s="153"/>
      <c r="G57" s="153"/>
      <c r="H57" s="153"/>
      <c r="I57" s="153"/>
      <c r="J57" s="153"/>
      <c r="K57" s="153"/>
      <c r="L57" s="153"/>
      <c r="M57" s="153"/>
      <c r="N57" s="153"/>
      <c r="O57" s="153"/>
      <c r="P57" s="153"/>
      <c r="Q57" s="153"/>
      <c r="R57" s="153"/>
      <c r="S57" s="153"/>
      <c r="T57" s="153"/>
      <c r="U57" s="153"/>
      <c r="V57" s="153"/>
      <c r="W57" s="153"/>
      <c r="X57" s="153"/>
      <c r="Y57" s="153"/>
      <c r="Z57" s="166"/>
      <c r="AA57" s="166"/>
      <c r="AB57" s="166"/>
      <c r="AC57" s="166"/>
      <c r="AD57" s="166"/>
      <c r="AE57" s="166"/>
      <c r="AF57" s="166"/>
      <c r="AG57" s="166"/>
      <c r="AH57" s="166"/>
      <c r="AI57" s="166"/>
      <c r="AJ57" s="166"/>
      <c r="AK57" s="166"/>
      <c r="AL57" s="166"/>
      <c r="AM57" s="165"/>
      <c r="AN57" s="165"/>
      <c r="AO57" s="165"/>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66"/>
      <c r="BL57" s="166"/>
      <c r="BM57" s="166"/>
      <c r="BN57" s="166"/>
      <c r="BO57" s="166"/>
      <c r="BP57" s="166"/>
      <c r="BQ57" s="166"/>
      <c r="BR57" s="166"/>
      <c r="BS57" s="166"/>
      <c r="BT57" s="166"/>
      <c r="BU57" s="173"/>
      <c r="BV57" s="171"/>
    </row>
    <row r="58" spans="2:74" ht="13.5" customHeight="1">
      <c r="B58" s="174"/>
      <c r="BU58" s="175"/>
      <c r="BV58" s="171"/>
    </row>
    <row r="59" spans="2:74" ht="13.5" customHeight="1">
      <c r="B59" s="174"/>
      <c r="BU59" s="175"/>
      <c r="BV59" s="171"/>
    </row>
    <row r="60" spans="2:74" ht="13.5" customHeight="1">
      <c r="B60" s="174"/>
      <c r="BU60" s="175"/>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4"/>
      <c r="BU75" s="175"/>
      <c r="BV75" s="171"/>
    </row>
    <row r="76" spans="2:74" ht="13.5" customHeight="1">
      <c r="B76" s="176"/>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77"/>
      <c r="BV76" s="171"/>
    </row>
    <row r="77" spans="2:74" ht="13.5" customHeight="1"/>
  </sheetData>
  <mergeCells count="28">
    <mergeCell ref="AB53:BU53"/>
    <mergeCell ref="B20:D24"/>
    <mergeCell ref="E20:BU24"/>
    <mergeCell ref="B25:D29"/>
    <mergeCell ref="E25:BU29"/>
    <mergeCell ref="B31:D38"/>
    <mergeCell ref="E31:BU38"/>
    <mergeCell ref="B40:D47"/>
    <mergeCell ref="E40:BU43"/>
    <mergeCell ref="E44:BU47"/>
    <mergeCell ref="B49:J49"/>
    <mergeCell ref="B52:J52"/>
    <mergeCell ref="B7:I8"/>
    <mergeCell ref="J7:BF8"/>
    <mergeCell ref="BG7:BM8"/>
    <mergeCell ref="BN7:BU8"/>
    <mergeCell ref="B10:D19"/>
    <mergeCell ref="E10:R10"/>
    <mergeCell ref="S10:BU10"/>
    <mergeCell ref="E11:R11"/>
    <mergeCell ref="S11:BU11"/>
    <mergeCell ref="E12:BU19"/>
    <mergeCell ref="B2:BU2"/>
    <mergeCell ref="BN3:BU3"/>
    <mergeCell ref="AT4:AX4"/>
    <mergeCell ref="AY4:BU4"/>
    <mergeCell ref="AT5:AX5"/>
    <mergeCell ref="AY5:BU5"/>
  </mergeCells>
  <phoneticPr fontId="11"/>
  <pageMargins left="0.55118110236220474" right="0.27559055118110237" top="0.27559055118110237" bottom="0.19685039370078741" header="0.31496062992125984" footer="0.27559055118110237"/>
  <pageSetup paperSize="9" scale="8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13</xdr:col>
                    <xdr:colOff>57150</xdr:colOff>
                    <xdr:row>51</xdr:row>
                    <xdr:rowOff>0</xdr:rowOff>
                  </from>
                  <to>
                    <xdr:col>21</xdr:col>
                    <xdr:colOff>66675</xdr:colOff>
                    <xdr:row>52</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22</xdr:col>
                    <xdr:colOff>28575</xdr:colOff>
                    <xdr:row>47</xdr:row>
                    <xdr:rowOff>171450</xdr:rowOff>
                  </from>
                  <to>
                    <xdr:col>33</xdr:col>
                    <xdr:colOff>0</xdr:colOff>
                    <xdr:row>49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34</xdr:col>
                    <xdr:colOff>19050</xdr:colOff>
                    <xdr:row>51</xdr:row>
                    <xdr:rowOff>9525</xdr:rowOff>
                  </from>
                  <to>
                    <xdr:col>49</xdr:col>
                    <xdr:colOff>95250</xdr:colOff>
                    <xdr:row>52</xdr:row>
                    <xdr:rowOff>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48</xdr:col>
                    <xdr:colOff>95250</xdr:colOff>
                    <xdr:row>47</xdr:row>
                    <xdr:rowOff>161925</xdr:rowOff>
                  </from>
                  <to>
                    <xdr:col>59</xdr:col>
                    <xdr:colOff>28575</xdr:colOff>
                    <xdr:row>49</xdr:row>
                    <xdr:rowOff>19050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13</xdr:col>
                    <xdr:colOff>38100</xdr:colOff>
                    <xdr:row>48</xdr:row>
                    <xdr:rowOff>0</xdr:rowOff>
                  </from>
                  <to>
                    <xdr:col>21</xdr:col>
                    <xdr:colOff>47625</xdr:colOff>
                    <xdr:row>49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33</xdr:col>
                    <xdr:colOff>76200</xdr:colOff>
                    <xdr:row>48</xdr:row>
                    <xdr:rowOff>0</xdr:rowOff>
                  </from>
                  <to>
                    <xdr:col>49</xdr:col>
                    <xdr:colOff>38100</xdr:colOff>
                    <xdr:row>49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28575</xdr:colOff>
                    <xdr:row>51</xdr:row>
                    <xdr:rowOff>0</xdr:rowOff>
                  </from>
                  <to>
                    <xdr:col>32</xdr:col>
                    <xdr:colOff>85725</xdr:colOff>
                    <xdr:row>52</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48</xdr:col>
                    <xdr:colOff>85725</xdr:colOff>
                    <xdr:row>51</xdr:row>
                    <xdr:rowOff>0</xdr:rowOff>
                  </from>
                  <to>
                    <xdr:col>59</xdr:col>
                    <xdr:colOff>85725</xdr:colOff>
                    <xdr:row>52</xdr:row>
                    <xdr:rowOff>9525</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60</xdr:col>
                    <xdr:colOff>19050</xdr:colOff>
                    <xdr:row>47</xdr:row>
                    <xdr:rowOff>161925</xdr:rowOff>
                  </from>
                  <to>
                    <xdr:col>70</xdr:col>
                    <xdr:colOff>66675</xdr:colOff>
                    <xdr:row>49</xdr:row>
                    <xdr:rowOff>19050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60</xdr:col>
                    <xdr:colOff>0</xdr:colOff>
                    <xdr:row>50</xdr:row>
                    <xdr:rowOff>161925</xdr:rowOff>
                  </from>
                  <to>
                    <xdr:col>70</xdr:col>
                    <xdr:colOff>66675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J279"/>
  <sheetViews>
    <sheetView view="pageBreakPreview" zoomScaleNormal="100" zoomScaleSheetLayoutView="100" workbookViewId="0">
      <selection activeCell="AL6" sqref="AL6"/>
    </sheetView>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301" t="s">
        <v>523</v>
      </c>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4"/>
    </row>
    <row r="2" spans="2:36" ht="15" customHeight="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4"/>
    </row>
    <row r="3" spans="2:36" ht="15" customHeight="1">
      <c r="B3" s="1301"/>
      <c r="C3" s="1301"/>
      <c r="D3" s="1301"/>
      <c r="E3" s="1301"/>
      <c r="F3" s="1301"/>
      <c r="G3" s="1301"/>
      <c r="H3" s="1301"/>
      <c r="I3" s="1301"/>
      <c r="J3" s="1301"/>
      <c r="K3" s="1301"/>
      <c r="L3" s="1301"/>
      <c r="M3" s="1301"/>
      <c r="N3" s="1301"/>
      <c r="O3" s="1301"/>
      <c r="P3" s="1301"/>
      <c r="Q3" s="1301"/>
      <c r="R3" s="1301"/>
      <c r="S3" s="1301"/>
      <c r="T3" s="1301"/>
      <c r="U3" s="1301"/>
      <c r="V3" s="1301"/>
      <c r="W3" s="1301"/>
      <c r="X3" s="1301"/>
      <c r="Y3" s="1301"/>
      <c r="Z3" s="1301"/>
      <c r="AA3" s="1301"/>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302" t="s">
        <v>64</v>
      </c>
      <c r="C6" s="1302"/>
      <c r="D6" s="1302"/>
      <c r="E6" s="24" t="s">
        <v>65</v>
      </c>
      <c r="F6" s="20"/>
      <c r="G6" s="20">
        <v>12</v>
      </c>
      <c r="H6" s="20" t="s">
        <v>66</v>
      </c>
      <c r="I6" s="20">
        <v>12</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303" t="s">
        <v>69</v>
      </c>
      <c r="C8" s="1303"/>
      <c r="D8" s="1297" t="s">
        <v>70</v>
      </c>
      <c r="E8" s="1297"/>
      <c r="F8" s="1297"/>
      <c r="G8" s="1297"/>
      <c r="H8" s="1297"/>
      <c r="I8" s="1297"/>
      <c r="J8" s="1297"/>
      <c r="K8" s="1297"/>
      <c r="L8" s="1297"/>
      <c r="M8" s="1297"/>
      <c r="N8" s="1297"/>
      <c r="O8" s="1297"/>
      <c r="P8" s="1297"/>
      <c r="Q8" s="1297"/>
      <c r="R8" s="1297"/>
      <c r="S8" s="1297" t="s">
        <v>71</v>
      </c>
      <c r="T8" s="1297"/>
      <c r="U8" s="1297"/>
      <c r="V8" s="1297"/>
      <c r="W8" s="1297"/>
      <c r="X8" s="1297"/>
      <c r="Y8" s="1297"/>
      <c r="Z8" s="1297"/>
      <c r="AA8" s="1297"/>
    </row>
    <row r="9" spans="2:36" ht="15" customHeight="1">
      <c r="B9" s="1303"/>
      <c r="C9" s="1303"/>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J9" s="17"/>
    </row>
    <row r="10" spans="2:36" ht="15" customHeight="1">
      <c r="B10" s="1297">
        <v>1</v>
      </c>
      <c r="C10" s="1297"/>
      <c r="D10" s="1298" t="s">
        <v>72</v>
      </c>
      <c r="E10" s="1298"/>
      <c r="F10" s="1298"/>
      <c r="G10" s="1298"/>
      <c r="H10" s="1298"/>
      <c r="I10" s="1298"/>
      <c r="J10" s="1298"/>
      <c r="K10" s="1298"/>
      <c r="L10" s="1298"/>
      <c r="M10" s="1298"/>
      <c r="N10" s="1298"/>
      <c r="O10" s="1298"/>
      <c r="P10" s="1298"/>
      <c r="Q10" s="1298"/>
      <c r="R10" s="1298"/>
      <c r="S10" s="1297" t="s">
        <v>73</v>
      </c>
      <c r="T10" s="1297"/>
      <c r="U10" s="1297"/>
      <c r="V10" s="1297"/>
      <c r="W10" s="1297"/>
      <c r="X10" s="1297"/>
      <c r="Y10" s="1297"/>
      <c r="Z10" s="1297"/>
      <c r="AA10" s="1297"/>
      <c r="AJ10" s="17"/>
    </row>
    <row r="11" spans="2:36" ht="15" customHeight="1">
      <c r="B11" s="1297"/>
      <c r="C11" s="1297"/>
      <c r="D11" s="1298"/>
      <c r="E11" s="1298"/>
      <c r="F11" s="1298"/>
      <c r="G11" s="1298"/>
      <c r="H11" s="1298"/>
      <c r="I11" s="1298"/>
      <c r="J11" s="1298"/>
      <c r="K11" s="1298"/>
      <c r="L11" s="1298"/>
      <c r="M11" s="1298"/>
      <c r="N11" s="1298"/>
      <c r="O11" s="1298"/>
      <c r="P11" s="1298"/>
      <c r="Q11" s="1298"/>
      <c r="R11" s="1298"/>
      <c r="S11" s="1297"/>
      <c r="T11" s="1297"/>
      <c r="U11" s="1297"/>
      <c r="V11" s="1297"/>
      <c r="W11" s="1297"/>
      <c r="X11" s="1297"/>
      <c r="Y11" s="1297"/>
      <c r="Z11" s="1297"/>
      <c r="AA11" s="1297"/>
      <c r="AJ11" s="17"/>
    </row>
    <row r="12" spans="2:36" ht="15" customHeight="1">
      <c r="B12" s="1297"/>
      <c r="C12" s="1297"/>
      <c r="D12" s="1298"/>
      <c r="E12" s="1298"/>
      <c r="F12" s="1298"/>
      <c r="G12" s="1298"/>
      <c r="H12" s="1298"/>
      <c r="I12" s="1298"/>
      <c r="J12" s="1298"/>
      <c r="K12" s="1298"/>
      <c r="L12" s="1298"/>
      <c r="M12" s="1298"/>
      <c r="N12" s="1298"/>
      <c r="O12" s="1298"/>
      <c r="P12" s="1298"/>
      <c r="Q12" s="1298"/>
      <c r="R12" s="1298"/>
      <c r="S12" s="1297"/>
      <c r="T12" s="1297"/>
      <c r="U12" s="1297"/>
      <c r="V12" s="1297"/>
      <c r="W12" s="1297"/>
      <c r="X12" s="1297"/>
      <c r="Y12" s="1297"/>
      <c r="Z12" s="1297"/>
      <c r="AA12" s="1297"/>
      <c r="AJ12" s="17"/>
    </row>
    <row r="13" spans="2:36" ht="15" customHeight="1">
      <c r="B13" s="1297">
        <v>2</v>
      </c>
      <c r="C13" s="1297"/>
      <c r="D13" s="1298" t="s">
        <v>74</v>
      </c>
      <c r="E13" s="1298"/>
      <c r="F13" s="1298"/>
      <c r="G13" s="1298"/>
      <c r="H13" s="1298"/>
      <c r="I13" s="1298"/>
      <c r="J13" s="1298"/>
      <c r="K13" s="1298"/>
      <c r="L13" s="1298"/>
      <c r="M13" s="1298"/>
      <c r="N13" s="1298"/>
      <c r="O13" s="1298"/>
      <c r="P13" s="1298"/>
      <c r="Q13" s="1298"/>
      <c r="R13" s="1298"/>
      <c r="S13" s="25" t="s">
        <v>75</v>
      </c>
      <c r="T13" s="1299" t="s">
        <v>76</v>
      </c>
      <c r="U13" s="1300"/>
      <c r="V13" s="1300"/>
      <c r="W13" s="1300"/>
      <c r="X13" s="1300"/>
      <c r="Y13" s="1300"/>
      <c r="Z13" s="1300"/>
      <c r="AA13" s="1300"/>
      <c r="AJ13" s="17"/>
    </row>
    <row r="14" spans="2:36" ht="15" customHeight="1">
      <c r="B14" s="1297"/>
      <c r="C14" s="1297"/>
      <c r="D14" s="1298"/>
      <c r="E14" s="1298"/>
      <c r="F14" s="1298"/>
      <c r="G14" s="1298"/>
      <c r="H14" s="1298"/>
      <c r="I14" s="1298"/>
      <c r="J14" s="1298"/>
      <c r="K14" s="1298"/>
      <c r="L14" s="1298"/>
      <c r="M14" s="1298"/>
      <c r="N14" s="1298"/>
      <c r="O14" s="1298"/>
      <c r="P14" s="1298"/>
      <c r="Q14" s="1298"/>
      <c r="R14" s="1298"/>
      <c r="S14" s="26"/>
      <c r="T14" s="1299"/>
      <c r="U14" s="1300"/>
      <c r="V14" s="1300"/>
      <c r="W14" s="1300"/>
      <c r="X14" s="1300"/>
      <c r="Y14" s="1300"/>
      <c r="Z14" s="1300"/>
      <c r="AA14" s="1300"/>
      <c r="AJ14" s="17"/>
    </row>
    <row r="15" spans="2:36" ht="15" customHeight="1">
      <c r="B15" s="1297"/>
      <c r="C15" s="1297"/>
      <c r="D15" s="1298"/>
      <c r="E15" s="1298"/>
      <c r="F15" s="1298"/>
      <c r="G15" s="1298"/>
      <c r="H15" s="1298"/>
      <c r="I15" s="1298"/>
      <c r="J15" s="1298"/>
      <c r="K15" s="1298"/>
      <c r="L15" s="1298"/>
      <c r="M15" s="1298"/>
      <c r="N15" s="1298"/>
      <c r="O15" s="1298"/>
      <c r="P15" s="1298"/>
      <c r="Q15" s="1298"/>
      <c r="R15" s="1298"/>
      <c r="S15" s="27"/>
      <c r="T15" s="1299"/>
      <c r="U15" s="1300"/>
      <c r="V15" s="1300"/>
      <c r="W15" s="1300"/>
      <c r="X15" s="1300"/>
      <c r="Y15" s="1300"/>
      <c r="Z15" s="1300"/>
      <c r="AA15" s="1300"/>
    </row>
    <row r="16" spans="2:36" ht="15" customHeight="1">
      <c r="B16" s="1297">
        <v>3</v>
      </c>
      <c r="C16" s="1297"/>
      <c r="D16" s="1298" t="s">
        <v>77</v>
      </c>
      <c r="E16" s="1298"/>
      <c r="F16" s="1298"/>
      <c r="G16" s="1298"/>
      <c r="H16" s="1298"/>
      <c r="I16" s="1298"/>
      <c r="J16" s="1298"/>
      <c r="K16" s="1298"/>
      <c r="L16" s="1298"/>
      <c r="M16" s="1298"/>
      <c r="N16" s="1298"/>
      <c r="O16" s="1298"/>
      <c r="P16" s="1298"/>
      <c r="Q16" s="1298"/>
      <c r="R16" s="1298"/>
      <c r="S16" s="25" t="s">
        <v>78</v>
      </c>
      <c r="T16" s="1299" t="s">
        <v>527</v>
      </c>
      <c r="U16" s="1300"/>
      <c r="V16" s="1300"/>
      <c r="W16" s="1300"/>
      <c r="X16" s="1300"/>
      <c r="Y16" s="1300"/>
      <c r="Z16" s="1300"/>
      <c r="AA16" s="1300"/>
    </row>
    <row r="17" spans="2:27" ht="15" customHeight="1">
      <c r="B17" s="1297"/>
      <c r="C17" s="1297"/>
      <c r="D17" s="1298"/>
      <c r="E17" s="1298"/>
      <c r="F17" s="1298"/>
      <c r="G17" s="1298"/>
      <c r="H17" s="1298"/>
      <c r="I17" s="1298"/>
      <c r="J17" s="1298"/>
      <c r="K17" s="1298"/>
      <c r="L17" s="1298"/>
      <c r="M17" s="1298"/>
      <c r="N17" s="1298"/>
      <c r="O17" s="1298"/>
      <c r="P17" s="1298"/>
      <c r="Q17" s="1298"/>
      <c r="R17" s="1298"/>
      <c r="S17" s="28"/>
      <c r="T17" s="1299"/>
      <c r="U17" s="1300"/>
      <c r="V17" s="1300"/>
      <c r="W17" s="1300"/>
      <c r="X17" s="1300"/>
      <c r="Y17" s="1300"/>
      <c r="Z17" s="1300"/>
      <c r="AA17" s="1300"/>
    </row>
    <row r="18" spans="2:27" ht="15" customHeight="1">
      <c r="B18" s="1297"/>
      <c r="C18" s="1297"/>
      <c r="D18" s="1298"/>
      <c r="E18" s="1298"/>
      <c r="F18" s="1298"/>
      <c r="G18" s="1298"/>
      <c r="H18" s="1298"/>
      <c r="I18" s="1298"/>
      <c r="J18" s="1298"/>
      <c r="K18" s="1298"/>
      <c r="L18" s="1298"/>
      <c r="M18" s="1298"/>
      <c r="N18" s="1298"/>
      <c r="O18" s="1298"/>
      <c r="P18" s="1298"/>
      <c r="Q18" s="1298"/>
      <c r="R18" s="1298"/>
      <c r="S18" s="27"/>
      <c r="T18" s="1299"/>
      <c r="U18" s="1300"/>
      <c r="V18" s="1300"/>
      <c r="W18" s="1300"/>
      <c r="X18" s="1300"/>
      <c r="Y18" s="1300"/>
      <c r="Z18" s="1300"/>
      <c r="AA18" s="1300"/>
    </row>
    <row r="19" spans="2:27" ht="15" customHeight="1">
      <c r="B19" s="1297">
        <v>4</v>
      </c>
      <c r="C19" s="1297"/>
      <c r="D19" s="1304" t="s">
        <v>1266</v>
      </c>
      <c r="E19" s="1304"/>
      <c r="F19" s="1304"/>
      <c r="G19" s="1304"/>
      <c r="H19" s="1304"/>
      <c r="I19" s="1304"/>
      <c r="J19" s="1304"/>
      <c r="K19" s="1304"/>
      <c r="L19" s="1304"/>
      <c r="M19" s="1304"/>
      <c r="N19" s="1304"/>
      <c r="O19" s="1304"/>
      <c r="P19" s="1304"/>
      <c r="Q19" s="1304"/>
      <c r="R19" s="1304"/>
      <c r="S19" s="25"/>
      <c r="T19" s="1299"/>
      <c r="U19" s="1300"/>
      <c r="V19" s="1300"/>
      <c r="W19" s="1300"/>
      <c r="X19" s="1300"/>
      <c r="Y19" s="1300"/>
      <c r="Z19" s="1300"/>
      <c r="AA19" s="1300"/>
    </row>
    <row r="20" spans="2:27" ht="15" customHeight="1">
      <c r="B20" s="1297"/>
      <c r="C20" s="1297"/>
      <c r="D20" s="1304"/>
      <c r="E20" s="1304"/>
      <c r="F20" s="1304"/>
      <c r="G20" s="1304"/>
      <c r="H20" s="1304"/>
      <c r="I20" s="1304"/>
      <c r="J20" s="1304"/>
      <c r="K20" s="1304"/>
      <c r="L20" s="1304"/>
      <c r="M20" s="1304"/>
      <c r="N20" s="1304"/>
      <c r="O20" s="1304"/>
      <c r="P20" s="1304"/>
      <c r="Q20" s="1304"/>
      <c r="R20" s="1304"/>
      <c r="S20" s="28"/>
      <c r="T20" s="1299"/>
      <c r="U20" s="1300"/>
      <c r="V20" s="1300"/>
      <c r="W20" s="1300"/>
      <c r="X20" s="1300"/>
      <c r="Y20" s="1300"/>
      <c r="Z20" s="1300"/>
      <c r="AA20" s="1300"/>
    </row>
    <row r="21" spans="2:27" ht="15" customHeight="1">
      <c r="B21" s="1297"/>
      <c r="C21" s="1297"/>
      <c r="D21" s="1304"/>
      <c r="E21" s="1304"/>
      <c r="F21" s="1304"/>
      <c r="G21" s="1304"/>
      <c r="H21" s="1304"/>
      <c r="I21" s="1304"/>
      <c r="J21" s="1304"/>
      <c r="K21" s="1304"/>
      <c r="L21" s="1304"/>
      <c r="M21" s="1304"/>
      <c r="N21" s="1304"/>
      <c r="O21" s="1304"/>
      <c r="P21" s="1304"/>
      <c r="Q21" s="1304"/>
      <c r="R21" s="1304"/>
      <c r="S21" s="27"/>
      <c r="T21" s="1299"/>
      <c r="U21" s="1300"/>
      <c r="V21" s="1300"/>
      <c r="W21" s="1300"/>
      <c r="X21" s="1300"/>
      <c r="Y21" s="1300"/>
      <c r="Z21" s="1300"/>
      <c r="AA21" s="1300"/>
    </row>
    <row r="22" spans="2:27" ht="15" customHeight="1">
      <c r="B22" s="1297">
        <v>5</v>
      </c>
      <c r="C22" s="1297"/>
      <c r="D22" s="1304" t="s">
        <v>1267</v>
      </c>
      <c r="E22" s="1304"/>
      <c r="F22" s="1304"/>
      <c r="G22" s="1304"/>
      <c r="H22" s="1304"/>
      <c r="I22" s="1304"/>
      <c r="J22" s="1304"/>
      <c r="K22" s="1304"/>
      <c r="L22" s="1304"/>
      <c r="M22" s="1304"/>
      <c r="N22" s="1304"/>
      <c r="O22" s="1304"/>
      <c r="P22" s="1304"/>
      <c r="Q22" s="1304"/>
      <c r="R22" s="1304"/>
      <c r="S22" s="25"/>
      <c r="T22" s="1299"/>
      <c r="U22" s="1300"/>
      <c r="V22" s="1300"/>
      <c r="W22" s="1300"/>
      <c r="X22" s="1300"/>
      <c r="Y22" s="1300"/>
      <c r="Z22" s="1300"/>
      <c r="AA22" s="1300"/>
    </row>
    <row r="23" spans="2:27" ht="15" customHeight="1">
      <c r="B23" s="1297"/>
      <c r="C23" s="1297"/>
      <c r="D23" s="1304"/>
      <c r="E23" s="1304"/>
      <c r="F23" s="1304"/>
      <c r="G23" s="1304"/>
      <c r="H23" s="1304"/>
      <c r="I23" s="1304"/>
      <c r="J23" s="1304"/>
      <c r="K23" s="1304"/>
      <c r="L23" s="1304"/>
      <c r="M23" s="1304"/>
      <c r="N23" s="1304"/>
      <c r="O23" s="1304"/>
      <c r="P23" s="1304"/>
      <c r="Q23" s="1304"/>
      <c r="R23" s="1304"/>
      <c r="S23" s="28"/>
      <c r="T23" s="1299"/>
      <c r="U23" s="1300"/>
      <c r="V23" s="1300"/>
      <c r="W23" s="1300"/>
      <c r="X23" s="1300"/>
      <c r="Y23" s="1300"/>
      <c r="Z23" s="1300"/>
      <c r="AA23" s="1300"/>
    </row>
    <row r="24" spans="2:27" ht="15" customHeight="1">
      <c r="B24" s="1297"/>
      <c r="C24" s="1297"/>
      <c r="D24" s="1304"/>
      <c r="E24" s="1304"/>
      <c r="F24" s="1304"/>
      <c r="G24" s="1304"/>
      <c r="H24" s="1304"/>
      <c r="I24" s="1304"/>
      <c r="J24" s="1304"/>
      <c r="K24" s="1304"/>
      <c r="L24" s="1304"/>
      <c r="M24" s="1304"/>
      <c r="N24" s="1304"/>
      <c r="O24" s="1304"/>
      <c r="P24" s="1304"/>
      <c r="Q24" s="1304"/>
      <c r="R24" s="1304"/>
      <c r="S24" s="27"/>
      <c r="T24" s="1299"/>
      <c r="U24" s="1300"/>
      <c r="V24" s="1300"/>
      <c r="W24" s="1300"/>
      <c r="X24" s="1300"/>
      <c r="Y24" s="1300"/>
      <c r="Z24" s="1300"/>
      <c r="AA24" s="1300"/>
    </row>
    <row r="25" spans="2:27" ht="15" customHeight="1">
      <c r="B25" s="1297">
        <v>6</v>
      </c>
      <c r="C25" s="1297"/>
      <c r="D25" s="1304" t="s">
        <v>1268</v>
      </c>
      <c r="E25" s="1304"/>
      <c r="F25" s="1304"/>
      <c r="G25" s="1304"/>
      <c r="H25" s="1304"/>
      <c r="I25" s="1304"/>
      <c r="J25" s="1304"/>
      <c r="K25" s="1304"/>
      <c r="L25" s="1304"/>
      <c r="M25" s="1304"/>
      <c r="N25" s="1304"/>
      <c r="O25" s="1304"/>
      <c r="P25" s="1304"/>
      <c r="Q25" s="1304"/>
      <c r="R25" s="1304"/>
      <c r="S25" s="25"/>
      <c r="T25" s="1299"/>
      <c r="U25" s="1300"/>
      <c r="V25" s="1300"/>
      <c r="W25" s="1300"/>
      <c r="X25" s="1300"/>
      <c r="Y25" s="1300"/>
      <c r="Z25" s="1300"/>
      <c r="AA25" s="1300"/>
    </row>
    <row r="26" spans="2:27" ht="15" customHeight="1">
      <c r="B26" s="1297"/>
      <c r="C26" s="1297"/>
      <c r="D26" s="1304"/>
      <c r="E26" s="1304"/>
      <c r="F26" s="1304"/>
      <c r="G26" s="1304"/>
      <c r="H26" s="1304"/>
      <c r="I26" s="1304"/>
      <c r="J26" s="1304"/>
      <c r="K26" s="1304"/>
      <c r="L26" s="1304"/>
      <c r="M26" s="1304"/>
      <c r="N26" s="1304"/>
      <c r="O26" s="1304"/>
      <c r="P26" s="1304"/>
      <c r="Q26" s="1304"/>
      <c r="R26" s="1304"/>
      <c r="S26" s="28"/>
      <c r="T26" s="1299"/>
      <c r="U26" s="1300"/>
      <c r="V26" s="1300"/>
      <c r="W26" s="1300"/>
      <c r="X26" s="1300"/>
      <c r="Y26" s="1300"/>
      <c r="Z26" s="1300"/>
      <c r="AA26" s="1300"/>
    </row>
    <row r="27" spans="2:27" ht="15" customHeight="1">
      <c r="B27" s="1297"/>
      <c r="C27" s="1297"/>
      <c r="D27" s="1304"/>
      <c r="E27" s="1304"/>
      <c r="F27" s="1304"/>
      <c r="G27" s="1304"/>
      <c r="H27" s="1304"/>
      <c r="I27" s="1304"/>
      <c r="J27" s="1304"/>
      <c r="K27" s="1304"/>
      <c r="L27" s="1304"/>
      <c r="M27" s="1304"/>
      <c r="N27" s="1304"/>
      <c r="O27" s="1304"/>
      <c r="P27" s="1304"/>
      <c r="Q27" s="1304"/>
      <c r="R27" s="1304"/>
      <c r="S27" s="27"/>
      <c r="T27" s="1299"/>
      <c r="U27" s="1300"/>
      <c r="V27" s="1300"/>
      <c r="W27" s="1300"/>
      <c r="X27" s="1300"/>
      <c r="Y27" s="1300"/>
      <c r="Z27" s="1300"/>
      <c r="AA27" s="1300"/>
    </row>
    <row r="28" spans="2:27" ht="15" customHeight="1">
      <c r="B28" s="1297">
        <v>7</v>
      </c>
      <c r="C28" s="1297"/>
      <c r="D28" s="1298"/>
      <c r="E28" s="1298"/>
      <c r="F28" s="1298"/>
      <c r="G28" s="1298"/>
      <c r="H28" s="1298"/>
      <c r="I28" s="1298"/>
      <c r="J28" s="1298"/>
      <c r="K28" s="1298"/>
      <c r="L28" s="1298"/>
      <c r="M28" s="1298"/>
      <c r="N28" s="1298"/>
      <c r="O28" s="1298"/>
      <c r="P28" s="1298"/>
      <c r="Q28" s="1298"/>
      <c r="R28" s="1298"/>
      <c r="S28" s="25"/>
      <c r="T28" s="1299"/>
      <c r="U28" s="1300"/>
      <c r="V28" s="1300"/>
      <c r="W28" s="1300"/>
      <c r="X28" s="1300"/>
      <c r="Y28" s="1300"/>
      <c r="Z28" s="1300"/>
      <c r="AA28" s="1300"/>
    </row>
    <row r="29" spans="2:27" ht="15" customHeight="1">
      <c r="B29" s="1297"/>
      <c r="C29" s="1297"/>
      <c r="D29" s="1298"/>
      <c r="E29" s="1298"/>
      <c r="F29" s="1298"/>
      <c r="G29" s="1298"/>
      <c r="H29" s="1298"/>
      <c r="I29" s="1298"/>
      <c r="J29" s="1298"/>
      <c r="K29" s="1298"/>
      <c r="L29" s="1298"/>
      <c r="M29" s="1298"/>
      <c r="N29" s="1298"/>
      <c r="O29" s="1298"/>
      <c r="P29" s="1298"/>
      <c r="Q29" s="1298"/>
      <c r="R29" s="1298"/>
      <c r="S29" s="28"/>
      <c r="T29" s="1299"/>
      <c r="U29" s="1300"/>
      <c r="V29" s="1300"/>
      <c r="W29" s="1300"/>
      <c r="X29" s="1300"/>
      <c r="Y29" s="1300"/>
      <c r="Z29" s="1300"/>
      <c r="AA29" s="1300"/>
    </row>
    <row r="30" spans="2:27" ht="15" customHeight="1">
      <c r="B30" s="1297"/>
      <c r="C30" s="1297"/>
      <c r="D30" s="1298"/>
      <c r="E30" s="1298"/>
      <c r="F30" s="1298"/>
      <c r="G30" s="1298"/>
      <c r="H30" s="1298"/>
      <c r="I30" s="1298"/>
      <c r="J30" s="1298"/>
      <c r="K30" s="1298"/>
      <c r="L30" s="1298"/>
      <c r="M30" s="1298"/>
      <c r="N30" s="1298"/>
      <c r="O30" s="1298"/>
      <c r="P30" s="1298"/>
      <c r="Q30" s="1298"/>
      <c r="R30" s="1298"/>
      <c r="S30" s="27"/>
      <c r="T30" s="1299"/>
      <c r="U30" s="1300"/>
      <c r="V30" s="1300"/>
      <c r="W30" s="1300"/>
      <c r="X30" s="1300"/>
      <c r="Y30" s="1300"/>
      <c r="Z30" s="1300"/>
      <c r="AA30" s="1300"/>
    </row>
    <row r="31" spans="2:27" ht="15" customHeight="1">
      <c r="B31" s="1297">
        <v>8</v>
      </c>
      <c r="C31" s="1297"/>
      <c r="D31" s="1298"/>
      <c r="E31" s="1298"/>
      <c r="F31" s="1298"/>
      <c r="G31" s="1298"/>
      <c r="H31" s="1298"/>
      <c r="I31" s="1298"/>
      <c r="J31" s="1298"/>
      <c r="K31" s="1298"/>
      <c r="L31" s="1298"/>
      <c r="M31" s="1298"/>
      <c r="N31" s="1298"/>
      <c r="O31" s="1298"/>
      <c r="P31" s="1298"/>
      <c r="Q31" s="1298"/>
      <c r="R31" s="1298"/>
      <c r="S31" s="25"/>
      <c r="T31" s="1299"/>
      <c r="U31" s="1300"/>
      <c r="V31" s="1300"/>
      <c r="W31" s="1300"/>
      <c r="X31" s="1300"/>
      <c r="Y31" s="1300"/>
      <c r="Z31" s="1300"/>
      <c r="AA31" s="1300"/>
    </row>
    <row r="32" spans="2:27" ht="15" customHeight="1">
      <c r="B32" s="1297"/>
      <c r="C32" s="1297"/>
      <c r="D32" s="1298"/>
      <c r="E32" s="1298"/>
      <c r="F32" s="1298"/>
      <c r="G32" s="1298"/>
      <c r="H32" s="1298"/>
      <c r="I32" s="1298"/>
      <c r="J32" s="1298"/>
      <c r="K32" s="1298"/>
      <c r="L32" s="1298"/>
      <c r="M32" s="1298"/>
      <c r="N32" s="1298"/>
      <c r="O32" s="1298"/>
      <c r="P32" s="1298"/>
      <c r="Q32" s="1298"/>
      <c r="R32" s="1298"/>
      <c r="S32" s="28"/>
      <c r="T32" s="1299"/>
      <c r="U32" s="1300"/>
      <c r="V32" s="1300"/>
      <c r="W32" s="1300"/>
      <c r="X32" s="1300"/>
      <c r="Y32" s="1300"/>
      <c r="Z32" s="1300"/>
      <c r="AA32" s="1300"/>
    </row>
    <row r="33" spans="2:27" ht="15" customHeight="1">
      <c r="B33" s="1297"/>
      <c r="C33" s="1297"/>
      <c r="D33" s="1298"/>
      <c r="E33" s="1298"/>
      <c r="F33" s="1298"/>
      <c r="G33" s="1298"/>
      <c r="H33" s="1298"/>
      <c r="I33" s="1298"/>
      <c r="J33" s="1298"/>
      <c r="K33" s="1298"/>
      <c r="L33" s="1298"/>
      <c r="M33" s="1298"/>
      <c r="N33" s="1298"/>
      <c r="O33" s="1298"/>
      <c r="P33" s="1298"/>
      <c r="Q33" s="1298"/>
      <c r="R33" s="1298"/>
      <c r="S33" s="27"/>
      <c r="T33" s="1299"/>
      <c r="U33" s="1300"/>
      <c r="V33" s="1300"/>
      <c r="W33" s="1300"/>
      <c r="X33" s="1300"/>
      <c r="Y33" s="1300"/>
      <c r="Z33" s="1300"/>
      <c r="AA33" s="1300"/>
    </row>
    <row r="34" spans="2:27" ht="15" customHeight="1">
      <c r="B34" s="1297">
        <v>9</v>
      </c>
      <c r="C34" s="1297"/>
      <c r="D34" s="1298"/>
      <c r="E34" s="1298"/>
      <c r="F34" s="1298"/>
      <c r="G34" s="1298"/>
      <c r="H34" s="1298"/>
      <c r="I34" s="1298"/>
      <c r="J34" s="1298"/>
      <c r="K34" s="1298"/>
      <c r="L34" s="1298"/>
      <c r="M34" s="1298"/>
      <c r="N34" s="1298"/>
      <c r="O34" s="1298"/>
      <c r="P34" s="1298"/>
      <c r="Q34" s="1298"/>
      <c r="R34" s="1298"/>
      <c r="S34" s="25"/>
      <c r="T34" s="1299"/>
      <c r="U34" s="1300"/>
      <c r="V34" s="1300"/>
      <c r="W34" s="1300"/>
      <c r="X34" s="1300"/>
      <c r="Y34" s="1300"/>
      <c r="Z34" s="1300"/>
      <c r="AA34" s="1300"/>
    </row>
    <row r="35" spans="2:27" ht="15" customHeight="1">
      <c r="B35" s="1297"/>
      <c r="C35" s="1297"/>
      <c r="D35" s="1298"/>
      <c r="E35" s="1298"/>
      <c r="F35" s="1298"/>
      <c r="G35" s="1298"/>
      <c r="H35" s="1298"/>
      <c r="I35" s="1298"/>
      <c r="J35" s="1298"/>
      <c r="K35" s="1298"/>
      <c r="L35" s="1298"/>
      <c r="M35" s="1298"/>
      <c r="N35" s="1298"/>
      <c r="O35" s="1298"/>
      <c r="P35" s="1298"/>
      <c r="Q35" s="1298"/>
      <c r="R35" s="1298"/>
      <c r="S35" s="28"/>
      <c r="T35" s="1299"/>
      <c r="U35" s="1300"/>
      <c r="V35" s="1300"/>
      <c r="W35" s="1300"/>
      <c r="X35" s="1300"/>
      <c r="Y35" s="1300"/>
      <c r="Z35" s="1300"/>
      <c r="AA35" s="1300"/>
    </row>
    <row r="36" spans="2:27" ht="15" customHeight="1">
      <c r="B36" s="1297"/>
      <c r="C36" s="1297"/>
      <c r="D36" s="1298"/>
      <c r="E36" s="1298"/>
      <c r="F36" s="1298"/>
      <c r="G36" s="1298"/>
      <c r="H36" s="1298"/>
      <c r="I36" s="1298"/>
      <c r="J36" s="1298"/>
      <c r="K36" s="1298"/>
      <c r="L36" s="1298"/>
      <c r="M36" s="1298"/>
      <c r="N36" s="1298"/>
      <c r="O36" s="1298"/>
      <c r="P36" s="1298"/>
      <c r="Q36" s="1298"/>
      <c r="R36" s="1298"/>
      <c r="S36" s="27"/>
      <c r="T36" s="1299"/>
      <c r="U36" s="1300"/>
      <c r="V36" s="1300"/>
      <c r="W36" s="1300"/>
      <c r="X36" s="1300"/>
      <c r="Y36" s="1300"/>
      <c r="Z36" s="1300"/>
      <c r="AA36" s="1300"/>
    </row>
    <row r="37" spans="2:27" ht="15" customHeight="1">
      <c r="B37" s="1297">
        <v>10</v>
      </c>
      <c r="C37" s="1297"/>
      <c r="D37" s="1298"/>
      <c r="E37" s="1298"/>
      <c r="F37" s="1298"/>
      <c r="G37" s="1298"/>
      <c r="H37" s="1298"/>
      <c r="I37" s="1298"/>
      <c r="J37" s="1298"/>
      <c r="K37" s="1298"/>
      <c r="L37" s="1298"/>
      <c r="M37" s="1298"/>
      <c r="N37" s="1298"/>
      <c r="O37" s="1298"/>
      <c r="P37" s="1298"/>
      <c r="Q37" s="1298"/>
      <c r="R37" s="1298"/>
      <c r="S37" s="25"/>
      <c r="T37" s="1299"/>
      <c r="U37" s="1300"/>
      <c r="V37" s="1300"/>
      <c r="W37" s="1300"/>
      <c r="X37" s="1300"/>
      <c r="Y37" s="1300"/>
      <c r="Z37" s="1300"/>
      <c r="AA37" s="1300"/>
    </row>
    <row r="38" spans="2:27" ht="15" customHeight="1">
      <c r="B38" s="1297"/>
      <c r="C38" s="1297"/>
      <c r="D38" s="1298"/>
      <c r="E38" s="1298"/>
      <c r="F38" s="1298"/>
      <c r="G38" s="1298"/>
      <c r="H38" s="1298"/>
      <c r="I38" s="1298"/>
      <c r="J38" s="1298"/>
      <c r="K38" s="1298"/>
      <c r="L38" s="1298"/>
      <c r="M38" s="1298"/>
      <c r="N38" s="1298"/>
      <c r="O38" s="1298"/>
      <c r="P38" s="1298"/>
      <c r="Q38" s="1298"/>
      <c r="R38" s="1298"/>
      <c r="S38" s="28"/>
      <c r="T38" s="1299"/>
      <c r="U38" s="1300"/>
      <c r="V38" s="1300"/>
      <c r="W38" s="1300"/>
      <c r="X38" s="1300"/>
      <c r="Y38" s="1300"/>
      <c r="Z38" s="1300"/>
      <c r="AA38" s="1300"/>
    </row>
    <row r="39" spans="2:27" ht="15" customHeight="1">
      <c r="B39" s="1297"/>
      <c r="C39" s="1297"/>
      <c r="D39" s="1298"/>
      <c r="E39" s="1298"/>
      <c r="F39" s="1298"/>
      <c r="G39" s="1298"/>
      <c r="H39" s="1298"/>
      <c r="I39" s="1298"/>
      <c r="J39" s="1298"/>
      <c r="K39" s="1298"/>
      <c r="L39" s="1298"/>
      <c r="M39" s="1298"/>
      <c r="N39" s="1298"/>
      <c r="O39" s="1298"/>
      <c r="P39" s="1298"/>
      <c r="Q39" s="1298"/>
      <c r="R39" s="1298"/>
      <c r="S39" s="27"/>
      <c r="T39" s="1299"/>
      <c r="U39" s="1300"/>
      <c r="V39" s="1300"/>
      <c r="W39" s="1300"/>
      <c r="X39" s="1300"/>
      <c r="Y39" s="1300"/>
      <c r="Z39" s="1300"/>
      <c r="AA39" s="1300"/>
    </row>
    <row r="40" spans="2:27" ht="15" customHeight="1">
      <c r="B40" s="1297">
        <v>11</v>
      </c>
      <c r="C40" s="1297"/>
      <c r="D40" s="1298"/>
      <c r="E40" s="1298"/>
      <c r="F40" s="1298"/>
      <c r="G40" s="1298"/>
      <c r="H40" s="1298"/>
      <c r="I40" s="1298"/>
      <c r="J40" s="1298"/>
      <c r="K40" s="1298"/>
      <c r="L40" s="1298"/>
      <c r="M40" s="1298"/>
      <c r="N40" s="1298"/>
      <c r="O40" s="1298"/>
      <c r="P40" s="1298"/>
      <c r="Q40" s="1298"/>
      <c r="R40" s="1298"/>
      <c r="S40" s="25"/>
      <c r="T40" s="1299"/>
      <c r="U40" s="1300"/>
      <c r="V40" s="1300"/>
      <c r="W40" s="1300"/>
      <c r="X40" s="1300"/>
      <c r="Y40" s="1300"/>
      <c r="Z40" s="1300"/>
      <c r="AA40" s="1300"/>
    </row>
    <row r="41" spans="2:27" ht="15" customHeight="1">
      <c r="B41" s="1297"/>
      <c r="C41" s="1297"/>
      <c r="D41" s="1298"/>
      <c r="E41" s="1298"/>
      <c r="F41" s="1298"/>
      <c r="G41" s="1298"/>
      <c r="H41" s="1298"/>
      <c r="I41" s="1298"/>
      <c r="J41" s="1298"/>
      <c r="K41" s="1298"/>
      <c r="L41" s="1298"/>
      <c r="M41" s="1298"/>
      <c r="N41" s="1298"/>
      <c r="O41" s="1298"/>
      <c r="P41" s="1298"/>
      <c r="Q41" s="1298"/>
      <c r="R41" s="1298"/>
      <c r="S41" s="28"/>
      <c r="T41" s="1299"/>
      <c r="U41" s="1300"/>
      <c r="V41" s="1300"/>
      <c r="W41" s="1300"/>
      <c r="X41" s="1300"/>
      <c r="Y41" s="1300"/>
      <c r="Z41" s="1300"/>
      <c r="AA41" s="1300"/>
    </row>
    <row r="42" spans="2:27" ht="15" customHeight="1">
      <c r="B42" s="1297"/>
      <c r="C42" s="1297"/>
      <c r="D42" s="1298"/>
      <c r="E42" s="1298"/>
      <c r="F42" s="1298"/>
      <c r="G42" s="1298"/>
      <c r="H42" s="1298"/>
      <c r="I42" s="1298"/>
      <c r="J42" s="1298"/>
      <c r="K42" s="1298"/>
      <c r="L42" s="1298"/>
      <c r="M42" s="1298"/>
      <c r="N42" s="1298"/>
      <c r="O42" s="1298"/>
      <c r="P42" s="1298"/>
      <c r="Q42" s="1298"/>
      <c r="R42" s="1298"/>
      <c r="S42" s="27"/>
      <c r="T42" s="1299"/>
      <c r="U42" s="1300"/>
      <c r="V42" s="1300"/>
      <c r="W42" s="1300"/>
      <c r="X42" s="1300"/>
      <c r="Y42" s="1300"/>
      <c r="Z42" s="1300"/>
      <c r="AA42" s="1300"/>
    </row>
    <row r="43" spans="2:27" ht="15" customHeight="1">
      <c r="B43" s="1297">
        <v>12</v>
      </c>
      <c r="C43" s="1297"/>
      <c r="D43" s="1298"/>
      <c r="E43" s="1298"/>
      <c r="F43" s="1298"/>
      <c r="G43" s="1298"/>
      <c r="H43" s="1298"/>
      <c r="I43" s="1298"/>
      <c r="J43" s="1298"/>
      <c r="K43" s="1298"/>
      <c r="L43" s="1298"/>
      <c r="M43" s="1298"/>
      <c r="N43" s="1298"/>
      <c r="O43" s="1298"/>
      <c r="P43" s="1298"/>
      <c r="Q43" s="1298"/>
      <c r="R43" s="1298"/>
      <c r="S43" s="25"/>
      <c r="T43" s="1299"/>
      <c r="U43" s="1300"/>
      <c r="V43" s="1300"/>
      <c r="W43" s="1300"/>
      <c r="X43" s="1300"/>
      <c r="Y43" s="1300"/>
      <c r="Z43" s="1300"/>
      <c r="AA43" s="1300"/>
    </row>
    <row r="44" spans="2:27" ht="15" customHeight="1">
      <c r="B44" s="1297"/>
      <c r="C44" s="1297"/>
      <c r="D44" s="1298"/>
      <c r="E44" s="1298"/>
      <c r="F44" s="1298"/>
      <c r="G44" s="1298"/>
      <c r="H44" s="1298"/>
      <c r="I44" s="1298"/>
      <c r="J44" s="1298"/>
      <c r="K44" s="1298"/>
      <c r="L44" s="1298"/>
      <c r="M44" s="1298"/>
      <c r="N44" s="1298"/>
      <c r="O44" s="1298"/>
      <c r="P44" s="1298"/>
      <c r="Q44" s="1298"/>
      <c r="R44" s="1298"/>
      <c r="S44" s="28"/>
      <c r="T44" s="1299"/>
      <c r="U44" s="1300"/>
      <c r="V44" s="1300"/>
      <c r="W44" s="1300"/>
      <c r="X44" s="1300"/>
      <c r="Y44" s="1300"/>
      <c r="Z44" s="1300"/>
      <c r="AA44" s="1300"/>
    </row>
    <row r="45" spans="2:27" ht="15" customHeight="1">
      <c r="B45" s="1297"/>
      <c r="C45" s="1297"/>
      <c r="D45" s="1298"/>
      <c r="E45" s="1298"/>
      <c r="F45" s="1298"/>
      <c r="G45" s="1298"/>
      <c r="H45" s="1298"/>
      <c r="I45" s="1298"/>
      <c r="J45" s="1298"/>
      <c r="K45" s="1298"/>
      <c r="L45" s="1298"/>
      <c r="M45" s="1298"/>
      <c r="N45" s="1298"/>
      <c r="O45" s="1298"/>
      <c r="P45" s="1298"/>
      <c r="Q45" s="1298"/>
      <c r="R45" s="1298"/>
      <c r="S45" s="27"/>
      <c r="T45" s="1299"/>
      <c r="U45" s="1300"/>
      <c r="V45" s="1300"/>
      <c r="W45" s="1300"/>
      <c r="X45" s="1300"/>
      <c r="Y45" s="1300"/>
      <c r="Z45" s="1300"/>
      <c r="AA45" s="1300"/>
    </row>
    <row r="46" spans="2:27" ht="15" customHeight="1">
      <c r="B46" s="1297">
        <v>13</v>
      </c>
      <c r="C46" s="1297"/>
      <c r="D46" s="1298"/>
      <c r="E46" s="1298"/>
      <c r="F46" s="1298"/>
      <c r="G46" s="1298"/>
      <c r="H46" s="1298"/>
      <c r="I46" s="1298"/>
      <c r="J46" s="1298"/>
      <c r="K46" s="1298"/>
      <c r="L46" s="1298"/>
      <c r="M46" s="1298"/>
      <c r="N46" s="1298"/>
      <c r="O46" s="1298"/>
      <c r="P46" s="1298"/>
      <c r="Q46" s="1298"/>
      <c r="R46" s="1298"/>
      <c r="S46" s="25"/>
      <c r="T46" s="1299"/>
      <c r="U46" s="1300"/>
      <c r="V46" s="1300"/>
      <c r="W46" s="1300"/>
      <c r="X46" s="1300"/>
      <c r="Y46" s="1300"/>
      <c r="Z46" s="1300"/>
      <c r="AA46" s="1300"/>
    </row>
    <row r="47" spans="2:27" ht="15" customHeight="1">
      <c r="B47" s="1297"/>
      <c r="C47" s="1297"/>
      <c r="D47" s="1298"/>
      <c r="E47" s="1298"/>
      <c r="F47" s="1298"/>
      <c r="G47" s="1298"/>
      <c r="H47" s="1298"/>
      <c r="I47" s="1298"/>
      <c r="J47" s="1298"/>
      <c r="K47" s="1298"/>
      <c r="L47" s="1298"/>
      <c r="M47" s="1298"/>
      <c r="N47" s="1298"/>
      <c r="O47" s="1298"/>
      <c r="P47" s="1298"/>
      <c r="Q47" s="1298"/>
      <c r="R47" s="1298"/>
      <c r="S47" s="28"/>
      <c r="T47" s="1299"/>
      <c r="U47" s="1300"/>
      <c r="V47" s="1300"/>
      <c r="W47" s="1300"/>
      <c r="X47" s="1300"/>
      <c r="Y47" s="1300"/>
      <c r="Z47" s="1300"/>
      <c r="AA47" s="1300"/>
    </row>
    <row r="48" spans="2:27" ht="15" customHeight="1">
      <c r="B48" s="1297"/>
      <c r="C48" s="1297"/>
      <c r="D48" s="1298"/>
      <c r="E48" s="1298"/>
      <c r="F48" s="1298"/>
      <c r="G48" s="1298"/>
      <c r="H48" s="1298"/>
      <c r="I48" s="1298"/>
      <c r="J48" s="1298"/>
      <c r="K48" s="1298"/>
      <c r="L48" s="1298"/>
      <c r="M48" s="1298"/>
      <c r="N48" s="1298"/>
      <c r="O48" s="1298"/>
      <c r="P48" s="1298"/>
      <c r="Q48" s="1298"/>
      <c r="R48" s="1298"/>
      <c r="S48" s="27"/>
      <c r="T48" s="1299"/>
      <c r="U48" s="1300"/>
      <c r="V48" s="1300"/>
      <c r="W48" s="1300"/>
      <c r="X48" s="1300"/>
      <c r="Y48" s="1300"/>
      <c r="Z48" s="1300"/>
      <c r="AA48" s="1300"/>
    </row>
    <row r="49" spans="2:27" ht="15" customHeight="1">
      <c r="B49" s="1297">
        <v>14</v>
      </c>
      <c r="C49" s="1297"/>
      <c r="D49" s="1298"/>
      <c r="E49" s="1298"/>
      <c r="F49" s="1298"/>
      <c r="G49" s="1298"/>
      <c r="H49" s="1298"/>
      <c r="I49" s="1298"/>
      <c r="J49" s="1298"/>
      <c r="K49" s="1298"/>
      <c r="L49" s="1298"/>
      <c r="M49" s="1298"/>
      <c r="N49" s="1298"/>
      <c r="O49" s="1298"/>
      <c r="P49" s="1298"/>
      <c r="Q49" s="1298"/>
      <c r="R49" s="1298"/>
      <c r="S49" s="25"/>
      <c r="T49" s="1299"/>
      <c r="U49" s="1300"/>
      <c r="V49" s="1300"/>
      <c r="W49" s="1300"/>
      <c r="X49" s="1300"/>
      <c r="Y49" s="1300"/>
      <c r="Z49" s="1300"/>
      <c r="AA49" s="1300"/>
    </row>
    <row r="50" spans="2:27" ht="15" customHeight="1">
      <c r="B50" s="1297"/>
      <c r="C50" s="1297"/>
      <c r="D50" s="1298"/>
      <c r="E50" s="1298"/>
      <c r="F50" s="1298"/>
      <c r="G50" s="1298"/>
      <c r="H50" s="1298"/>
      <c r="I50" s="1298"/>
      <c r="J50" s="1298"/>
      <c r="K50" s="1298"/>
      <c r="L50" s="1298"/>
      <c r="M50" s="1298"/>
      <c r="N50" s="1298"/>
      <c r="O50" s="1298"/>
      <c r="P50" s="1298"/>
      <c r="Q50" s="1298"/>
      <c r="R50" s="1298"/>
      <c r="S50" s="28"/>
      <c r="T50" s="1299"/>
      <c r="U50" s="1300"/>
      <c r="V50" s="1300"/>
      <c r="W50" s="1300"/>
      <c r="X50" s="1300"/>
      <c r="Y50" s="1300"/>
      <c r="Z50" s="1300"/>
      <c r="AA50" s="1300"/>
    </row>
    <row r="51" spans="2:27" ht="15" customHeight="1">
      <c r="B51" s="1297"/>
      <c r="C51" s="1297"/>
      <c r="D51" s="1298"/>
      <c r="E51" s="1298"/>
      <c r="F51" s="1298"/>
      <c r="G51" s="1298"/>
      <c r="H51" s="1298"/>
      <c r="I51" s="1298"/>
      <c r="J51" s="1298"/>
      <c r="K51" s="1298"/>
      <c r="L51" s="1298"/>
      <c r="M51" s="1298"/>
      <c r="N51" s="1298"/>
      <c r="O51" s="1298"/>
      <c r="P51" s="1298"/>
      <c r="Q51" s="1298"/>
      <c r="R51" s="1298"/>
      <c r="S51" s="27"/>
      <c r="T51" s="1299"/>
      <c r="U51" s="1300"/>
      <c r="V51" s="1300"/>
      <c r="W51" s="1300"/>
      <c r="X51" s="1300"/>
      <c r="Y51" s="1300"/>
      <c r="Z51" s="1300"/>
      <c r="AA51" s="1300"/>
    </row>
    <row r="52" spans="2:27" ht="15" customHeight="1">
      <c r="B52" s="1297">
        <v>15</v>
      </c>
      <c r="C52" s="1297"/>
      <c r="D52" s="1298"/>
      <c r="E52" s="1298"/>
      <c r="F52" s="1298"/>
      <c r="G52" s="1298"/>
      <c r="H52" s="1298"/>
      <c r="I52" s="1298"/>
      <c r="J52" s="1298"/>
      <c r="K52" s="1298"/>
      <c r="L52" s="1298"/>
      <c r="M52" s="1298"/>
      <c r="N52" s="1298"/>
      <c r="O52" s="1298"/>
      <c r="P52" s="1298"/>
      <c r="Q52" s="1298"/>
      <c r="R52" s="1298"/>
      <c r="S52" s="25"/>
      <c r="T52" s="1299"/>
      <c r="U52" s="1300"/>
      <c r="V52" s="1300"/>
      <c r="W52" s="1300"/>
      <c r="X52" s="1300"/>
      <c r="Y52" s="1300"/>
      <c r="Z52" s="1300"/>
      <c r="AA52" s="1300"/>
    </row>
    <row r="53" spans="2:27" ht="15" customHeight="1">
      <c r="B53" s="1297"/>
      <c r="C53" s="1297"/>
      <c r="D53" s="1298"/>
      <c r="E53" s="1298"/>
      <c r="F53" s="1298"/>
      <c r="G53" s="1298"/>
      <c r="H53" s="1298"/>
      <c r="I53" s="1298"/>
      <c r="J53" s="1298"/>
      <c r="K53" s="1298"/>
      <c r="L53" s="1298"/>
      <c r="M53" s="1298"/>
      <c r="N53" s="1298"/>
      <c r="O53" s="1298"/>
      <c r="P53" s="1298"/>
      <c r="Q53" s="1298"/>
      <c r="R53" s="1298"/>
      <c r="S53" s="28"/>
      <c r="T53" s="1299"/>
      <c r="U53" s="1300"/>
      <c r="V53" s="1300"/>
      <c r="W53" s="1300"/>
      <c r="X53" s="1300"/>
      <c r="Y53" s="1300"/>
      <c r="Z53" s="1300"/>
      <c r="AA53" s="1300"/>
    </row>
    <row r="54" spans="2:27" ht="15" customHeight="1">
      <c r="B54" s="1297"/>
      <c r="C54" s="1297"/>
      <c r="D54" s="1298"/>
      <c r="E54" s="1298"/>
      <c r="F54" s="1298"/>
      <c r="G54" s="1298"/>
      <c r="H54" s="1298"/>
      <c r="I54" s="1298"/>
      <c r="J54" s="1298"/>
      <c r="K54" s="1298"/>
      <c r="L54" s="1298"/>
      <c r="M54" s="1298"/>
      <c r="N54" s="1298"/>
      <c r="O54" s="1298"/>
      <c r="P54" s="1298"/>
      <c r="Q54" s="1298"/>
      <c r="R54" s="1298"/>
      <c r="S54" s="27"/>
      <c r="T54" s="1299"/>
      <c r="U54" s="1300"/>
      <c r="V54" s="1300"/>
      <c r="W54" s="1300"/>
      <c r="X54" s="1300"/>
      <c r="Y54" s="1300"/>
      <c r="Z54" s="1300"/>
      <c r="AA54" s="1300"/>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49:C51"/>
    <mergeCell ref="D49:R51"/>
    <mergeCell ref="T49:AA51"/>
    <mergeCell ref="B43:C45"/>
    <mergeCell ref="D43:R45"/>
    <mergeCell ref="T43:AA45"/>
    <mergeCell ref="B46:C48"/>
    <mergeCell ref="D46:R48"/>
    <mergeCell ref="T46:AA48"/>
    <mergeCell ref="B37:C39"/>
    <mergeCell ref="D37:R39"/>
    <mergeCell ref="T37:AA39"/>
    <mergeCell ref="B40:C42"/>
    <mergeCell ref="D40:R42"/>
    <mergeCell ref="T40:AA42"/>
    <mergeCell ref="B31:C33"/>
    <mergeCell ref="D31:R33"/>
    <mergeCell ref="T31:AA33"/>
    <mergeCell ref="B34:C36"/>
    <mergeCell ref="D34:R36"/>
    <mergeCell ref="T34:AA36"/>
    <mergeCell ref="B25:C27"/>
    <mergeCell ref="D25:R27"/>
    <mergeCell ref="T25:AA27"/>
    <mergeCell ref="B28:C30"/>
    <mergeCell ref="D28:R30"/>
    <mergeCell ref="T28:AA30"/>
    <mergeCell ref="T16:AA18"/>
    <mergeCell ref="B19:C21"/>
    <mergeCell ref="D19:R21"/>
    <mergeCell ref="T19:AA21"/>
    <mergeCell ref="B22:C24"/>
    <mergeCell ref="D22:R24"/>
    <mergeCell ref="T22:AA24"/>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s>
  <phoneticPr fontId="11"/>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theme="9" tint="0.79998168889431442"/>
  </sheetPr>
  <dimension ref="A1:BU75"/>
  <sheetViews>
    <sheetView showZeros="0" view="pageBreakPreview" zoomScaleNormal="100" zoomScaleSheetLayoutView="100" workbookViewId="0">
      <selection activeCell="BA11" sqref="BA11"/>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2.5" customHeight="1">
      <c r="B2" s="2594" t="s">
        <v>441</v>
      </c>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row>
    <row r="3" spans="2:73" ht="13.5" customHeight="1">
      <c r="B3" s="145"/>
      <c r="BN3" s="2595"/>
      <c r="BO3" s="2595"/>
      <c r="BP3" s="2595"/>
      <c r="BQ3" s="2595"/>
      <c r="BR3" s="2595"/>
      <c r="BS3" s="2595"/>
      <c r="BT3" s="2595"/>
      <c r="BU3" s="2595"/>
    </row>
    <row r="4" spans="2:73" ht="17.25" customHeight="1">
      <c r="AT4" s="2644" t="s">
        <v>423</v>
      </c>
      <c r="AU4" s="2644"/>
      <c r="AV4" s="2644"/>
      <c r="AW4" s="2644"/>
      <c r="AX4" s="2644"/>
      <c r="AY4" s="2597" t="s">
        <v>442</v>
      </c>
      <c r="AZ4" s="2597"/>
      <c r="BA4" s="2597"/>
      <c r="BB4" s="2597"/>
      <c r="BC4" s="2597"/>
      <c r="BD4" s="2597"/>
      <c r="BE4" s="2597"/>
      <c r="BF4" s="2597"/>
      <c r="BG4" s="2597"/>
      <c r="BH4" s="2597"/>
      <c r="BI4" s="2597"/>
      <c r="BJ4" s="2597"/>
      <c r="BK4" s="2597"/>
      <c r="BL4" s="2597"/>
      <c r="BM4" s="2597"/>
      <c r="BN4" s="2597"/>
      <c r="BO4" s="2597"/>
      <c r="BP4" s="2597"/>
      <c r="BQ4" s="2597"/>
      <c r="BR4" s="2597"/>
      <c r="BS4" s="2597"/>
      <c r="BT4" s="2597"/>
      <c r="BU4" s="2597"/>
    </row>
    <row r="5" spans="2:73" ht="17.25" customHeight="1">
      <c r="AT5" s="2612" t="s">
        <v>425</v>
      </c>
      <c r="AU5" s="2612"/>
      <c r="AV5" s="2612"/>
      <c r="AW5" s="2612"/>
      <c r="AX5" s="2612"/>
      <c r="AY5" s="2645"/>
      <c r="AZ5" s="2645"/>
      <c r="BA5" s="2645"/>
      <c r="BB5" s="2645"/>
      <c r="BC5" s="2645"/>
      <c r="BD5" s="2645"/>
      <c r="BE5" s="2645"/>
      <c r="BF5" s="2645"/>
      <c r="BG5" s="2645"/>
      <c r="BH5" s="2645"/>
      <c r="BI5" s="2645"/>
      <c r="BJ5" s="2645"/>
      <c r="BK5" s="2645"/>
      <c r="BL5" s="2645"/>
      <c r="BM5" s="2645"/>
      <c r="BN5" s="2645"/>
      <c r="BO5" s="2645"/>
      <c r="BP5" s="2645"/>
      <c r="BQ5" s="2645"/>
      <c r="BR5" s="2645"/>
      <c r="BS5" s="2645"/>
      <c r="BT5" s="2645"/>
      <c r="BU5" s="2645"/>
    </row>
    <row r="6" spans="2:73" ht="13.5" customHeight="1"/>
    <row r="7" spans="2:73" ht="13.5" customHeight="1">
      <c r="B7" s="2646" t="s">
        <v>404</v>
      </c>
      <c r="C7" s="2647"/>
      <c r="D7" s="2647"/>
      <c r="E7" s="2647"/>
      <c r="F7" s="2647"/>
      <c r="G7" s="2647"/>
      <c r="H7" s="2647"/>
      <c r="I7" s="2648"/>
      <c r="J7" s="2652" t="s">
        <v>443</v>
      </c>
      <c r="K7" s="2647"/>
      <c r="L7" s="2647"/>
      <c r="M7" s="2647"/>
      <c r="N7" s="2647"/>
      <c r="O7" s="2647"/>
      <c r="P7" s="2647"/>
      <c r="Q7" s="2647"/>
      <c r="R7" s="2647"/>
      <c r="S7" s="2647"/>
      <c r="T7" s="2647"/>
      <c r="U7" s="2647"/>
      <c r="V7" s="2647"/>
      <c r="W7" s="2647"/>
      <c r="X7" s="2647"/>
      <c r="Y7" s="2647"/>
      <c r="Z7" s="2647"/>
      <c r="AA7" s="2647"/>
      <c r="AB7" s="2647"/>
      <c r="AC7" s="2647"/>
      <c r="AD7" s="2647"/>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7"/>
      <c r="BC7" s="2647"/>
      <c r="BD7" s="2647"/>
      <c r="BE7" s="2647"/>
      <c r="BF7" s="2653"/>
      <c r="BG7" s="2646" t="s">
        <v>427</v>
      </c>
      <c r="BH7" s="2647"/>
      <c r="BI7" s="2647"/>
      <c r="BJ7" s="2647"/>
      <c r="BK7" s="2647"/>
      <c r="BL7" s="2647"/>
      <c r="BM7" s="2648"/>
      <c r="BN7" s="2652" t="s">
        <v>444</v>
      </c>
      <c r="BO7" s="2647"/>
      <c r="BP7" s="2647"/>
      <c r="BQ7" s="2647"/>
      <c r="BR7" s="2647"/>
      <c r="BS7" s="2647"/>
      <c r="BT7" s="2647"/>
      <c r="BU7" s="2653"/>
    </row>
    <row r="8" spans="2:73" ht="13.5" customHeight="1">
      <c r="B8" s="2649"/>
      <c r="C8" s="2650"/>
      <c r="D8" s="2650"/>
      <c r="E8" s="2650"/>
      <c r="F8" s="2650"/>
      <c r="G8" s="2650"/>
      <c r="H8" s="2650"/>
      <c r="I8" s="2651"/>
      <c r="J8" s="2654"/>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0"/>
      <c r="AY8" s="2650"/>
      <c r="AZ8" s="2650"/>
      <c r="BA8" s="2650"/>
      <c r="BB8" s="2650"/>
      <c r="BC8" s="2650"/>
      <c r="BD8" s="2650"/>
      <c r="BE8" s="2650"/>
      <c r="BF8" s="2655"/>
      <c r="BG8" s="2649"/>
      <c r="BH8" s="2650"/>
      <c r="BI8" s="2650"/>
      <c r="BJ8" s="2650"/>
      <c r="BK8" s="2650"/>
      <c r="BL8" s="2650"/>
      <c r="BM8" s="2651"/>
      <c r="BN8" s="2654"/>
      <c r="BO8" s="2650"/>
      <c r="BP8" s="2650"/>
      <c r="BQ8" s="2650"/>
      <c r="BR8" s="2650"/>
      <c r="BS8" s="2650"/>
      <c r="BT8" s="2650"/>
      <c r="BU8" s="2655"/>
    </row>
    <row r="9" spans="2:73" ht="13.5" customHeight="1">
      <c r="B9" s="167" t="s">
        <v>440</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9"/>
    </row>
    <row r="10" spans="2:73" ht="13.5" customHeight="1">
      <c r="B10" s="180"/>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9"/>
    </row>
    <row r="11" spans="2:73" ht="13.5" customHeight="1">
      <c r="B11" s="180"/>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9"/>
    </row>
    <row r="12" spans="2:73" ht="13.5" customHeight="1">
      <c r="B12" s="180"/>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9"/>
    </row>
    <row r="13" spans="2:73" ht="13.5" customHeight="1">
      <c r="B13" s="180"/>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9"/>
    </row>
    <row r="14" spans="2:73" ht="13.5" customHeight="1">
      <c r="B14" s="180"/>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9"/>
    </row>
    <row r="15" spans="2:73" ht="13.5" customHeight="1">
      <c r="B15" s="180"/>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9"/>
    </row>
    <row r="16" spans="2:73" ht="13.5" customHeight="1">
      <c r="B16" s="180"/>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9"/>
    </row>
    <row r="17" spans="2:73" ht="13.5" customHeight="1">
      <c r="B17" s="180"/>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9"/>
    </row>
    <row r="18" spans="2:73" ht="13.5" customHeight="1">
      <c r="B18" s="180"/>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9"/>
    </row>
    <row r="19" spans="2:73" ht="13.5" customHeight="1">
      <c r="B19" s="18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9"/>
    </row>
    <row r="20" spans="2:73" ht="13.5" customHeight="1">
      <c r="B20" s="180"/>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9"/>
    </row>
    <row r="21" spans="2:73" ht="13.5" customHeight="1">
      <c r="B21" s="180"/>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9"/>
    </row>
    <row r="22" spans="2:73" ht="13.5" customHeight="1">
      <c r="B22" s="18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9"/>
    </row>
    <row r="23" spans="2:73" ht="13.5" customHeight="1">
      <c r="B23" s="18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9"/>
    </row>
    <row r="24" spans="2:73" ht="13.5" customHeight="1">
      <c r="B24" s="180"/>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9"/>
    </row>
    <row r="25" spans="2:73" ht="13.5" customHeight="1">
      <c r="B25" s="180"/>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9"/>
    </row>
    <row r="26" spans="2:73" ht="13.5" customHeight="1">
      <c r="B26" s="180"/>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9"/>
    </row>
    <row r="27" spans="2:73" ht="13.5" customHeight="1">
      <c r="B27" s="180"/>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9"/>
    </row>
    <row r="28" spans="2:73" ht="13.5" customHeight="1">
      <c r="B28" s="180"/>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9"/>
    </row>
    <row r="29" spans="2:73" ht="13.5" customHeight="1">
      <c r="B29" s="18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9"/>
    </row>
    <row r="30" spans="2:73" ht="13.5" customHeight="1">
      <c r="B30" s="180"/>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9"/>
    </row>
    <row r="31" spans="2:73" ht="13.5" customHeight="1">
      <c r="B31" s="180"/>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9"/>
    </row>
    <row r="32" spans="2:73" ht="13.5" customHeight="1">
      <c r="B32" s="180"/>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9"/>
    </row>
    <row r="33" spans="2:73" ht="13.5" customHeight="1">
      <c r="B33" s="180"/>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9"/>
    </row>
    <row r="34" spans="2:73" ht="13.5" customHeight="1">
      <c r="B34" s="180"/>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9"/>
    </row>
    <row r="35" spans="2:73" ht="13.5" customHeight="1">
      <c r="B35" s="180"/>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9"/>
    </row>
    <row r="36" spans="2:73" ht="13.5" customHeight="1">
      <c r="B36" s="180"/>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9"/>
    </row>
    <row r="37" spans="2:73" ht="13.5" customHeight="1">
      <c r="B37" s="180"/>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9"/>
    </row>
    <row r="38" spans="2:73" ht="13.5" customHeight="1">
      <c r="B38" s="180"/>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9"/>
    </row>
    <row r="39" spans="2:73" ht="13.5" customHeight="1">
      <c r="B39" s="180"/>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9"/>
    </row>
    <row r="40" spans="2:73" ht="13.5" customHeight="1">
      <c r="B40" s="180"/>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9"/>
    </row>
    <row r="41" spans="2:73" ht="13.5" customHeight="1">
      <c r="B41" s="180"/>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9"/>
    </row>
    <row r="42" spans="2:73" ht="13.5" customHeight="1">
      <c r="B42" s="180"/>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9"/>
    </row>
    <row r="43" spans="2:73" ht="13.5" customHeight="1">
      <c r="B43" s="180"/>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9"/>
    </row>
    <row r="44" spans="2:73" ht="13.5" customHeight="1">
      <c r="B44" s="180"/>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9"/>
    </row>
    <row r="45" spans="2:73" ht="13.5" customHeight="1">
      <c r="B45" s="180"/>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9"/>
    </row>
    <row r="46" spans="2:73" ht="13.5" customHeight="1">
      <c r="B46" s="180"/>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9"/>
    </row>
    <row r="47" spans="2:73" ht="13.5" customHeight="1">
      <c r="B47" s="180"/>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9"/>
    </row>
    <row r="48" spans="2:73" ht="13.5" customHeight="1">
      <c r="B48" s="180"/>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9"/>
    </row>
    <row r="49" spans="2:73" ht="13.5" customHeight="1">
      <c r="B49" s="180"/>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9"/>
    </row>
    <row r="50" spans="2:73" ht="13.5" customHeight="1">
      <c r="B50" s="180"/>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9"/>
    </row>
    <row r="51" spans="2:73" ht="13.5" customHeight="1">
      <c r="B51" s="180"/>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9"/>
    </row>
    <row r="52" spans="2:73" ht="13.5" customHeight="1">
      <c r="B52" s="180"/>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9"/>
    </row>
    <row r="53" spans="2:73" ht="13.5" customHeight="1">
      <c r="B53" s="180"/>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9"/>
    </row>
    <row r="54" spans="2:73" ht="13.5" customHeight="1">
      <c r="B54" s="180"/>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9"/>
    </row>
    <row r="55" spans="2:73" ht="13.5" customHeight="1">
      <c r="B55" s="180"/>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9"/>
    </row>
    <row r="56" spans="2:73" ht="13.5" customHeight="1">
      <c r="B56" s="180"/>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9"/>
    </row>
    <row r="57" spans="2:73" ht="13.5" customHeight="1">
      <c r="B57" s="180"/>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9"/>
    </row>
    <row r="58" spans="2:73" ht="13.5" customHeight="1">
      <c r="B58" s="180"/>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9"/>
    </row>
    <row r="59" spans="2:73" ht="13.5" customHeight="1">
      <c r="B59" s="180"/>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9"/>
    </row>
    <row r="60" spans="2:73" ht="13.5" customHeight="1">
      <c r="B60" s="180"/>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9"/>
    </row>
    <row r="61" spans="2:73" ht="13.5" customHeight="1">
      <c r="B61" s="180"/>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9"/>
    </row>
    <row r="62" spans="2:73" ht="13.5" customHeight="1">
      <c r="B62" s="18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9"/>
    </row>
    <row r="63" spans="2:73" ht="13.5" customHeight="1">
      <c r="B63" s="180"/>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9"/>
    </row>
    <row r="64" spans="2:73" ht="13.5" customHeight="1">
      <c r="B64" s="180"/>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9"/>
    </row>
    <row r="65" spans="2:73" ht="13.5" customHeight="1">
      <c r="B65" s="180"/>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9"/>
    </row>
    <row r="66" spans="2:73" ht="13.5" customHeight="1">
      <c r="B66" s="18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9"/>
    </row>
    <row r="67" spans="2:73" ht="13.5" customHeight="1">
      <c r="B67" s="180"/>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9"/>
    </row>
    <row r="68" spans="2:73" ht="13.5" customHeight="1">
      <c r="B68" s="180"/>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9"/>
    </row>
    <row r="69" spans="2:73" ht="13.5" customHeight="1">
      <c r="B69" s="180"/>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9"/>
    </row>
    <row r="70" spans="2:73" ht="13.5" customHeight="1">
      <c r="B70" s="180"/>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9"/>
    </row>
    <row r="71" spans="2:73" ht="13.5" customHeight="1">
      <c r="B71" s="180"/>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9"/>
    </row>
    <row r="72" spans="2:73" ht="13.5" customHeight="1">
      <c r="B72" s="180"/>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9"/>
    </row>
    <row r="73" spans="2:73" ht="13.5" customHeight="1">
      <c r="B73" s="180"/>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9"/>
    </row>
    <row r="74" spans="2:73" ht="13.5" customHeight="1">
      <c r="B74" s="180"/>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9"/>
    </row>
    <row r="75" spans="2:73" ht="13.5" customHeight="1">
      <c r="B75" s="181"/>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3"/>
    </row>
  </sheetData>
  <mergeCells count="10">
    <mergeCell ref="B7:I8"/>
    <mergeCell ref="J7:BF8"/>
    <mergeCell ref="BG7:BM8"/>
    <mergeCell ref="BN7:BU8"/>
    <mergeCell ref="B2:BU2"/>
    <mergeCell ref="BN3:BU3"/>
    <mergeCell ref="AT4:AX4"/>
    <mergeCell ref="AY4:BU4"/>
    <mergeCell ref="AT5:AX5"/>
    <mergeCell ref="AY5:BU5"/>
  </mergeCells>
  <phoneticPr fontId="11"/>
  <pageMargins left="0.55118110236220474" right="0.27559055118110237" top="0.27559055118110237" bottom="0.19685039370078741" header="0.31496062992125984" footer="0.27559055118110237"/>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79998168889431442"/>
  </sheetPr>
  <dimension ref="A1:BV75"/>
  <sheetViews>
    <sheetView showZeros="0" view="pageBreakPreview" zoomScaleNormal="100" zoomScaleSheetLayoutView="100" workbookViewId="0">
      <selection activeCell="AL4" sqref="AL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672" t="s">
        <v>422</v>
      </c>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c r="AO2" s="2672"/>
      <c r="AP2" s="2672"/>
      <c r="AQ2" s="2672"/>
      <c r="AR2" s="2672"/>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c r="BP2" s="2672"/>
      <c r="BQ2" s="2672"/>
      <c r="BR2" s="2672"/>
      <c r="BS2" s="2672"/>
      <c r="BT2" s="2672"/>
      <c r="BU2" s="2672"/>
    </row>
    <row r="3" spans="2:73" ht="13.5" customHeight="1">
      <c r="B3" s="184"/>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2673"/>
      <c r="BO3" s="2673"/>
      <c r="BP3" s="2673"/>
      <c r="BQ3" s="2673"/>
      <c r="BR3" s="2673"/>
      <c r="BS3" s="2673"/>
      <c r="BT3" s="2673"/>
      <c r="BU3" s="2673"/>
    </row>
    <row r="4" spans="2:73" ht="18"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2674" t="s">
        <v>423</v>
      </c>
      <c r="AU4" s="2674"/>
      <c r="AV4" s="2674"/>
      <c r="AW4" s="2674"/>
      <c r="AX4" s="2674"/>
      <c r="AY4" s="2675" t="s">
        <v>402</v>
      </c>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row>
    <row r="5" spans="2:73" ht="18" customHeight="1">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2676" t="s">
        <v>425</v>
      </c>
      <c r="AU5" s="2676"/>
      <c r="AV5" s="2676"/>
      <c r="AW5" s="2676"/>
      <c r="AX5" s="2676"/>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row>
    <row r="6" spans="2:73" ht="13.5" customHeight="1"/>
    <row r="7" spans="2:73" ht="13.5" customHeight="1">
      <c r="B7" s="2678" t="s">
        <v>404</v>
      </c>
      <c r="C7" s="2679"/>
      <c r="D7" s="2679"/>
      <c r="E7" s="2679"/>
      <c r="F7" s="2679"/>
      <c r="G7" s="2679"/>
      <c r="H7" s="2679"/>
      <c r="I7" s="2680"/>
      <c r="J7" s="2684" t="s">
        <v>445</v>
      </c>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679"/>
      <c r="AU7" s="2679"/>
      <c r="AV7" s="2679"/>
      <c r="AW7" s="2679"/>
      <c r="AX7" s="2679"/>
      <c r="AY7" s="2679"/>
      <c r="AZ7" s="2679"/>
      <c r="BA7" s="2679"/>
      <c r="BB7" s="2679"/>
      <c r="BC7" s="2679"/>
      <c r="BD7" s="2679"/>
      <c r="BE7" s="2679"/>
      <c r="BF7" s="2685"/>
      <c r="BG7" s="2678" t="s">
        <v>427</v>
      </c>
      <c r="BH7" s="2679"/>
      <c r="BI7" s="2679"/>
      <c r="BJ7" s="2679"/>
      <c r="BK7" s="2679"/>
      <c r="BL7" s="2679"/>
      <c r="BM7" s="2680"/>
      <c r="BN7" s="2684" t="s">
        <v>446</v>
      </c>
      <c r="BO7" s="2679"/>
      <c r="BP7" s="2679"/>
      <c r="BQ7" s="2679"/>
      <c r="BR7" s="2679"/>
      <c r="BS7" s="2679"/>
      <c r="BT7" s="2679"/>
      <c r="BU7" s="2685"/>
    </row>
    <row r="8" spans="2:73" ht="13.5" customHeight="1">
      <c r="B8" s="2681"/>
      <c r="C8" s="2682"/>
      <c r="D8" s="2682"/>
      <c r="E8" s="2682"/>
      <c r="F8" s="2682"/>
      <c r="G8" s="2682"/>
      <c r="H8" s="2682"/>
      <c r="I8" s="2683"/>
      <c r="J8" s="2686"/>
      <c r="K8" s="2682"/>
      <c r="L8" s="2682"/>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82"/>
      <c r="AJ8" s="2682"/>
      <c r="AK8" s="2682"/>
      <c r="AL8" s="2682"/>
      <c r="AM8" s="2682"/>
      <c r="AN8" s="2682"/>
      <c r="AO8" s="2682"/>
      <c r="AP8" s="2682"/>
      <c r="AQ8" s="2682"/>
      <c r="AR8" s="2682"/>
      <c r="AS8" s="2682"/>
      <c r="AT8" s="2682"/>
      <c r="AU8" s="2682"/>
      <c r="AV8" s="2682"/>
      <c r="AW8" s="2682"/>
      <c r="AX8" s="2682"/>
      <c r="AY8" s="2682"/>
      <c r="AZ8" s="2682"/>
      <c r="BA8" s="2682"/>
      <c r="BB8" s="2682"/>
      <c r="BC8" s="2682"/>
      <c r="BD8" s="2682"/>
      <c r="BE8" s="2682"/>
      <c r="BF8" s="2687"/>
      <c r="BG8" s="2681"/>
      <c r="BH8" s="2682"/>
      <c r="BI8" s="2682"/>
      <c r="BJ8" s="2682"/>
      <c r="BK8" s="2682"/>
      <c r="BL8" s="2682"/>
      <c r="BM8" s="2683"/>
      <c r="BN8" s="2686"/>
      <c r="BO8" s="2682"/>
      <c r="BP8" s="2682"/>
      <c r="BQ8" s="2682"/>
      <c r="BR8" s="2682"/>
      <c r="BS8" s="2682"/>
      <c r="BT8" s="2682"/>
      <c r="BU8" s="2687"/>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688" t="s">
        <v>429</v>
      </c>
      <c r="C10" s="2689"/>
      <c r="D10" s="2690"/>
      <c r="E10" s="2697" t="s">
        <v>409</v>
      </c>
      <c r="F10" s="2698"/>
      <c r="G10" s="2698"/>
      <c r="H10" s="2698"/>
      <c r="I10" s="2698"/>
      <c r="J10" s="2698"/>
      <c r="K10" s="2698"/>
      <c r="L10" s="2698"/>
      <c r="M10" s="2698"/>
      <c r="N10" s="2698"/>
      <c r="O10" s="2698"/>
      <c r="P10" s="2698"/>
      <c r="Q10" s="2698"/>
      <c r="R10" s="2698"/>
      <c r="S10" s="2699" t="s">
        <v>447</v>
      </c>
      <c r="T10" s="2699"/>
      <c r="U10" s="2699"/>
      <c r="V10" s="2699"/>
      <c r="W10" s="2699"/>
      <c r="X10" s="2699"/>
      <c r="Y10" s="2699"/>
      <c r="Z10" s="2699"/>
      <c r="AA10" s="2699"/>
      <c r="AB10" s="2699"/>
      <c r="AC10" s="2699"/>
      <c r="AD10" s="2699"/>
      <c r="AE10" s="2699"/>
      <c r="AF10" s="2699"/>
      <c r="AG10" s="2699"/>
      <c r="AH10" s="2699"/>
      <c r="AI10" s="2699"/>
      <c r="AJ10" s="2699"/>
      <c r="AK10" s="2699"/>
      <c r="AL10" s="2699"/>
      <c r="AM10" s="2699"/>
      <c r="AN10" s="2699"/>
      <c r="AO10" s="2699"/>
      <c r="AP10" s="2699"/>
      <c r="AQ10" s="2699"/>
      <c r="AR10" s="2699"/>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c r="BP10" s="2699"/>
      <c r="BQ10" s="2699"/>
      <c r="BR10" s="2699"/>
      <c r="BS10" s="2699"/>
      <c r="BT10" s="2699"/>
      <c r="BU10" s="2700"/>
    </row>
    <row r="11" spans="2:73" ht="13.5" customHeight="1">
      <c r="B11" s="2691"/>
      <c r="C11" s="2692"/>
      <c r="D11" s="2693"/>
      <c r="E11" s="2701" t="s">
        <v>412</v>
      </c>
      <c r="F11" s="2702"/>
      <c r="G11" s="2702"/>
      <c r="H11" s="2702"/>
      <c r="I11" s="2702"/>
      <c r="J11" s="2702"/>
      <c r="K11" s="2702"/>
      <c r="L11" s="2702"/>
      <c r="M11" s="2702"/>
      <c r="N11" s="2702"/>
      <c r="O11" s="2702"/>
      <c r="P11" s="2702"/>
      <c r="Q11" s="2702"/>
      <c r="R11" s="2702"/>
      <c r="S11" s="2703"/>
      <c r="T11" s="2703"/>
      <c r="U11" s="2703"/>
      <c r="V11" s="2703"/>
      <c r="W11" s="2703"/>
      <c r="X11" s="2703"/>
      <c r="Y11" s="2703"/>
      <c r="Z11" s="2703"/>
      <c r="AA11" s="2703"/>
      <c r="AB11" s="2703"/>
      <c r="AC11" s="2703"/>
      <c r="AD11" s="2703"/>
      <c r="AE11" s="2703"/>
      <c r="AF11" s="2703"/>
      <c r="AG11" s="2703"/>
      <c r="AH11" s="2703"/>
      <c r="AI11" s="2703"/>
      <c r="AJ11" s="2703"/>
      <c r="AK11" s="2703"/>
      <c r="AL11" s="2703"/>
      <c r="AM11" s="2703"/>
      <c r="AN11" s="2703"/>
      <c r="AO11" s="2703"/>
      <c r="AP11" s="2703"/>
      <c r="AQ11" s="2703"/>
      <c r="AR11" s="2703"/>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c r="BP11" s="2703"/>
      <c r="BQ11" s="2703"/>
      <c r="BR11" s="2703"/>
      <c r="BS11" s="2703"/>
      <c r="BT11" s="2703"/>
      <c r="BU11" s="2704"/>
    </row>
    <row r="12" spans="2:73" ht="13.5" customHeight="1">
      <c r="B12" s="2691"/>
      <c r="C12" s="2692"/>
      <c r="D12" s="2693"/>
      <c r="E12" s="2705" t="s">
        <v>448</v>
      </c>
      <c r="F12" s="2706"/>
      <c r="G12" s="2706"/>
      <c r="H12" s="2706"/>
      <c r="I12" s="2706"/>
      <c r="J12" s="2706"/>
      <c r="K12" s="2706"/>
      <c r="L12" s="2706"/>
      <c r="M12" s="2706"/>
      <c r="N12" s="2706"/>
      <c r="O12" s="2706"/>
      <c r="P12" s="2706"/>
      <c r="Q12" s="2706"/>
      <c r="R12" s="2706"/>
      <c r="S12" s="2706"/>
      <c r="T12" s="2706"/>
      <c r="U12" s="2706"/>
      <c r="V12" s="2706"/>
      <c r="W12" s="2706"/>
      <c r="X12" s="2706"/>
      <c r="Y12" s="2706"/>
      <c r="Z12" s="2706"/>
      <c r="AA12" s="2706"/>
      <c r="AB12" s="2706"/>
      <c r="AC12" s="2706"/>
      <c r="AD12" s="2706"/>
      <c r="AE12" s="2706"/>
      <c r="AF12" s="2706"/>
      <c r="AG12" s="2706"/>
      <c r="AH12" s="2706"/>
      <c r="AI12" s="2706"/>
      <c r="AJ12" s="2706"/>
      <c r="AK12" s="2706"/>
      <c r="AL12" s="2706"/>
      <c r="AM12" s="2706"/>
      <c r="AN12" s="2706"/>
      <c r="AO12" s="2706"/>
      <c r="AP12" s="2706"/>
      <c r="AQ12" s="2706"/>
      <c r="AR12" s="2706"/>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c r="BP12" s="2706"/>
      <c r="BQ12" s="2706"/>
      <c r="BR12" s="2706"/>
      <c r="BS12" s="2706"/>
      <c r="BT12" s="2706"/>
      <c r="BU12" s="2707"/>
    </row>
    <row r="13" spans="2:73" ht="13.5" customHeight="1">
      <c r="B13" s="2691"/>
      <c r="C13" s="2692"/>
      <c r="D13" s="2693"/>
      <c r="E13" s="2705"/>
      <c r="F13" s="2706"/>
      <c r="G13" s="2706"/>
      <c r="H13" s="2706"/>
      <c r="I13" s="2706"/>
      <c r="J13" s="2706"/>
      <c r="K13" s="2706"/>
      <c r="L13" s="2706"/>
      <c r="M13" s="2706"/>
      <c r="N13" s="2706"/>
      <c r="O13" s="2706"/>
      <c r="P13" s="2706"/>
      <c r="Q13" s="2706"/>
      <c r="R13" s="2706"/>
      <c r="S13" s="2706"/>
      <c r="T13" s="2706"/>
      <c r="U13" s="2706"/>
      <c r="V13" s="2706"/>
      <c r="W13" s="2706"/>
      <c r="X13" s="2706"/>
      <c r="Y13" s="2706"/>
      <c r="Z13" s="2706"/>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7"/>
    </row>
    <row r="14" spans="2:73" ht="13.5" customHeight="1">
      <c r="B14" s="2691"/>
      <c r="C14" s="2692"/>
      <c r="D14" s="2693"/>
      <c r="E14" s="2705"/>
      <c r="F14" s="2706"/>
      <c r="G14" s="2706"/>
      <c r="H14" s="2706"/>
      <c r="I14" s="2706"/>
      <c r="J14" s="2706"/>
      <c r="K14" s="2706"/>
      <c r="L14" s="2706"/>
      <c r="M14" s="2706"/>
      <c r="N14" s="2706"/>
      <c r="O14" s="2706"/>
      <c r="P14" s="2706"/>
      <c r="Q14" s="2706"/>
      <c r="R14" s="2706"/>
      <c r="S14" s="2706"/>
      <c r="T14" s="2706"/>
      <c r="U14" s="2706"/>
      <c r="V14" s="2706"/>
      <c r="W14" s="2706"/>
      <c r="X14" s="2706"/>
      <c r="Y14" s="2706"/>
      <c r="Z14" s="2706"/>
      <c r="AA14" s="2706"/>
      <c r="AB14" s="2706"/>
      <c r="AC14" s="2706"/>
      <c r="AD14" s="2706"/>
      <c r="AE14" s="2706"/>
      <c r="AF14" s="2706"/>
      <c r="AG14" s="2706"/>
      <c r="AH14" s="2706"/>
      <c r="AI14" s="2706"/>
      <c r="AJ14" s="2706"/>
      <c r="AK14" s="2706"/>
      <c r="AL14" s="2706"/>
      <c r="AM14" s="2706"/>
      <c r="AN14" s="2706"/>
      <c r="AO14" s="2706"/>
      <c r="AP14" s="2706"/>
      <c r="AQ14" s="2706"/>
      <c r="AR14" s="2706"/>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c r="BP14" s="2706"/>
      <c r="BQ14" s="2706"/>
      <c r="BR14" s="2706"/>
      <c r="BS14" s="2706"/>
      <c r="BT14" s="2706"/>
      <c r="BU14" s="2707"/>
    </row>
    <row r="15" spans="2:73" ht="13.5" customHeight="1">
      <c r="B15" s="2691"/>
      <c r="C15" s="2692"/>
      <c r="D15" s="2693"/>
      <c r="E15" s="2705"/>
      <c r="F15" s="2706"/>
      <c r="G15" s="2706"/>
      <c r="H15" s="2706"/>
      <c r="I15" s="2706"/>
      <c r="J15" s="2706"/>
      <c r="K15" s="2706"/>
      <c r="L15" s="2706"/>
      <c r="M15" s="2706"/>
      <c r="N15" s="2706"/>
      <c r="O15" s="2706"/>
      <c r="P15" s="2706"/>
      <c r="Q15" s="2706"/>
      <c r="R15" s="2706"/>
      <c r="S15" s="2706"/>
      <c r="T15" s="2706"/>
      <c r="U15" s="2706"/>
      <c r="V15" s="2706"/>
      <c r="W15" s="2706"/>
      <c r="X15" s="2706"/>
      <c r="Y15" s="2706"/>
      <c r="Z15" s="2706"/>
      <c r="AA15" s="2706"/>
      <c r="AB15" s="2706"/>
      <c r="AC15" s="2706"/>
      <c r="AD15" s="2706"/>
      <c r="AE15" s="2706"/>
      <c r="AF15" s="2706"/>
      <c r="AG15" s="2706"/>
      <c r="AH15" s="2706"/>
      <c r="AI15" s="2706"/>
      <c r="AJ15" s="2706"/>
      <c r="AK15" s="2706"/>
      <c r="AL15" s="2706"/>
      <c r="AM15" s="2706"/>
      <c r="AN15" s="2706"/>
      <c r="AO15" s="2706"/>
      <c r="AP15" s="2706"/>
      <c r="AQ15" s="2706"/>
      <c r="AR15" s="2706"/>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c r="BP15" s="2706"/>
      <c r="BQ15" s="2706"/>
      <c r="BR15" s="2706"/>
      <c r="BS15" s="2706"/>
      <c r="BT15" s="2706"/>
      <c r="BU15" s="2707"/>
    </row>
    <row r="16" spans="2:73" ht="13.5" customHeight="1">
      <c r="B16" s="2691"/>
      <c r="C16" s="2692"/>
      <c r="D16" s="2693"/>
      <c r="E16" s="2705"/>
      <c r="F16" s="2706"/>
      <c r="G16" s="2706"/>
      <c r="H16" s="2706"/>
      <c r="I16" s="2706"/>
      <c r="J16" s="2706"/>
      <c r="K16" s="2706"/>
      <c r="L16" s="2706"/>
      <c r="M16" s="2706"/>
      <c r="N16" s="2706"/>
      <c r="O16" s="2706"/>
      <c r="P16" s="2706"/>
      <c r="Q16" s="2706"/>
      <c r="R16" s="2706"/>
      <c r="S16" s="2706"/>
      <c r="T16" s="2706"/>
      <c r="U16" s="2706"/>
      <c r="V16" s="2706"/>
      <c r="W16" s="2706"/>
      <c r="X16" s="2706"/>
      <c r="Y16" s="2706"/>
      <c r="Z16" s="2706"/>
      <c r="AA16" s="2706"/>
      <c r="AB16" s="2706"/>
      <c r="AC16" s="2706"/>
      <c r="AD16" s="2706"/>
      <c r="AE16" s="2706"/>
      <c r="AF16" s="2706"/>
      <c r="AG16" s="2706"/>
      <c r="AH16" s="2706"/>
      <c r="AI16" s="2706"/>
      <c r="AJ16" s="2706"/>
      <c r="AK16" s="2706"/>
      <c r="AL16" s="2706"/>
      <c r="AM16" s="2706"/>
      <c r="AN16" s="2706"/>
      <c r="AO16" s="2706"/>
      <c r="AP16" s="2706"/>
      <c r="AQ16" s="2706"/>
      <c r="AR16" s="2706"/>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c r="BP16" s="2706"/>
      <c r="BQ16" s="2706"/>
      <c r="BR16" s="2706"/>
      <c r="BS16" s="2706"/>
      <c r="BT16" s="2706"/>
      <c r="BU16" s="2707"/>
    </row>
    <row r="17" spans="2:73" ht="13.5" customHeight="1">
      <c r="B17" s="2691"/>
      <c r="C17" s="2692"/>
      <c r="D17" s="2693"/>
      <c r="E17" s="2705"/>
      <c r="F17" s="2706"/>
      <c r="G17" s="2706"/>
      <c r="H17" s="2706"/>
      <c r="I17" s="2706"/>
      <c r="J17" s="2706"/>
      <c r="K17" s="270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c r="AS17" s="2706"/>
      <c r="AT17" s="2706"/>
      <c r="AU17" s="2706"/>
      <c r="AV17" s="2706"/>
      <c r="AW17" s="2706"/>
      <c r="AX17" s="2706"/>
      <c r="AY17" s="2706"/>
      <c r="AZ17" s="2706"/>
      <c r="BA17" s="2706"/>
      <c r="BB17" s="2706"/>
      <c r="BC17" s="2706"/>
      <c r="BD17" s="2706"/>
      <c r="BE17" s="2706"/>
      <c r="BF17" s="2706"/>
      <c r="BG17" s="2706"/>
      <c r="BH17" s="2706"/>
      <c r="BI17" s="2706"/>
      <c r="BJ17" s="2706"/>
      <c r="BK17" s="2706"/>
      <c r="BL17" s="2706"/>
      <c r="BM17" s="2706"/>
      <c r="BN17" s="2706"/>
      <c r="BO17" s="2706"/>
      <c r="BP17" s="2706"/>
      <c r="BQ17" s="2706"/>
      <c r="BR17" s="2706"/>
      <c r="BS17" s="2706"/>
      <c r="BT17" s="2706"/>
      <c r="BU17" s="2707"/>
    </row>
    <row r="18" spans="2:73" ht="13.5" customHeight="1">
      <c r="B18" s="2691"/>
      <c r="C18" s="2692"/>
      <c r="D18" s="2693"/>
      <c r="E18" s="2705"/>
      <c r="F18" s="2706"/>
      <c r="G18" s="2706"/>
      <c r="H18" s="2706"/>
      <c r="I18" s="2706"/>
      <c r="J18" s="2706"/>
      <c r="K18" s="2706"/>
      <c r="L18" s="2706"/>
      <c r="M18" s="2706"/>
      <c r="N18" s="2706"/>
      <c r="O18" s="2706"/>
      <c r="P18" s="2706"/>
      <c r="Q18" s="2706"/>
      <c r="R18" s="2706"/>
      <c r="S18" s="2706"/>
      <c r="T18" s="2706"/>
      <c r="U18" s="2706"/>
      <c r="V18" s="2706"/>
      <c r="W18" s="2706"/>
      <c r="X18" s="2706"/>
      <c r="Y18" s="2706"/>
      <c r="Z18" s="2706"/>
      <c r="AA18" s="2706"/>
      <c r="AB18" s="2706"/>
      <c r="AC18" s="2706"/>
      <c r="AD18" s="2706"/>
      <c r="AE18" s="2706"/>
      <c r="AF18" s="2706"/>
      <c r="AG18" s="2706"/>
      <c r="AH18" s="2706"/>
      <c r="AI18" s="2706"/>
      <c r="AJ18" s="2706"/>
      <c r="AK18" s="2706"/>
      <c r="AL18" s="2706"/>
      <c r="AM18" s="2706"/>
      <c r="AN18" s="2706"/>
      <c r="AO18" s="2706"/>
      <c r="AP18" s="2706"/>
      <c r="AQ18" s="2706"/>
      <c r="AR18" s="2706"/>
      <c r="AS18" s="2706"/>
      <c r="AT18" s="2706"/>
      <c r="AU18" s="2706"/>
      <c r="AV18" s="2706"/>
      <c r="AW18" s="2706"/>
      <c r="AX18" s="2706"/>
      <c r="AY18" s="2706"/>
      <c r="AZ18" s="2706"/>
      <c r="BA18" s="2706"/>
      <c r="BB18" s="2706"/>
      <c r="BC18" s="2706"/>
      <c r="BD18" s="2706"/>
      <c r="BE18" s="2706"/>
      <c r="BF18" s="2706"/>
      <c r="BG18" s="2706"/>
      <c r="BH18" s="2706"/>
      <c r="BI18" s="2706"/>
      <c r="BJ18" s="2706"/>
      <c r="BK18" s="2706"/>
      <c r="BL18" s="2706"/>
      <c r="BM18" s="2706"/>
      <c r="BN18" s="2706"/>
      <c r="BO18" s="2706"/>
      <c r="BP18" s="2706"/>
      <c r="BQ18" s="2706"/>
      <c r="BR18" s="2706"/>
      <c r="BS18" s="2706"/>
      <c r="BT18" s="2706"/>
      <c r="BU18" s="2707"/>
    </row>
    <row r="19" spans="2:73" ht="13.5" customHeight="1">
      <c r="B19" s="2694"/>
      <c r="C19" s="2695"/>
      <c r="D19" s="2696"/>
      <c r="E19" s="2708"/>
      <c r="F19" s="2709"/>
      <c r="G19" s="2709"/>
      <c r="H19" s="2709"/>
      <c r="I19" s="2709"/>
      <c r="J19" s="2709"/>
      <c r="K19" s="2709"/>
      <c r="L19" s="2709"/>
      <c r="M19" s="2709"/>
      <c r="N19" s="2709"/>
      <c r="O19" s="2709"/>
      <c r="P19" s="2709"/>
      <c r="Q19" s="2709"/>
      <c r="R19" s="2709"/>
      <c r="S19" s="2709"/>
      <c r="T19" s="2709"/>
      <c r="U19" s="2709"/>
      <c r="V19" s="2709"/>
      <c r="W19" s="2709"/>
      <c r="X19" s="2709"/>
      <c r="Y19" s="2709"/>
      <c r="Z19" s="2709"/>
      <c r="AA19" s="2709"/>
      <c r="AB19" s="2709"/>
      <c r="AC19" s="2709"/>
      <c r="AD19" s="2709"/>
      <c r="AE19" s="2709"/>
      <c r="AF19" s="2709"/>
      <c r="AG19" s="2709"/>
      <c r="AH19" s="2709"/>
      <c r="AI19" s="2709"/>
      <c r="AJ19" s="2709"/>
      <c r="AK19" s="2709"/>
      <c r="AL19" s="2709"/>
      <c r="AM19" s="2709"/>
      <c r="AN19" s="2709"/>
      <c r="AO19" s="2709"/>
      <c r="AP19" s="2709"/>
      <c r="AQ19" s="2709"/>
      <c r="AR19" s="2709"/>
      <c r="AS19" s="2709"/>
      <c r="AT19" s="2709"/>
      <c r="AU19" s="2709"/>
      <c r="AV19" s="2709"/>
      <c r="AW19" s="2709"/>
      <c r="AX19" s="2709"/>
      <c r="AY19" s="2709"/>
      <c r="AZ19" s="2709"/>
      <c r="BA19" s="2709"/>
      <c r="BB19" s="2709"/>
      <c r="BC19" s="2709"/>
      <c r="BD19" s="2709"/>
      <c r="BE19" s="2709"/>
      <c r="BF19" s="2709"/>
      <c r="BG19" s="2709"/>
      <c r="BH19" s="2709"/>
      <c r="BI19" s="2709"/>
      <c r="BJ19" s="2709"/>
      <c r="BK19" s="2709"/>
      <c r="BL19" s="2709"/>
      <c r="BM19" s="2709"/>
      <c r="BN19" s="2709"/>
      <c r="BO19" s="2709"/>
      <c r="BP19" s="2709"/>
      <c r="BQ19" s="2709"/>
      <c r="BR19" s="2709"/>
      <c r="BS19" s="2709"/>
      <c r="BT19" s="2709"/>
      <c r="BU19" s="2710"/>
    </row>
    <row r="20" spans="2:73" ht="13.5" customHeight="1">
      <c r="B20" s="2712" t="s">
        <v>430</v>
      </c>
      <c r="C20" s="2713"/>
      <c r="D20" s="2714"/>
      <c r="E20" s="2705" t="s">
        <v>449</v>
      </c>
      <c r="F20" s="2706"/>
      <c r="G20" s="2706"/>
      <c r="H20" s="2706"/>
      <c r="I20" s="2706"/>
      <c r="J20" s="2706"/>
      <c r="K20" s="2706"/>
      <c r="L20" s="2706"/>
      <c r="M20" s="2706"/>
      <c r="N20" s="2706"/>
      <c r="O20" s="2706"/>
      <c r="P20" s="2706"/>
      <c r="Q20" s="2706"/>
      <c r="R20" s="2706"/>
      <c r="S20" s="2706"/>
      <c r="T20" s="2706"/>
      <c r="U20" s="2706"/>
      <c r="V20" s="2706"/>
      <c r="W20" s="2706"/>
      <c r="X20" s="2706"/>
      <c r="Y20" s="2706"/>
      <c r="Z20" s="2706"/>
      <c r="AA20" s="2706"/>
      <c r="AB20" s="2706"/>
      <c r="AC20" s="2706"/>
      <c r="AD20" s="2706"/>
      <c r="AE20" s="2706"/>
      <c r="AF20" s="2706"/>
      <c r="AG20" s="2706"/>
      <c r="AH20" s="2706"/>
      <c r="AI20" s="2706"/>
      <c r="AJ20" s="2706"/>
      <c r="AK20" s="2706"/>
      <c r="AL20" s="2706"/>
      <c r="AM20" s="2706"/>
      <c r="AN20" s="2706"/>
      <c r="AO20" s="2706"/>
      <c r="AP20" s="2706"/>
      <c r="AQ20" s="2706"/>
      <c r="AR20" s="2706"/>
      <c r="AS20" s="2706"/>
      <c r="AT20" s="2706"/>
      <c r="AU20" s="2706"/>
      <c r="AV20" s="2706"/>
      <c r="AW20" s="2706"/>
      <c r="AX20" s="2706"/>
      <c r="AY20" s="2706"/>
      <c r="AZ20" s="2706"/>
      <c r="BA20" s="2706"/>
      <c r="BB20" s="2706"/>
      <c r="BC20" s="2706"/>
      <c r="BD20" s="2706"/>
      <c r="BE20" s="2706"/>
      <c r="BF20" s="2706"/>
      <c r="BG20" s="2706"/>
      <c r="BH20" s="2706"/>
      <c r="BI20" s="2706"/>
      <c r="BJ20" s="2706"/>
      <c r="BK20" s="2706"/>
      <c r="BL20" s="2706"/>
      <c r="BM20" s="2706"/>
      <c r="BN20" s="2706"/>
      <c r="BO20" s="2706"/>
      <c r="BP20" s="2706"/>
      <c r="BQ20" s="2706"/>
      <c r="BR20" s="2706"/>
      <c r="BS20" s="2706"/>
      <c r="BT20" s="2706"/>
      <c r="BU20" s="2707"/>
    </row>
    <row r="21" spans="2:73" ht="13.5" customHeight="1">
      <c r="B21" s="2715"/>
      <c r="C21" s="2716"/>
      <c r="D21" s="2717"/>
      <c r="E21" s="2705"/>
      <c r="F21" s="2706"/>
      <c r="G21" s="2706"/>
      <c r="H21" s="2706"/>
      <c r="I21" s="2706"/>
      <c r="J21" s="2706"/>
      <c r="K21" s="2706"/>
      <c r="L21" s="2706"/>
      <c r="M21" s="2706"/>
      <c r="N21" s="2706"/>
      <c r="O21" s="2706"/>
      <c r="P21" s="2706"/>
      <c r="Q21" s="2706"/>
      <c r="R21" s="2706"/>
      <c r="S21" s="2706"/>
      <c r="T21" s="2706"/>
      <c r="U21" s="2706"/>
      <c r="V21" s="2706"/>
      <c r="W21" s="2706"/>
      <c r="X21" s="2706"/>
      <c r="Y21" s="2706"/>
      <c r="Z21" s="2706"/>
      <c r="AA21" s="2706"/>
      <c r="AB21" s="2706"/>
      <c r="AC21" s="2706"/>
      <c r="AD21" s="2706"/>
      <c r="AE21" s="2706"/>
      <c r="AF21" s="2706"/>
      <c r="AG21" s="2706"/>
      <c r="AH21" s="2706"/>
      <c r="AI21" s="2706"/>
      <c r="AJ21" s="2706"/>
      <c r="AK21" s="2706"/>
      <c r="AL21" s="2706"/>
      <c r="AM21" s="2706"/>
      <c r="AN21" s="2706"/>
      <c r="AO21" s="2706"/>
      <c r="AP21" s="2706"/>
      <c r="AQ21" s="2706"/>
      <c r="AR21" s="2706"/>
      <c r="AS21" s="2706"/>
      <c r="AT21" s="2706"/>
      <c r="AU21" s="2706"/>
      <c r="AV21" s="2706"/>
      <c r="AW21" s="2706"/>
      <c r="AX21" s="2706"/>
      <c r="AY21" s="2706"/>
      <c r="AZ21" s="2706"/>
      <c r="BA21" s="2706"/>
      <c r="BB21" s="2706"/>
      <c r="BC21" s="2706"/>
      <c r="BD21" s="2706"/>
      <c r="BE21" s="2706"/>
      <c r="BF21" s="2706"/>
      <c r="BG21" s="2706"/>
      <c r="BH21" s="2706"/>
      <c r="BI21" s="2706"/>
      <c r="BJ21" s="2706"/>
      <c r="BK21" s="2706"/>
      <c r="BL21" s="2706"/>
      <c r="BM21" s="2706"/>
      <c r="BN21" s="2706"/>
      <c r="BO21" s="2706"/>
      <c r="BP21" s="2706"/>
      <c r="BQ21" s="2706"/>
      <c r="BR21" s="2706"/>
      <c r="BS21" s="2706"/>
      <c r="BT21" s="2706"/>
      <c r="BU21" s="2707"/>
    </row>
    <row r="22" spans="2:73" ht="13.5" customHeight="1">
      <c r="B22" s="2715"/>
      <c r="C22" s="2716"/>
      <c r="D22" s="2717"/>
      <c r="E22" s="2705"/>
      <c r="F22" s="2706"/>
      <c r="G22" s="2706"/>
      <c r="H22" s="2706"/>
      <c r="I22" s="2706"/>
      <c r="J22" s="2706"/>
      <c r="K22" s="2706"/>
      <c r="L22" s="2706"/>
      <c r="M22" s="2706"/>
      <c r="N22" s="2706"/>
      <c r="O22" s="2706"/>
      <c r="P22" s="2706"/>
      <c r="Q22" s="2706"/>
      <c r="R22" s="2706"/>
      <c r="S22" s="2706"/>
      <c r="T22" s="2706"/>
      <c r="U22" s="2706"/>
      <c r="V22" s="2706"/>
      <c r="W22" s="2706"/>
      <c r="X22" s="2706"/>
      <c r="Y22" s="2706"/>
      <c r="Z22" s="2706"/>
      <c r="AA22" s="2706"/>
      <c r="AB22" s="2706"/>
      <c r="AC22" s="2706"/>
      <c r="AD22" s="2706"/>
      <c r="AE22" s="2706"/>
      <c r="AF22" s="2706"/>
      <c r="AG22" s="2706"/>
      <c r="AH22" s="2706"/>
      <c r="AI22" s="2706"/>
      <c r="AJ22" s="2706"/>
      <c r="AK22" s="2706"/>
      <c r="AL22" s="2706"/>
      <c r="AM22" s="2706"/>
      <c r="AN22" s="2706"/>
      <c r="AO22" s="2706"/>
      <c r="AP22" s="2706"/>
      <c r="AQ22" s="2706"/>
      <c r="AR22" s="2706"/>
      <c r="AS22" s="2706"/>
      <c r="AT22" s="2706"/>
      <c r="AU22" s="2706"/>
      <c r="AV22" s="2706"/>
      <c r="AW22" s="2706"/>
      <c r="AX22" s="2706"/>
      <c r="AY22" s="2706"/>
      <c r="AZ22" s="2706"/>
      <c r="BA22" s="2706"/>
      <c r="BB22" s="2706"/>
      <c r="BC22" s="2706"/>
      <c r="BD22" s="2706"/>
      <c r="BE22" s="2706"/>
      <c r="BF22" s="2706"/>
      <c r="BG22" s="2706"/>
      <c r="BH22" s="2706"/>
      <c r="BI22" s="2706"/>
      <c r="BJ22" s="2706"/>
      <c r="BK22" s="2706"/>
      <c r="BL22" s="2706"/>
      <c r="BM22" s="2706"/>
      <c r="BN22" s="2706"/>
      <c r="BO22" s="2706"/>
      <c r="BP22" s="2706"/>
      <c r="BQ22" s="2706"/>
      <c r="BR22" s="2706"/>
      <c r="BS22" s="2706"/>
      <c r="BT22" s="2706"/>
      <c r="BU22" s="2707"/>
    </row>
    <row r="23" spans="2:73" ht="13.5" customHeight="1">
      <c r="B23" s="2715"/>
      <c r="C23" s="2716"/>
      <c r="D23" s="2717"/>
      <c r="E23" s="2705"/>
      <c r="F23" s="2706"/>
      <c r="G23" s="2706"/>
      <c r="H23" s="2706"/>
      <c r="I23" s="2706"/>
      <c r="J23" s="2706"/>
      <c r="K23" s="2706"/>
      <c r="L23" s="2706"/>
      <c r="M23" s="2706"/>
      <c r="N23" s="2706"/>
      <c r="O23" s="2706"/>
      <c r="P23" s="2706"/>
      <c r="Q23" s="2706"/>
      <c r="R23" s="2706"/>
      <c r="S23" s="2706"/>
      <c r="T23" s="2706"/>
      <c r="U23" s="2706"/>
      <c r="V23" s="2706"/>
      <c r="W23" s="2706"/>
      <c r="X23" s="2706"/>
      <c r="Y23" s="2706"/>
      <c r="Z23" s="2706"/>
      <c r="AA23" s="2706"/>
      <c r="AB23" s="2706"/>
      <c r="AC23" s="2706"/>
      <c r="AD23" s="2706"/>
      <c r="AE23" s="2706"/>
      <c r="AF23" s="2706"/>
      <c r="AG23" s="2706"/>
      <c r="AH23" s="2706"/>
      <c r="AI23" s="2706"/>
      <c r="AJ23" s="2706"/>
      <c r="AK23" s="2706"/>
      <c r="AL23" s="2706"/>
      <c r="AM23" s="2706"/>
      <c r="AN23" s="2706"/>
      <c r="AO23" s="2706"/>
      <c r="AP23" s="2706"/>
      <c r="AQ23" s="2706"/>
      <c r="AR23" s="2706"/>
      <c r="AS23" s="2706"/>
      <c r="AT23" s="2706"/>
      <c r="AU23" s="2706"/>
      <c r="AV23" s="2706"/>
      <c r="AW23" s="2706"/>
      <c r="AX23" s="2706"/>
      <c r="AY23" s="2706"/>
      <c r="AZ23" s="2706"/>
      <c r="BA23" s="2706"/>
      <c r="BB23" s="2706"/>
      <c r="BC23" s="2706"/>
      <c r="BD23" s="2706"/>
      <c r="BE23" s="2706"/>
      <c r="BF23" s="2706"/>
      <c r="BG23" s="2706"/>
      <c r="BH23" s="2706"/>
      <c r="BI23" s="2706"/>
      <c r="BJ23" s="2706"/>
      <c r="BK23" s="2706"/>
      <c r="BL23" s="2706"/>
      <c r="BM23" s="2706"/>
      <c r="BN23" s="2706"/>
      <c r="BO23" s="2706"/>
      <c r="BP23" s="2706"/>
      <c r="BQ23" s="2706"/>
      <c r="BR23" s="2706"/>
      <c r="BS23" s="2706"/>
      <c r="BT23" s="2706"/>
      <c r="BU23" s="2707"/>
    </row>
    <row r="24" spans="2:73" ht="13.5" customHeight="1">
      <c r="B24" s="2718"/>
      <c r="C24" s="2719"/>
      <c r="D24" s="2720"/>
      <c r="E24" s="2708"/>
      <c r="F24" s="2709"/>
      <c r="G24" s="2709"/>
      <c r="H24" s="2709"/>
      <c r="I24" s="2709"/>
      <c r="J24" s="2709"/>
      <c r="K24" s="2709"/>
      <c r="L24" s="2709"/>
      <c r="M24" s="2709"/>
      <c r="N24" s="2709"/>
      <c r="O24" s="2709"/>
      <c r="P24" s="2709"/>
      <c r="Q24" s="2709"/>
      <c r="R24" s="2709"/>
      <c r="S24" s="2709"/>
      <c r="T24" s="2709"/>
      <c r="U24" s="2709"/>
      <c r="V24" s="2709"/>
      <c r="W24" s="2709"/>
      <c r="X24" s="2709"/>
      <c r="Y24" s="2709"/>
      <c r="Z24" s="2709"/>
      <c r="AA24" s="2709"/>
      <c r="AB24" s="2709"/>
      <c r="AC24" s="2709"/>
      <c r="AD24" s="2709"/>
      <c r="AE24" s="2709"/>
      <c r="AF24" s="2709"/>
      <c r="AG24" s="2709"/>
      <c r="AH24" s="2709"/>
      <c r="AI24" s="2709"/>
      <c r="AJ24" s="2709"/>
      <c r="AK24" s="2709"/>
      <c r="AL24" s="2709"/>
      <c r="AM24" s="2709"/>
      <c r="AN24" s="2709"/>
      <c r="AO24" s="2709"/>
      <c r="AP24" s="2709"/>
      <c r="AQ24" s="2709"/>
      <c r="AR24" s="2709"/>
      <c r="AS24" s="2709"/>
      <c r="AT24" s="2709"/>
      <c r="AU24" s="2709"/>
      <c r="AV24" s="2709"/>
      <c r="AW24" s="2709"/>
      <c r="AX24" s="2709"/>
      <c r="AY24" s="2709"/>
      <c r="AZ24" s="2709"/>
      <c r="BA24" s="2709"/>
      <c r="BB24" s="2709"/>
      <c r="BC24" s="2709"/>
      <c r="BD24" s="2709"/>
      <c r="BE24" s="2709"/>
      <c r="BF24" s="2709"/>
      <c r="BG24" s="2709"/>
      <c r="BH24" s="2709"/>
      <c r="BI24" s="2709"/>
      <c r="BJ24" s="2709"/>
      <c r="BK24" s="2709"/>
      <c r="BL24" s="2709"/>
      <c r="BM24" s="2709"/>
      <c r="BN24" s="2709"/>
      <c r="BO24" s="2709"/>
      <c r="BP24" s="2709"/>
      <c r="BQ24" s="2709"/>
      <c r="BR24" s="2709"/>
      <c r="BS24" s="2709"/>
      <c r="BT24" s="2709"/>
      <c r="BU24" s="2710"/>
    </row>
    <row r="25" spans="2:73" ht="13.5" customHeight="1">
      <c r="B25" s="2712" t="s">
        <v>432</v>
      </c>
      <c r="C25" s="2713"/>
      <c r="D25" s="2714"/>
      <c r="E25" s="2705" t="s">
        <v>450</v>
      </c>
      <c r="F25" s="2706"/>
      <c r="G25" s="2706"/>
      <c r="H25" s="2706"/>
      <c r="I25" s="2706"/>
      <c r="J25" s="2706"/>
      <c r="K25" s="2706"/>
      <c r="L25" s="2706"/>
      <c r="M25" s="2706"/>
      <c r="N25" s="2706"/>
      <c r="O25" s="2706"/>
      <c r="P25" s="2706"/>
      <c r="Q25" s="2706"/>
      <c r="R25" s="2706"/>
      <c r="S25" s="2706"/>
      <c r="T25" s="2706"/>
      <c r="U25" s="2706"/>
      <c r="V25" s="2706"/>
      <c r="W25" s="2706"/>
      <c r="X25" s="2706"/>
      <c r="Y25" s="2706"/>
      <c r="Z25" s="2706"/>
      <c r="AA25" s="2706"/>
      <c r="AB25" s="2706"/>
      <c r="AC25" s="2706"/>
      <c r="AD25" s="2706"/>
      <c r="AE25" s="2706"/>
      <c r="AF25" s="2706"/>
      <c r="AG25" s="2706"/>
      <c r="AH25" s="2706"/>
      <c r="AI25" s="2706"/>
      <c r="AJ25" s="2706"/>
      <c r="AK25" s="2706"/>
      <c r="AL25" s="2706"/>
      <c r="AM25" s="2706"/>
      <c r="AN25" s="2706"/>
      <c r="AO25" s="2706"/>
      <c r="AP25" s="2706"/>
      <c r="AQ25" s="2706"/>
      <c r="AR25" s="2706"/>
      <c r="AS25" s="2706"/>
      <c r="AT25" s="2706"/>
      <c r="AU25" s="2706"/>
      <c r="AV25" s="2706"/>
      <c r="AW25" s="2706"/>
      <c r="AX25" s="2706"/>
      <c r="AY25" s="2706"/>
      <c r="AZ25" s="2706"/>
      <c r="BA25" s="2706"/>
      <c r="BB25" s="2706"/>
      <c r="BC25" s="2706"/>
      <c r="BD25" s="2706"/>
      <c r="BE25" s="2706"/>
      <c r="BF25" s="2706"/>
      <c r="BG25" s="2706"/>
      <c r="BH25" s="2706"/>
      <c r="BI25" s="2706"/>
      <c r="BJ25" s="2706"/>
      <c r="BK25" s="2706"/>
      <c r="BL25" s="2706"/>
      <c r="BM25" s="2706"/>
      <c r="BN25" s="2706"/>
      <c r="BO25" s="2706"/>
      <c r="BP25" s="2706"/>
      <c r="BQ25" s="2706"/>
      <c r="BR25" s="2706"/>
      <c r="BS25" s="2706"/>
      <c r="BT25" s="2706"/>
      <c r="BU25" s="2707"/>
    </row>
    <row r="26" spans="2:73" ht="13.5" customHeight="1">
      <c r="B26" s="2715"/>
      <c r="C26" s="2716"/>
      <c r="D26" s="2717"/>
      <c r="E26" s="2705"/>
      <c r="F26" s="2706"/>
      <c r="G26" s="2706"/>
      <c r="H26" s="2706"/>
      <c r="I26" s="2706"/>
      <c r="J26" s="2706"/>
      <c r="K26" s="2706"/>
      <c r="L26" s="2706"/>
      <c r="M26" s="2706"/>
      <c r="N26" s="2706"/>
      <c r="O26" s="2706"/>
      <c r="P26" s="2706"/>
      <c r="Q26" s="2706"/>
      <c r="R26" s="2706"/>
      <c r="S26" s="2706"/>
      <c r="T26" s="2706"/>
      <c r="U26" s="2706"/>
      <c r="V26" s="2706"/>
      <c r="W26" s="2706"/>
      <c r="X26" s="2706"/>
      <c r="Y26" s="2706"/>
      <c r="Z26" s="2706"/>
      <c r="AA26" s="2706"/>
      <c r="AB26" s="2706"/>
      <c r="AC26" s="2706"/>
      <c r="AD26" s="2706"/>
      <c r="AE26" s="2706"/>
      <c r="AF26" s="2706"/>
      <c r="AG26" s="2706"/>
      <c r="AH26" s="2706"/>
      <c r="AI26" s="2706"/>
      <c r="AJ26" s="2706"/>
      <c r="AK26" s="2706"/>
      <c r="AL26" s="2706"/>
      <c r="AM26" s="2706"/>
      <c r="AN26" s="2706"/>
      <c r="AO26" s="2706"/>
      <c r="AP26" s="2706"/>
      <c r="AQ26" s="2706"/>
      <c r="AR26" s="2706"/>
      <c r="AS26" s="2706"/>
      <c r="AT26" s="2706"/>
      <c r="AU26" s="2706"/>
      <c r="AV26" s="2706"/>
      <c r="AW26" s="2706"/>
      <c r="AX26" s="2706"/>
      <c r="AY26" s="2706"/>
      <c r="AZ26" s="2706"/>
      <c r="BA26" s="2706"/>
      <c r="BB26" s="2706"/>
      <c r="BC26" s="2706"/>
      <c r="BD26" s="2706"/>
      <c r="BE26" s="2706"/>
      <c r="BF26" s="2706"/>
      <c r="BG26" s="2706"/>
      <c r="BH26" s="2706"/>
      <c r="BI26" s="2706"/>
      <c r="BJ26" s="2706"/>
      <c r="BK26" s="2706"/>
      <c r="BL26" s="2706"/>
      <c r="BM26" s="2706"/>
      <c r="BN26" s="2706"/>
      <c r="BO26" s="2706"/>
      <c r="BP26" s="2706"/>
      <c r="BQ26" s="2706"/>
      <c r="BR26" s="2706"/>
      <c r="BS26" s="2706"/>
      <c r="BT26" s="2706"/>
      <c r="BU26" s="2707"/>
    </row>
    <row r="27" spans="2:73" ht="13.5" customHeight="1">
      <c r="B27" s="2715"/>
      <c r="C27" s="2716"/>
      <c r="D27" s="2717"/>
      <c r="E27" s="2705"/>
      <c r="F27" s="2706"/>
      <c r="G27" s="2706"/>
      <c r="H27" s="2706"/>
      <c r="I27" s="2706"/>
      <c r="J27" s="2706"/>
      <c r="K27" s="2706"/>
      <c r="L27" s="2706"/>
      <c r="M27" s="2706"/>
      <c r="N27" s="2706"/>
      <c r="O27" s="2706"/>
      <c r="P27" s="2706"/>
      <c r="Q27" s="2706"/>
      <c r="R27" s="2706"/>
      <c r="S27" s="2706"/>
      <c r="T27" s="2706"/>
      <c r="U27" s="2706"/>
      <c r="V27" s="2706"/>
      <c r="W27" s="2706"/>
      <c r="X27" s="2706"/>
      <c r="Y27" s="2706"/>
      <c r="Z27" s="2706"/>
      <c r="AA27" s="2706"/>
      <c r="AB27" s="2706"/>
      <c r="AC27" s="2706"/>
      <c r="AD27" s="2706"/>
      <c r="AE27" s="2706"/>
      <c r="AF27" s="2706"/>
      <c r="AG27" s="2706"/>
      <c r="AH27" s="2706"/>
      <c r="AI27" s="2706"/>
      <c r="AJ27" s="2706"/>
      <c r="AK27" s="2706"/>
      <c r="AL27" s="2706"/>
      <c r="AM27" s="2706"/>
      <c r="AN27" s="2706"/>
      <c r="AO27" s="2706"/>
      <c r="AP27" s="2706"/>
      <c r="AQ27" s="2706"/>
      <c r="AR27" s="2706"/>
      <c r="AS27" s="2706"/>
      <c r="AT27" s="2706"/>
      <c r="AU27" s="2706"/>
      <c r="AV27" s="2706"/>
      <c r="AW27" s="2706"/>
      <c r="AX27" s="2706"/>
      <c r="AY27" s="2706"/>
      <c r="AZ27" s="2706"/>
      <c r="BA27" s="2706"/>
      <c r="BB27" s="2706"/>
      <c r="BC27" s="2706"/>
      <c r="BD27" s="2706"/>
      <c r="BE27" s="2706"/>
      <c r="BF27" s="2706"/>
      <c r="BG27" s="2706"/>
      <c r="BH27" s="2706"/>
      <c r="BI27" s="2706"/>
      <c r="BJ27" s="2706"/>
      <c r="BK27" s="2706"/>
      <c r="BL27" s="2706"/>
      <c r="BM27" s="2706"/>
      <c r="BN27" s="2706"/>
      <c r="BO27" s="2706"/>
      <c r="BP27" s="2706"/>
      <c r="BQ27" s="2706"/>
      <c r="BR27" s="2706"/>
      <c r="BS27" s="2706"/>
      <c r="BT27" s="2706"/>
      <c r="BU27" s="2707"/>
    </row>
    <row r="28" spans="2:73" ht="13.5" customHeight="1">
      <c r="B28" s="2715"/>
      <c r="C28" s="2716"/>
      <c r="D28" s="2717"/>
      <c r="E28" s="2705"/>
      <c r="F28" s="2706"/>
      <c r="G28" s="2706"/>
      <c r="H28" s="2706"/>
      <c r="I28" s="2706"/>
      <c r="J28" s="2706"/>
      <c r="K28" s="2706"/>
      <c r="L28" s="2706"/>
      <c r="M28" s="2706"/>
      <c r="N28" s="2706"/>
      <c r="O28" s="2706"/>
      <c r="P28" s="2706"/>
      <c r="Q28" s="2706"/>
      <c r="R28" s="2706"/>
      <c r="S28" s="2706"/>
      <c r="T28" s="2706"/>
      <c r="U28" s="2706"/>
      <c r="V28" s="2706"/>
      <c r="W28" s="2706"/>
      <c r="X28" s="2706"/>
      <c r="Y28" s="2706"/>
      <c r="Z28" s="2706"/>
      <c r="AA28" s="2706"/>
      <c r="AB28" s="2706"/>
      <c r="AC28" s="2706"/>
      <c r="AD28" s="2706"/>
      <c r="AE28" s="2706"/>
      <c r="AF28" s="2706"/>
      <c r="AG28" s="2706"/>
      <c r="AH28" s="2706"/>
      <c r="AI28" s="2706"/>
      <c r="AJ28" s="2706"/>
      <c r="AK28" s="2706"/>
      <c r="AL28" s="2706"/>
      <c r="AM28" s="2706"/>
      <c r="AN28" s="2706"/>
      <c r="AO28" s="2706"/>
      <c r="AP28" s="2706"/>
      <c r="AQ28" s="2706"/>
      <c r="AR28" s="2706"/>
      <c r="AS28" s="2706"/>
      <c r="AT28" s="2706"/>
      <c r="AU28" s="2706"/>
      <c r="AV28" s="2706"/>
      <c r="AW28" s="2706"/>
      <c r="AX28" s="2706"/>
      <c r="AY28" s="2706"/>
      <c r="AZ28" s="2706"/>
      <c r="BA28" s="2706"/>
      <c r="BB28" s="2706"/>
      <c r="BC28" s="2706"/>
      <c r="BD28" s="2706"/>
      <c r="BE28" s="2706"/>
      <c r="BF28" s="2706"/>
      <c r="BG28" s="2706"/>
      <c r="BH28" s="2706"/>
      <c r="BI28" s="2706"/>
      <c r="BJ28" s="2706"/>
      <c r="BK28" s="2706"/>
      <c r="BL28" s="2706"/>
      <c r="BM28" s="2706"/>
      <c r="BN28" s="2706"/>
      <c r="BO28" s="2706"/>
      <c r="BP28" s="2706"/>
      <c r="BQ28" s="2706"/>
      <c r="BR28" s="2706"/>
      <c r="BS28" s="2706"/>
      <c r="BT28" s="2706"/>
      <c r="BU28" s="2707"/>
    </row>
    <row r="29" spans="2:73" ht="13.5" customHeight="1">
      <c r="B29" s="2718"/>
      <c r="C29" s="2719"/>
      <c r="D29" s="2720"/>
      <c r="E29" s="2708"/>
      <c r="F29" s="2709"/>
      <c r="G29" s="2709"/>
      <c r="H29" s="2709"/>
      <c r="I29" s="2709"/>
      <c r="J29" s="2709"/>
      <c r="K29" s="2709"/>
      <c r="L29" s="2709"/>
      <c r="M29" s="2709"/>
      <c r="N29" s="2709"/>
      <c r="O29" s="2709"/>
      <c r="P29" s="2709"/>
      <c r="Q29" s="2709"/>
      <c r="R29" s="2709"/>
      <c r="S29" s="2709"/>
      <c r="T29" s="2709"/>
      <c r="U29" s="2709"/>
      <c r="V29" s="2709"/>
      <c r="W29" s="2709"/>
      <c r="X29" s="2709"/>
      <c r="Y29" s="2709"/>
      <c r="Z29" s="2709"/>
      <c r="AA29" s="2709"/>
      <c r="AB29" s="2709"/>
      <c r="AC29" s="2709"/>
      <c r="AD29" s="2709"/>
      <c r="AE29" s="2709"/>
      <c r="AF29" s="2709"/>
      <c r="AG29" s="2709"/>
      <c r="AH29" s="2709"/>
      <c r="AI29" s="2709"/>
      <c r="AJ29" s="2709"/>
      <c r="AK29" s="2709"/>
      <c r="AL29" s="2709"/>
      <c r="AM29" s="2709"/>
      <c r="AN29" s="2709"/>
      <c r="AO29" s="2709"/>
      <c r="AP29" s="2709"/>
      <c r="AQ29" s="2709"/>
      <c r="AR29" s="2709"/>
      <c r="AS29" s="2709"/>
      <c r="AT29" s="2709"/>
      <c r="AU29" s="2709"/>
      <c r="AV29" s="2709"/>
      <c r="AW29" s="2709"/>
      <c r="AX29" s="2709"/>
      <c r="AY29" s="2709"/>
      <c r="AZ29" s="2709"/>
      <c r="BA29" s="2709"/>
      <c r="BB29" s="2709"/>
      <c r="BC29" s="2709"/>
      <c r="BD29" s="2709"/>
      <c r="BE29" s="2709"/>
      <c r="BF29" s="2709"/>
      <c r="BG29" s="2709"/>
      <c r="BH29" s="2709"/>
      <c r="BI29" s="2709"/>
      <c r="BJ29" s="2709"/>
      <c r="BK29" s="2709"/>
      <c r="BL29" s="2709"/>
      <c r="BM29" s="2709"/>
      <c r="BN29" s="2709"/>
      <c r="BO29" s="2709"/>
      <c r="BP29" s="2709"/>
      <c r="BQ29" s="2709"/>
      <c r="BR29" s="2709"/>
      <c r="BS29" s="2709"/>
      <c r="BT29" s="2709"/>
      <c r="BU29" s="2710"/>
    </row>
    <row r="30" spans="2:73" ht="13.5" customHeight="1">
      <c r="B30" s="186"/>
      <c r="C30" s="186"/>
      <c r="D30" s="186"/>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row>
    <row r="31" spans="2:73" ht="13.5" customHeight="1">
      <c r="B31" s="2712" t="s">
        <v>434</v>
      </c>
      <c r="C31" s="2713"/>
      <c r="D31" s="2714"/>
      <c r="E31" s="2721" t="s">
        <v>451</v>
      </c>
      <c r="F31" s="2722"/>
      <c r="G31" s="2722"/>
      <c r="H31" s="2722"/>
      <c r="I31" s="2722"/>
      <c r="J31" s="2722"/>
      <c r="K31" s="2722"/>
      <c r="L31" s="2722"/>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2722"/>
      <c r="AL31" s="2722"/>
      <c r="AM31" s="2722"/>
      <c r="AN31" s="2722"/>
      <c r="AO31" s="2722"/>
      <c r="AP31" s="2722"/>
      <c r="AQ31" s="2722"/>
      <c r="AR31" s="2722"/>
      <c r="AS31" s="2722"/>
      <c r="AT31" s="2722"/>
      <c r="AU31" s="2722"/>
      <c r="AV31" s="2722"/>
      <c r="AW31" s="2722"/>
      <c r="AX31" s="2722"/>
      <c r="AY31" s="2722"/>
      <c r="AZ31" s="2722"/>
      <c r="BA31" s="2722"/>
      <c r="BB31" s="2722"/>
      <c r="BC31" s="2722"/>
      <c r="BD31" s="2722"/>
      <c r="BE31" s="2722"/>
      <c r="BF31" s="2722"/>
      <c r="BG31" s="2722"/>
      <c r="BH31" s="2722"/>
      <c r="BI31" s="2722"/>
      <c r="BJ31" s="2722"/>
      <c r="BK31" s="2722"/>
      <c r="BL31" s="2722"/>
      <c r="BM31" s="2722"/>
      <c r="BN31" s="2722"/>
      <c r="BO31" s="2722"/>
      <c r="BP31" s="2722"/>
      <c r="BQ31" s="2722"/>
      <c r="BR31" s="2722"/>
      <c r="BS31" s="2722"/>
      <c r="BT31" s="2722"/>
      <c r="BU31" s="2723"/>
    </row>
    <row r="32" spans="2:73" ht="13.5" customHeight="1">
      <c r="B32" s="2715"/>
      <c r="C32" s="2716"/>
      <c r="D32" s="2717"/>
      <c r="E32" s="2705"/>
      <c r="F32" s="2706"/>
      <c r="G32" s="2706"/>
      <c r="H32" s="2706"/>
      <c r="I32" s="2706"/>
      <c r="J32" s="2706"/>
      <c r="K32" s="2706"/>
      <c r="L32" s="2706"/>
      <c r="M32" s="2706"/>
      <c r="N32" s="2706"/>
      <c r="O32" s="2706"/>
      <c r="P32" s="2706"/>
      <c r="Q32" s="2706"/>
      <c r="R32" s="2706"/>
      <c r="S32" s="2706"/>
      <c r="T32" s="2706"/>
      <c r="U32" s="2706"/>
      <c r="V32" s="2706"/>
      <c r="W32" s="2706"/>
      <c r="X32" s="2706"/>
      <c r="Y32" s="2706"/>
      <c r="Z32" s="2706"/>
      <c r="AA32" s="2706"/>
      <c r="AB32" s="2706"/>
      <c r="AC32" s="2706"/>
      <c r="AD32" s="2706"/>
      <c r="AE32" s="2706"/>
      <c r="AF32" s="2706"/>
      <c r="AG32" s="2706"/>
      <c r="AH32" s="2706"/>
      <c r="AI32" s="2706"/>
      <c r="AJ32" s="2706"/>
      <c r="AK32" s="2706"/>
      <c r="AL32" s="2706"/>
      <c r="AM32" s="2706"/>
      <c r="AN32" s="2706"/>
      <c r="AO32" s="2706"/>
      <c r="AP32" s="2706"/>
      <c r="AQ32" s="2706"/>
      <c r="AR32" s="2706"/>
      <c r="AS32" s="2706"/>
      <c r="AT32" s="2706"/>
      <c r="AU32" s="2706"/>
      <c r="AV32" s="2706"/>
      <c r="AW32" s="2706"/>
      <c r="AX32" s="2706"/>
      <c r="AY32" s="2706"/>
      <c r="AZ32" s="2706"/>
      <c r="BA32" s="2706"/>
      <c r="BB32" s="2706"/>
      <c r="BC32" s="2706"/>
      <c r="BD32" s="2706"/>
      <c r="BE32" s="2706"/>
      <c r="BF32" s="2706"/>
      <c r="BG32" s="2706"/>
      <c r="BH32" s="2706"/>
      <c r="BI32" s="2706"/>
      <c r="BJ32" s="2706"/>
      <c r="BK32" s="2706"/>
      <c r="BL32" s="2706"/>
      <c r="BM32" s="2706"/>
      <c r="BN32" s="2706"/>
      <c r="BO32" s="2706"/>
      <c r="BP32" s="2706"/>
      <c r="BQ32" s="2706"/>
      <c r="BR32" s="2706"/>
      <c r="BS32" s="2706"/>
      <c r="BT32" s="2706"/>
      <c r="BU32" s="2707"/>
    </row>
    <row r="33" spans="2:73" ht="13.5" customHeight="1">
      <c r="B33" s="2715"/>
      <c r="C33" s="2716"/>
      <c r="D33" s="2717"/>
      <c r="E33" s="2705"/>
      <c r="F33" s="2706"/>
      <c r="G33" s="2706"/>
      <c r="H33" s="2706"/>
      <c r="I33" s="2706"/>
      <c r="J33" s="2706"/>
      <c r="K33" s="2706"/>
      <c r="L33" s="2706"/>
      <c r="M33" s="2706"/>
      <c r="N33" s="2706"/>
      <c r="O33" s="2706"/>
      <c r="P33" s="2706"/>
      <c r="Q33" s="2706"/>
      <c r="R33" s="2706"/>
      <c r="S33" s="2706"/>
      <c r="T33" s="2706"/>
      <c r="U33" s="2706"/>
      <c r="V33" s="2706"/>
      <c r="W33" s="2706"/>
      <c r="X33" s="2706"/>
      <c r="Y33" s="2706"/>
      <c r="Z33" s="2706"/>
      <c r="AA33" s="2706"/>
      <c r="AB33" s="2706"/>
      <c r="AC33" s="2706"/>
      <c r="AD33" s="2706"/>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2706"/>
      <c r="BB33" s="2706"/>
      <c r="BC33" s="2706"/>
      <c r="BD33" s="2706"/>
      <c r="BE33" s="2706"/>
      <c r="BF33" s="2706"/>
      <c r="BG33" s="2706"/>
      <c r="BH33" s="2706"/>
      <c r="BI33" s="2706"/>
      <c r="BJ33" s="2706"/>
      <c r="BK33" s="2706"/>
      <c r="BL33" s="2706"/>
      <c r="BM33" s="2706"/>
      <c r="BN33" s="2706"/>
      <c r="BO33" s="2706"/>
      <c r="BP33" s="2706"/>
      <c r="BQ33" s="2706"/>
      <c r="BR33" s="2706"/>
      <c r="BS33" s="2706"/>
      <c r="BT33" s="2706"/>
      <c r="BU33" s="2707"/>
    </row>
    <row r="34" spans="2:73" ht="13.5" customHeight="1">
      <c r="B34" s="2715"/>
      <c r="C34" s="2716"/>
      <c r="D34" s="2717"/>
      <c r="E34" s="2705"/>
      <c r="F34" s="2706"/>
      <c r="G34" s="2706"/>
      <c r="H34" s="2706"/>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2706"/>
      <c r="BB34" s="2706"/>
      <c r="BC34" s="2706"/>
      <c r="BD34" s="2706"/>
      <c r="BE34" s="2706"/>
      <c r="BF34" s="2706"/>
      <c r="BG34" s="2706"/>
      <c r="BH34" s="2706"/>
      <c r="BI34" s="2706"/>
      <c r="BJ34" s="2706"/>
      <c r="BK34" s="2706"/>
      <c r="BL34" s="2706"/>
      <c r="BM34" s="2706"/>
      <c r="BN34" s="2706"/>
      <c r="BO34" s="2706"/>
      <c r="BP34" s="2706"/>
      <c r="BQ34" s="2706"/>
      <c r="BR34" s="2706"/>
      <c r="BS34" s="2706"/>
      <c r="BT34" s="2706"/>
      <c r="BU34" s="2707"/>
    </row>
    <row r="35" spans="2:73" ht="13.5" customHeight="1">
      <c r="B35" s="2715"/>
      <c r="C35" s="2716"/>
      <c r="D35" s="2717"/>
      <c r="E35" s="2705"/>
      <c r="F35" s="2706"/>
      <c r="G35" s="2706"/>
      <c r="H35" s="2706"/>
      <c r="I35" s="2706"/>
      <c r="J35" s="2706"/>
      <c r="K35" s="2706"/>
      <c r="L35" s="2706"/>
      <c r="M35" s="2706"/>
      <c r="N35" s="2706"/>
      <c r="O35" s="2706"/>
      <c r="P35" s="2706"/>
      <c r="Q35" s="2706"/>
      <c r="R35" s="2706"/>
      <c r="S35" s="2706"/>
      <c r="T35" s="2706"/>
      <c r="U35" s="2706"/>
      <c r="V35" s="2706"/>
      <c r="W35" s="2706"/>
      <c r="X35" s="2706"/>
      <c r="Y35" s="2706"/>
      <c r="Z35" s="2706"/>
      <c r="AA35" s="2706"/>
      <c r="AB35" s="2706"/>
      <c r="AC35" s="2706"/>
      <c r="AD35" s="2706"/>
      <c r="AE35" s="2706"/>
      <c r="AF35" s="2706"/>
      <c r="AG35" s="2706"/>
      <c r="AH35" s="2706"/>
      <c r="AI35" s="2706"/>
      <c r="AJ35" s="2706"/>
      <c r="AK35" s="2706"/>
      <c r="AL35" s="2706"/>
      <c r="AM35" s="2706"/>
      <c r="AN35" s="2706"/>
      <c r="AO35" s="2706"/>
      <c r="AP35" s="2706"/>
      <c r="AQ35" s="2706"/>
      <c r="AR35" s="2706"/>
      <c r="AS35" s="2706"/>
      <c r="AT35" s="2706"/>
      <c r="AU35" s="2706"/>
      <c r="AV35" s="2706"/>
      <c r="AW35" s="2706"/>
      <c r="AX35" s="2706"/>
      <c r="AY35" s="2706"/>
      <c r="AZ35" s="2706"/>
      <c r="BA35" s="2706"/>
      <c r="BB35" s="2706"/>
      <c r="BC35" s="2706"/>
      <c r="BD35" s="2706"/>
      <c r="BE35" s="2706"/>
      <c r="BF35" s="2706"/>
      <c r="BG35" s="2706"/>
      <c r="BH35" s="2706"/>
      <c r="BI35" s="2706"/>
      <c r="BJ35" s="2706"/>
      <c r="BK35" s="2706"/>
      <c r="BL35" s="2706"/>
      <c r="BM35" s="2706"/>
      <c r="BN35" s="2706"/>
      <c r="BO35" s="2706"/>
      <c r="BP35" s="2706"/>
      <c r="BQ35" s="2706"/>
      <c r="BR35" s="2706"/>
      <c r="BS35" s="2706"/>
      <c r="BT35" s="2706"/>
      <c r="BU35" s="2707"/>
    </row>
    <row r="36" spans="2:73" ht="13.5" customHeight="1">
      <c r="B36" s="2715"/>
      <c r="C36" s="2716"/>
      <c r="D36" s="2717"/>
      <c r="E36" s="2705"/>
      <c r="F36" s="2706"/>
      <c r="G36" s="2706"/>
      <c r="H36" s="2706"/>
      <c r="I36" s="2706"/>
      <c r="J36" s="2706"/>
      <c r="K36" s="2706"/>
      <c r="L36" s="2706"/>
      <c r="M36" s="2706"/>
      <c r="N36" s="2706"/>
      <c r="O36" s="2706"/>
      <c r="P36" s="2706"/>
      <c r="Q36" s="2706"/>
      <c r="R36" s="2706"/>
      <c r="S36" s="2706"/>
      <c r="T36" s="2706"/>
      <c r="U36" s="2706"/>
      <c r="V36" s="2706"/>
      <c r="W36" s="2706"/>
      <c r="X36" s="2706"/>
      <c r="Y36" s="2706"/>
      <c r="Z36" s="2706"/>
      <c r="AA36" s="2706"/>
      <c r="AB36" s="2706"/>
      <c r="AC36" s="2706"/>
      <c r="AD36" s="2706"/>
      <c r="AE36" s="2706"/>
      <c r="AF36" s="2706"/>
      <c r="AG36" s="2706"/>
      <c r="AH36" s="2706"/>
      <c r="AI36" s="2706"/>
      <c r="AJ36" s="2706"/>
      <c r="AK36" s="2706"/>
      <c r="AL36" s="2706"/>
      <c r="AM36" s="2706"/>
      <c r="AN36" s="2706"/>
      <c r="AO36" s="2706"/>
      <c r="AP36" s="2706"/>
      <c r="AQ36" s="2706"/>
      <c r="AR36" s="2706"/>
      <c r="AS36" s="2706"/>
      <c r="AT36" s="2706"/>
      <c r="AU36" s="2706"/>
      <c r="AV36" s="2706"/>
      <c r="AW36" s="2706"/>
      <c r="AX36" s="2706"/>
      <c r="AY36" s="2706"/>
      <c r="AZ36" s="2706"/>
      <c r="BA36" s="2706"/>
      <c r="BB36" s="2706"/>
      <c r="BC36" s="2706"/>
      <c r="BD36" s="2706"/>
      <c r="BE36" s="2706"/>
      <c r="BF36" s="2706"/>
      <c r="BG36" s="2706"/>
      <c r="BH36" s="2706"/>
      <c r="BI36" s="2706"/>
      <c r="BJ36" s="2706"/>
      <c r="BK36" s="2706"/>
      <c r="BL36" s="2706"/>
      <c r="BM36" s="2706"/>
      <c r="BN36" s="2706"/>
      <c r="BO36" s="2706"/>
      <c r="BP36" s="2706"/>
      <c r="BQ36" s="2706"/>
      <c r="BR36" s="2706"/>
      <c r="BS36" s="2706"/>
      <c r="BT36" s="2706"/>
      <c r="BU36" s="2707"/>
    </row>
    <row r="37" spans="2:73" ht="13.5" customHeight="1">
      <c r="B37" s="2715"/>
      <c r="C37" s="2716"/>
      <c r="D37" s="2717"/>
      <c r="E37" s="2705"/>
      <c r="F37" s="2706"/>
      <c r="G37" s="2706"/>
      <c r="H37" s="2706"/>
      <c r="I37" s="2706"/>
      <c r="J37" s="2706"/>
      <c r="K37" s="2706"/>
      <c r="L37" s="2706"/>
      <c r="M37" s="2706"/>
      <c r="N37" s="2706"/>
      <c r="O37" s="2706"/>
      <c r="P37" s="2706"/>
      <c r="Q37" s="2706"/>
      <c r="R37" s="2706"/>
      <c r="S37" s="2706"/>
      <c r="T37" s="2706"/>
      <c r="U37" s="2706"/>
      <c r="V37" s="2706"/>
      <c r="W37" s="2706"/>
      <c r="X37" s="2706"/>
      <c r="Y37" s="2706"/>
      <c r="Z37" s="2706"/>
      <c r="AA37" s="2706"/>
      <c r="AB37" s="2706"/>
      <c r="AC37" s="2706"/>
      <c r="AD37" s="2706"/>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2706"/>
      <c r="BB37" s="2706"/>
      <c r="BC37" s="2706"/>
      <c r="BD37" s="2706"/>
      <c r="BE37" s="2706"/>
      <c r="BF37" s="2706"/>
      <c r="BG37" s="2706"/>
      <c r="BH37" s="2706"/>
      <c r="BI37" s="2706"/>
      <c r="BJ37" s="2706"/>
      <c r="BK37" s="2706"/>
      <c r="BL37" s="2706"/>
      <c r="BM37" s="2706"/>
      <c r="BN37" s="2706"/>
      <c r="BO37" s="2706"/>
      <c r="BP37" s="2706"/>
      <c r="BQ37" s="2706"/>
      <c r="BR37" s="2706"/>
      <c r="BS37" s="2706"/>
      <c r="BT37" s="2706"/>
      <c r="BU37" s="2707"/>
    </row>
    <row r="38" spans="2:73" ht="13.5" customHeight="1">
      <c r="B38" s="2718"/>
      <c r="C38" s="2719"/>
      <c r="D38" s="2720"/>
      <c r="E38" s="2708"/>
      <c r="F38" s="2709"/>
      <c r="G38" s="2709"/>
      <c r="H38" s="2709"/>
      <c r="I38" s="2709"/>
      <c r="J38" s="2709"/>
      <c r="K38" s="2709"/>
      <c r="L38" s="2709"/>
      <c r="M38" s="2709"/>
      <c r="N38" s="2709"/>
      <c r="O38" s="2709"/>
      <c r="P38" s="2709"/>
      <c r="Q38" s="2709"/>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09"/>
      <c r="AP38" s="2709"/>
      <c r="AQ38" s="2709"/>
      <c r="AR38" s="2709"/>
      <c r="AS38" s="2709"/>
      <c r="AT38" s="2709"/>
      <c r="AU38" s="2709"/>
      <c r="AV38" s="2709"/>
      <c r="AW38" s="2709"/>
      <c r="AX38" s="2709"/>
      <c r="AY38" s="2709"/>
      <c r="AZ38" s="2709"/>
      <c r="BA38" s="2709"/>
      <c r="BB38" s="2709"/>
      <c r="BC38" s="2709"/>
      <c r="BD38" s="2709"/>
      <c r="BE38" s="2709"/>
      <c r="BF38" s="2709"/>
      <c r="BG38" s="2709"/>
      <c r="BH38" s="2709"/>
      <c r="BI38" s="2709"/>
      <c r="BJ38" s="2709"/>
      <c r="BK38" s="2709"/>
      <c r="BL38" s="2709"/>
      <c r="BM38" s="2709"/>
      <c r="BN38" s="2709"/>
      <c r="BO38" s="2709"/>
      <c r="BP38" s="2709"/>
      <c r="BQ38" s="2709"/>
      <c r="BR38" s="2709"/>
      <c r="BS38" s="2709"/>
      <c r="BT38" s="2709"/>
      <c r="BU38" s="2710"/>
    </row>
    <row r="39" spans="2:73" ht="13.5" customHeight="1">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row>
    <row r="40" spans="2:73" ht="13.5" customHeight="1">
      <c r="B40" s="2712" t="s">
        <v>436</v>
      </c>
      <c r="C40" s="2713"/>
      <c r="D40" s="2714"/>
      <c r="E40" s="2721" t="s">
        <v>452</v>
      </c>
      <c r="F40" s="2722"/>
      <c r="G40" s="2722"/>
      <c r="H40" s="2722"/>
      <c r="I40" s="2722"/>
      <c r="J40" s="2722"/>
      <c r="K40" s="2722"/>
      <c r="L40" s="2722"/>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22"/>
      <c r="AP40" s="2722"/>
      <c r="AQ40" s="2722"/>
      <c r="AR40" s="2722"/>
      <c r="AS40" s="2722"/>
      <c r="AT40" s="2722"/>
      <c r="AU40" s="2722"/>
      <c r="AV40" s="2722"/>
      <c r="AW40" s="2722"/>
      <c r="AX40" s="2722"/>
      <c r="AY40" s="2722"/>
      <c r="AZ40" s="2722"/>
      <c r="BA40" s="2722"/>
      <c r="BB40" s="2722"/>
      <c r="BC40" s="2722"/>
      <c r="BD40" s="2722"/>
      <c r="BE40" s="2722"/>
      <c r="BF40" s="2722"/>
      <c r="BG40" s="2722"/>
      <c r="BH40" s="2722"/>
      <c r="BI40" s="2722"/>
      <c r="BJ40" s="2722"/>
      <c r="BK40" s="2722"/>
      <c r="BL40" s="2722"/>
      <c r="BM40" s="2722"/>
      <c r="BN40" s="2722"/>
      <c r="BO40" s="2722"/>
      <c r="BP40" s="2722"/>
      <c r="BQ40" s="2722"/>
      <c r="BR40" s="2722"/>
      <c r="BS40" s="2722"/>
      <c r="BT40" s="2722"/>
      <c r="BU40" s="2723"/>
    </row>
    <row r="41" spans="2:73" ht="13.5" customHeight="1">
      <c r="B41" s="2715"/>
      <c r="C41" s="2716"/>
      <c r="D41" s="2717"/>
      <c r="E41" s="2705"/>
      <c r="F41" s="2706"/>
      <c r="G41" s="2706"/>
      <c r="H41" s="2706"/>
      <c r="I41" s="2706"/>
      <c r="J41" s="2706"/>
      <c r="K41" s="2706"/>
      <c r="L41" s="2706"/>
      <c r="M41" s="2706"/>
      <c r="N41" s="2706"/>
      <c r="O41" s="2706"/>
      <c r="P41" s="2706"/>
      <c r="Q41" s="2706"/>
      <c r="R41" s="2706"/>
      <c r="S41" s="2706"/>
      <c r="T41" s="2706"/>
      <c r="U41" s="2706"/>
      <c r="V41" s="2706"/>
      <c r="W41" s="2706"/>
      <c r="X41" s="2706"/>
      <c r="Y41" s="2706"/>
      <c r="Z41" s="2706"/>
      <c r="AA41" s="2706"/>
      <c r="AB41" s="2706"/>
      <c r="AC41" s="2706"/>
      <c r="AD41" s="2706"/>
      <c r="AE41" s="2706"/>
      <c r="AF41" s="2706"/>
      <c r="AG41" s="2706"/>
      <c r="AH41" s="2706"/>
      <c r="AI41" s="2706"/>
      <c r="AJ41" s="2706"/>
      <c r="AK41" s="2706"/>
      <c r="AL41" s="2706"/>
      <c r="AM41" s="2706"/>
      <c r="AN41" s="2706"/>
      <c r="AO41" s="2706"/>
      <c r="AP41" s="2706"/>
      <c r="AQ41" s="2706"/>
      <c r="AR41" s="2706"/>
      <c r="AS41" s="2706"/>
      <c r="AT41" s="2706"/>
      <c r="AU41" s="2706"/>
      <c r="AV41" s="2706"/>
      <c r="AW41" s="2706"/>
      <c r="AX41" s="2706"/>
      <c r="AY41" s="2706"/>
      <c r="AZ41" s="2706"/>
      <c r="BA41" s="2706"/>
      <c r="BB41" s="2706"/>
      <c r="BC41" s="2706"/>
      <c r="BD41" s="2706"/>
      <c r="BE41" s="2706"/>
      <c r="BF41" s="2706"/>
      <c r="BG41" s="2706"/>
      <c r="BH41" s="2706"/>
      <c r="BI41" s="2706"/>
      <c r="BJ41" s="2706"/>
      <c r="BK41" s="2706"/>
      <c r="BL41" s="2706"/>
      <c r="BM41" s="2706"/>
      <c r="BN41" s="2706"/>
      <c r="BO41" s="2706"/>
      <c r="BP41" s="2706"/>
      <c r="BQ41" s="2706"/>
      <c r="BR41" s="2706"/>
      <c r="BS41" s="2706"/>
      <c r="BT41" s="2706"/>
      <c r="BU41" s="2707"/>
    </row>
    <row r="42" spans="2:73" ht="13.5" customHeight="1">
      <c r="B42" s="2715"/>
      <c r="C42" s="2716"/>
      <c r="D42" s="2717"/>
      <c r="E42" s="2705"/>
      <c r="F42" s="2706"/>
      <c r="G42" s="2706"/>
      <c r="H42" s="2706"/>
      <c r="I42" s="2706"/>
      <c r="J42" s="2706"/>
      <c r="K42" s="2706"/>
      <c r="L42" s="2706"/>
      <c r="M42" s="2706"/>
      <c r="N42" s="2706"/>
      <c r="O42" s="2706"/>
      <c r="P42" s="2706"/>
      <c r="Q42" s="2706"/>
      <c r="R42" s="2706"/>
      <c r="S42" s="2706"/>
      <c r="T42" s="2706"/>
      <c r="U42" s="2706"/>
      <c r="V42" s="2706"/>
      <c r="W42" s="2706"/>
      <c r="X42" s="2706"/>
      <c r="Y42" s="2706"/>
      <c r="Z42" s="2706"/>
      <c r="AA42" s="2706"/>
      <c r="AB42" s="2706"/>
      <c r="AC42" s="2706"/>
      <c r="AD42" s="2706"/>
      <c r="AE42" s="2706"/>
      <c r="AF42" s="2706"/>
      <c r="AG42" s="2706"/>
      <c r="AH42" s="2706"/>
      <c r="AI42" s="2706"/>
      <c r="AJ42" s="2706"/>
      <c r="AK42" s="2706"/>
      <c r="AL42" s="2706"/>
      <c r="AM42" s="2706"/>
      <c r="AN42" s="2706"/>
      <c r="AO42" s="2706"/>
      <c r="AP42" s="2706"/>
      <c r="AQ42" s="2706"/>
      <c r="AR42" s="2706"/>
      <c r="AS42" s="2706"/>
      <c r="AT42" s="2706"/>
      <c r="AU42" s="2706"/>
      <c r="AV42" s="2706"/>
      <c r="AW42" s="2706"/>
      <c r="AX42" s="2706"/>
      <c r="AY42" s="2706"/>
      <c r="AZ42" s="2706"/>
      <c r="BA42" s="2706"/>
      <c r="BB42" s="2706"/>
      <c r="BC42" s="2706"/>
      <c r="BD42" s="2706"/>
      <c r="BE42" s="2706"/>
      <c r="BF42" s="2706"/>
      <c r="BG42" s="2706"/>
      <c r="BH42" s="2706"/>
      <c r="BI42" s="2706"/>
      <c r="BJ42" s="2706"/>
      <c r="BK42" s="2706"/>
      <c r="BL42" s="2706"/>
      <c r="BM42" s="2706"/>
      <c r="BN42" s="2706"/>
      <c r="BO42" s="2706"/>
      <c r="BP42" s="2706"/>
      <c r="BQ42" s="2706"/>
      <c r="BR42" s="2706"/>
      <c r="BS42" s="2706"/>
      <c r="BT42" s="2706"/>
      <c r="BU42" s="2707"/>
    </row>
    <row r="43" spans="2:73" ht="13.5" customHeight="1">
      <c r="B43" s="2715"/>
      <c r="C43" s="2716"/>
      <c r="D43" s="2717"/>
      <c r="E43" s="2708"/>
      <c r="F43" s="2709"/>
      <c r="G43" s="2709"/>
      <c r="H43" s="2709"/>
      <c r="I43" s="2709"/>
      <c r="J43" s="2709"/>
      <c r="K43" s="2709"/>
      <c r="L43" s="2709"/>
      <c r="M43" s="2709"/>
      <c r="N43" s="2709"/>
      <c r="O43" s="2709"/>
      <c r="P43" s="2709"/>
      <c r="Q43" s="2709"/>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09"/>
      <c r="AP43" s="2709"/>
      <c r="AQ43" s="2709"/>
      <c r="AR43" s="2709"/>
      <c r="AS43" s="2709"/>
      <c r="AT43" s="2709"/>
      <c r="AU43" s="2709"/>
      <c r="AV43" s="2709"/>
      <c r="AW43" s="2709"/>
      <c r="AX43" s="2709"/>
      <c r="AY43" s="2709"/>
      <c r="AZ43" s="2709"/>
      <c r="BA43" s="2709"/>
      <c r="BB43" s="2709"/>
      <c r="BC43" s="2709"/>
      <c r="BD43" s="2709"/>
      <c r="BE43" s="2709"/>
      <c r="BF43" s="2709"/>
      <c r="BG43" s="2709"/>
      <c r="BH43" s="2709"/>
      <c r="BI43" s="2709"/>
      <c r="BJ43" s="2709"/>
      <c r="BK43" s="2709"/>
      <c r="BL43" s="2709"/>
      <c r="BM43" s="2709"/>
      <c r="BN43" s="2709"/>
      <c r="BO43" s="2709"/>
      <c r="BP43" s="2709"/>
      <c r="BQ43" s="2709"/>
      <c r="BR43" s="2709"/>
      <c r="BS43" s="2709"/>
      <c r="BT43" s="2709"/>
      <c r="BU43" s="2710"/>
    </row>
    <row r="44" spans="2:73" ht="13.5" customHeight="1">
      <c r="B44" s="2715"/>
      <c r="C44" s="2716"/>
      <c r="D44" s="2717"/>
      <c r="E44" s="2721" t="s">
        <v>453</v>
      </c>
      <c r="F44" s="2722"/>
      <c r="G44" s="2722"/>
      <c r="H44" s="2722"/>
      <c r="I44" s="2722"/>
      <c r="J44" s="2722"/>
      <c r="K44" s="2722"/>
      <c r="L44" s="2722"/>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22"/>
      <c r="AP44" s="2722"/>
      <c r="AQ44" s="2722"/>
      <c r="AR44" s="2722"/>
      <c r="AS44" s="2722"/>
      <c r="AT44" s="2722"/>
      <c r="AU44" s="2722"/>
      <c r="AV44" s="2722"/>
      <c r="AW44" s="2722"/>
      <c r="AX44" s="2722"/>
      <c r="AY44" s="2722"/>
      <c r="AZ44" s="2722"/>
      <c r="BA44" s="2722"/>
      <c r="BB44" s="2722"/>
      <c r="BC44" s="2722"/>
      <c r="BD44" s="2722"/>
      <c r="BE44" s="2722"/>
      <c r="BF44" s="2722"/>
      <c r="BG44" s="2722"/>
      <c r="BH44" s="2722"/>
      <c r="BI44" s="2722"/>
      <c r="BJ44" s="2722"/>
      <c r="BK44" s="2722"/>
      <c r="BL44" s="2722"/>
      <c r="BM44" s="2722"/>
      <c r="BN44" s="2722"/>
      <c r="BO44" s="2722"/>
      <c r="BP44" s="2722"/>
      <c r="BQ44" s="2722"/>
      <c r="BR44" s="2722"/>
      <c r="BS44" s="2722"/>
      <c r="BT44" s="2722"/>
      <c r="BU44" s="2723"/>
    </row>
    <row r="45" spans="2:73" ht="13.5" customHeight="1">
      <c r="B45" s="2715"/>
      <c r="C45" s="2716"/>
      <c r="D45" s="2717"/>
      <c r="E45" s="2705"/>
      <c r="F45" s="2706"/>
      <c r="G45" s="2706"/>
      <c r="H45" s="2706"/>
      <c r="I45" s="2706"/>
      <c r="J45" s="2706"/>
      <c r="K45" s="2706"/>
      <c r="L45" s="2706"/>
      <c r="M45" s="2706"/>
      <c r="N45" s="2706"/>
      <c r="O45" s="2706"/>
      <c r="P45" s="2706"/>
      <c r="Q45" s="2706"/>
      <c r="R45" s="2706"/>
      <c r="S45" s="2706"/>
      <c r="T45" s="2706"/>
      <c r="U45" s="2706"/>
      <c r="V45" s="2706"/>
      <c r="W45" s="2706"/>
      <c r="X45" s="2706"/>
      <c r="Y45" s="2706"/>
      <c r="Z45" s="2706"/>
      <c r="AA45" s="2706"/>
      <c r="AB45" s="2706"/>
      <c r="AC45" s="2706"/>
      <c r="AD45" s="2706"/>
      <c r="AE45" s="2706"/>
      <c r="AF45" s="2706"/>
      <c r="AG45" s="2706"/>
      <c r="AH45" s="2706"/>
      <c r="AI45" s="2706"/>
      <c r="AJ45" s="2706"/>
      <c r="AK45" s="2706"/>
      <c r="AL45" s="2706"/>
      <c r="AM45" s="2706"/>
      <c r="AN45" s="2706"/>
      <c r="AO45" s="2706"/>
      <c r="AP45" s="2706"/>
      <c r="AQ45" s="2706"/>
      <c r="AR45" s="2706"/>
      <c r="AS45" s="2706"/>
      <c r="AT45" s="2706"/>
      <c r="AU45" s="2706"/>
      <c r="AV45" s="2706"/>
      <c r="AW45" s="2706"/>
      <c r="AX45" s="2706"/>
      <c r="AY45" s="2706"/>
      <c r="AZ45" s="2706"/>
      <c r="BA45" s="2706"/>
      <c r="BB45" s="2706"/>
      <c r="BC45" s="2706"/>
      <c r="BD45" s="2706"/>
      <c r="BE45" s="2706"/>
      <c r="BF45" s="2706"/>
      <c r="BG45" s="2706"/>
      <c r="BH45" s="2706"/>
      <c r="BI45" s="2706"/>
      <c r="BJ45" s="2706"/>
      <c r="BK45" s="2706"/>
      <c r="BL45" s="2706"/>
      <c r="BM45" s="2706"/>
      <c r="BN45" s="2706"/>
      <c r="BO45" s="2706"/>
      <c r="BP45" s="2706"/>
      <c r="BQ45" s="2706"/>
      <c r="BR45" s="2706"/>
      <c r="BS45" s="2706"/>
      <c r="BT45" s="2706"/>
      <c r="BU45" s="2707"/>
    </row>
    <row r="46" spans="2:73" ht="13.5" customHeight="1">
      <c r="B46" s="2715"/>
      <c r="C46" s="2716"/>
      <c r="D46" s="2717"/>
      <c r="E46" s="2705"/>
      <c r="F46" s="2706"/>
      <c r="G46" s="2706"/>
      <c r="H46" s="2706"/>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706"/>
      <c r="AG46" s="2706"/>
      <c r="AH46" s="2706"/>
      <c r="AI46" s="2706"/>
      <c r="AJ46" s="2706"/>
      <c r="AK46" s="2706"/>
      <c r="AL46" s="2706"/>
      <c r="AM46" s="2706"/>
      <c r="AN46" s="2706"/>
      <c r="AO46" s="2706"/>
      <c r="AP46" s="2706"/>
      <c r="AQ46" s="2706"/>
      <c r="AR46" s="2706"/>
      <c r="AS46" s="2706"/>
      <c r="AT46" s="2706"/>
      <c r="AU46" s="2706"/>
      <c r="AV46" s="2706"/>
      <c r="AW46" s="2706"/>
      <c r="AX46" s="2706"/>
      <c r="AY46" s="2706"/>
      <c r="AZ46" s="2706"/>
      <c r="BA46" s="2706"/>
      <c r="BB46" s="2706"/>
      <c r="BC46" s="2706"/>
      <c r="BD46" s="2706"/>
      <c r="BE46" s="2706"/>
      <c r="BF46" s="2706"/>
      <c r="BG46" s="2706"/>
      <c r="BH46" s="2706"/>
      <c r="BI46" s="2706"/>
      <c r="BJ46" s="2706"/>
      <c r="BK46" s="2706"/>
      <c r="BL46" s="2706"/>
      <c r="BM46" s="2706"/>
      <c r="BN46" s="2706"/>
      <c r="BO46" s="2706"/>
      <c r="BP46" s="2706"/>
      <c r="BQ46" s="2706"/>
      <c r="BR46" s="2706"/>
      <c r="BS46" s="2706"/>
      <c r="BT46" s="2706"/>
      <c r="BU46" s="2707"/>
    </row>
    <row r="47" spans="2:73" ht="13.5" customHeight="1">
      <c r="B47" s="2718"/>
      <c r="C47" s="2719"/>
      <c r="D47" s="2720"/>
      <c r="E47" s="2708"/>
      <c r="F47" s="2709"/>
      <c r="G47" s="2709"/>
      <c r="H47" s="2709"/>
      <c r="I47" s="2709"/>
      <c r="J47" s="2709"/>
      <c r="K47" s="2709"/>
      <c r="L47" s="2709"/>
      <c r="M47" s="2709"/>
      <c r="N47" s="2709"/>
      <c r="O47" s="2709"/>
      <c r="P47" s="2709"/>
      <c r="Q47" s="2709"/>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09"/>
      <c r="AP47" s="2709"/>
      <c r="AQ47" s="2709"/>
      <c r="AR47" s="2709"/>
      <c r="AS47" s="2709"/>
      <c r="AT47" s="2709"/>
      <c r="AU47" s="2709"/>
      <c r="AV47" s="2709"/>
      <c r="AW47" s="2709"/>
      <c r="AX47" s="2709"/>
      <c r="AY47" s="2709"/>
      <c r="AZ47" s="2709"/>
      <c r="BA47" s="2709"/>
      <c r="BB47" s="2709"/>
      <c r="BC47" s="2709"/>
      <c r="BD47" s="2709"/>
      <c r="BE47" s="2709"/>
      <c r="BF47" s="2709"/>
      <c r="BG47" s="2709"/>
      <c r="BH47" s="2709"/>
      <c r="BI47" s="2709"/>
      <c r="BJ47" s="2709"/>
      <c r="BK47" s="2709"/>
      <c r="BL47" s="2709"/>
      <c r="BM47" s="2709"/>
      <c r="BN47" s="2709"/>
      <c r="BO47" s="2709"/>
      <c r="BP47" s="2709"/>
      <c r="BQ47" s="2709"/>
      <c r="BR47" s="2709"/>
      <c r="BS47" s="2709"/>
      <c r="BT47" s="2709"/>
      <c r="BU47" s="2710"/>
    </row>
    <row r="48" spans="2:73" ht="13.5" customHeight="1">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row>
    <row r="49" spans="2:74" ht="19.5" customHeight="1">
      <c r="B49" s="2724" t="s">
        <v>437</v>
      </c>
      <c r="C49" s="2676"/>
      <c r="D49" s="2676"/>
      <c r="E49" s="2676"/>
      <c r="F49" s="2676"/>
      <c r="G49" s="2676"/>
      <c r="H49" s="2676"/>
      <c r="I49" s="2676"/>
      <c r="J49" s="2725"/>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9"/>
      <c r="AN49" s="189"/>
      <c r="AO49" s="189"/>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90"/>
    </row>
    <row r="50" spans="2:74" ht="8.25" customHeight="1">
      <c r="B50" s="191"/>
      <c r="C50" s="191"/>
      <c r="D50" s="191"/>
      <c r="E50" s="191"/>
      <c r="F50" s="191"/>
      <c r="G50" s="191"/>
      <c r="H50" s="191"/>
      <c r="I50" s="191"/>
      <c r="J50" s="191"/>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c r="AN50" s="193"/>
      <c r="AO50" s="193"/>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row>
    <row r="51" spans="2:74" ht="8.25" customHeight="1">
      <c r="B51" s="194"/>
      <c r="C51" s="194"/>
      <c r="D51" s="194"/>
      <c r="E51" s="194"/>
      <c r="F51" s="194"/>
      <c r="G51" s="194"/>
      <c r="H51" s="194"/>
      <c r="I51" s="194"/>
      <c r="J51" s="194"/>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6"/>
      <c r="AN51" s="196"/>
      <c r="AO51" s="196"/>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row>
    <row r="52" spans="2:74" ht="19.5" customHeight="1">
      <c r="B52" s="2724" t="s">
        <v>438</v>
      </c>
      <c r="C52" s="2676"/>
      <c r="D52" s="2676"/>
      <c r="E52" s="2676"/>
      <c r="F52" s="2676"/>
      <c r="G52" s="2676"/>
      <c r="H52" s="2676"/>
      <c r="I52" s="2676"/>
      <c r="J52" s="2725"/>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9"/>
      <c r="AN52" s="189"/>
      <c r="AO52" s="189"/>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90"/>
    </row>
    <row r="53" spans="2:74" ht="13.5" customHeight="1">
      <c r="B53" s="197"/>
      <c r="C53" s="197"/>
      <c r="D53" s="197"/>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2711" t="s">
        <v>439</v>
      </c>
      <c r="AC53" s="2711"/>
      <c r="AD53" s="2711"/>
      <c r="AE53" s="2711"/>
      <c r="AF53" s="2711"/>
      <c r="AG53" s="2711"/>
      <c r="AH53" s="2711"/>
      <c r="AI53" s="2711"/>
      <c r="AJ53" s="2711"/>
      <c r="AK53" s="2711"/>
      <c r="AL53" s="2711"/>
      <c r="AM53" s="2711"/>
      <c r="AN53" s="2711"/>
      <c r="AO53" s="2711"/>
      <c r="AP53" s="2711"/>
      <c r="AQ53" s="2711"/>
      <c r="AR53" s="2711"/>
      <c r="AS53" s="2711"/>
      <c r="AT53" s="2711"/>
      <c r="AU53" s="2711"/>
      <c r="AV53" s="2711"/>
      <c r="AW53" s="2711"/>
      <c r="AX53" s="2711"/>
      <c r="AY53" s="2711"/>
      <c r="AZ53" s="2711"/>
      <c r="BA53" s="2711"/>
      <c r="BB53" s="2711"/>
      <c r="BC53" s="2711"/>
      <c r="BD53" s="2711"/>
      <c r="BE53" s="2711"/>
      <c r="BF53" s="2711"/>
      <c r="BG53" s="2711"/>
      <c r="BH53" s="2711"/>
      <c r="BI53" s="2711"/>
      <c r="BJ53" s="2711"/>
      <c r="BK53" s="2711"/>
      <c r="BL53" s="2711"/>
      <c r="BM53" s="2711"/>
      <c r="BN53" s="2711"/>
      <c r="BO53" s="2711"/>
      <c r="BP53" s="2711"/>
      <c r="BQ53" s="2711"/>
      <c r="BR53" s="2711"/>
      <c r="BS53" s="2711"/>
      <c r="BT53" s="2711"/>
      <c r="BU53" s="2711"/>
    </row>
    <row r="54" spans="2:74" ht="13.5" customHeight="1">
      <c r="B54" s="199" t="s">
        <v>440</v>
      </c>
      <c r="C54" s="200"/>
      <c r="D54" s="200"/>
      <c r="E54" s="200"/>
      <c r="F54" s="200"/>
      <c r="G54" s="200"/>
      <c r="H54" s="200"/>
      <c r="I54" s="200"/>
      <c r="J54" s="201"/>
      <c r="K54" s="201"/>
      <c r="L54" s="201"/>
      <c r="M54" s="201"/>
      <c r="N54" s="201"/>
      <c r="O54" s="201"/>
      <c r="P54" s="201"/>
      <c r="Q54" s="201"/>
      <c r="R54" s="201"/>
      <c r="S54" s="201"/>
      <c r="T54" s="201"/>
      <c r="U54" s="201"/>
      <c r="V54" s="201"/>
      <c r="W54" s="201"/>
      <c r="X54" s="201"/>
      <c r="Y54" s="201"/>
      <c r="Z54" s="192"/>
      <c r="AA54" s="192"/>
      <c r="AB54" s="192"/>
      <c r="AC54" s="192"/>
      <c r="AD54" s="192"/>
      <c r="AE54" s="192"/>
      <c r="AF54" s="192"/>
      <c r="AG54" s="192"/>
      <c r="AH54" s="192"/>
      <c r="AI54" s="192"/>
      <c r="AJ54" s="192"/>
      <c r="AK54" s="192"/>
      <c r="AL54" s="192"/>
      <c r="AM54" s="193"/>
      <c r="AN54" s="193"/>
      <c r="AO54" s="193"/>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192"/>
      <c r="BL54" s="192"/>
      <c r="BM54" s="192"/>
      <c r="BN54" s="192"/>
      <c r="BO54" s="192"/>
      <c r="BP54" s="192"/>
      <c r="BQ54" s="192"/>
      <c r="BR54" s="192"/>
      <c r="BS54" s="192"/>
      <c r="BT54" s="192"/>
      <c r="BU54" s="202"/>
      <c r="BV54" s="171"/>
    </row>
    <row r="55" spans="2:74" ht="13.5" customHeight="1">
      <c r="B55" s="203"/>
      <c r="C55" s="197"/>
      <c r="D55" s="197"/>
      <c r="E55" s="204"/>
      <c r="F55" s="204"/>
      <c r="G55" s="204"/>
      <c r="H55" s="204"/>
      <c r="I55" s="204"/>
      <c r="J55" s="204"/>
      <c r="K55" s="204"/>
      <c r="L55" s="204"/>
      <c r="M55" s="204"/>
      <c r="N55" s="204"/>
      <c r="O55" s="204"/>
      <c r="P55" s="204"/>
      <c r="Q55" s="204"/>
      <c r="R55" s="204"/>
      <c r="S55" s="204"/>
      <c r="T55" s="204"/>
      <c r="U55" s="204"/>
      <c r="V55" s="204"/>
      <c r="W55" s="204"/>
      <c r="X55" s="204"/>
      <c r="Y55" s="204"/>
      <c r="Z55" s="198"/>
      <c r="AA55" s="198"/>
      <c r="AB55" s="198"/>
      <c r="AC55" s="198"/>
      <c r="AD55" s="198"/>
      <c r="AE55" s="198"/>
      <c r="AF55" s="198"/>
      <c r="AG55" s="198"/>
      <c r="AH55" s="198"/>
      <c r="AI55" s="198"/>
      <c r="AJ55" s="198"/>
      <c r="AK55" s="198"/>
      <c r="AL55" s="198"/>
      <c r="AM55" s="197"/>
      <c r="AN55" s="197"/>
      <c r="AO55" s="197"/>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198"/>
      <c r="BL55" s="198"/>
      <c r="BM55" s="198"/>
      <c r="BN55" s="198"/>
      <c r="BO55" s="198"/>
      <c r="BP55" s="198"/>
      <c r="BQ55" s="198"/>
      <c r="BR55" s="198"/>
      <c r="BS55" s="198"/>
      <c r="BT55" s="198"/>
      <c r="BU55" s="205"/>
      <c r="BV55" s="171"/>
    </row>
    <row r="56" spans="2:74" ht="13.5" customHeight="1">
      <c r="B56" s="203"/>
      <c r="C56" s="197"/>
      <c r="D56" s="197"/>
      <c r="E56" s="204"/>
      <c r="F56" s="204"/>
      <c r="G56" s="204"/>
      <c r="H56" s="204"/>
      <c r="I56" s="204"/>
      <c r="J56" s="204"/>
      <c r="K56" s="204"/>
      <c r="L56" s="204"/>
      <c r="M56" s="204"/>
      <c r="N56" s="204"/>
      <c r="O56" s="204"/>
      <c r="P56" s="204"/>
      <c r="Q56" s="204"/>
      <c r="R56" s="204"/>
      <c r="S56" s="204"/>
      <c r="T56" s="204"/>
      <c r="U56" s="204"/>
      <c r="V56" s="204"/>
      <c r="W56" s="204"/>
      <c r="X56" s="204"/>
      <c r="Y56" s="204"/>
      <c r="Z56" s="198"/>
      <c r="AA56" s="198"/>
      <c r="AB56" s="198"/>
      <c r="AC56" s="198"/>
      <c r="AD56" s="198"/>
      <c r="AE56" s="198"/>
      <c r="AF56" s="198"/>
      <c r="AG56" s="198"/>
      <c r="AH56" s="198"/>
      <c r="AI56" s="198"/>
      <c r="AJ56" s="198"/>
      <c r="AK56" s="198"/>
      <c r="AL56" s="198"/>
      <c r="AM56" s="197"/>
      <c r="AN56" s="197"/>
      <c r="AO56" s="197"/>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198"/>
      <c r="BL56" s="198"/>
      <c r="BM56" s="198"/>
      <c r="BN56" s="198"/>
      <c r="BO56" s="198"/>
      <c r="BP56" s="198"/>
      <c r="BQ56" s="198"/>
      <c r="BR56" s="198"/>
      <c r="BS56" s="198"/>
      <c r="BT56" s="198"/>
      <c r="BU56" s="205"/>
      <c r="BV56" s="171"/>
    </row>
    <row r="57" spans="2:74" ht="13.5" customHeight="1">
      <c r="B57" s="203"/>
      <c r="C57" s="197"/>
      <c r="D57" s="197"/>
      <c r="E57" s="204"/>
      <c r="F57" s="204"/>
      <c r="G57" s="204"/>
      <c r="H57" s="204"/>
      <c r="I57" s="204"/>
      <c r="J57" s="204"/>
      <c r="K57" s="204"/>
      <c r="L57" s="204"/>
      <c r="M57" s="204"/>
      <c r="N57" s="204"/>
      <c r="O57" s="204"/>
      <c r="P57" s="204"/>
      <c r="Q57" s="204"/>
      <c r="R57" s="204"/>
      <c r="S57" s="204"/>
      <c r="T57" s="204"/>
      <c r="U57" s="204"/>
      <c r="V57" s="204"/>
      <c r="W57" s="204"/>
      <c r="X57" s="204"/>
      <c r="Y57" s="204"/>
      <c r="Z57" s="198"/>
      <c r="AA57" s="198"/>
      <c r="AB57" s="198"/>
      <c r="AC57" s="198"/>
      <c r="AD57" s="198"/>
      <c r="AE57" s="198"/>
      <c r="AF57" s="198"/>
      <c r="AG57" s="198"/>
      <c r="AH57" s="198"/>
      <c r="AI57" s="198"/>
      <c r="AJ57" s="198"/>
      <c r="AK57" s="198"/>
      <c r="AL57" s="198"/>
      <c r="AM57" s="197"/>
      <c r="AN57" s="197"/>
      <c r="AO57" s="197"/>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198"/>
      <c r="BL57" s="198"/>
      <c r="BM57" s="198"/>
      <c r="BN57" s="198"/>
      <c r="BO57" s="198"/>
      <c r="BP57" s="198"/>
      <c r="BQ57" s="198"/>
      <c r="BR57" s="198"/>
      <c r="BS57" s="198"/>
      <c r="BT57" s="198"/>
      <c r="BU57" s="205"/>
      <c r="BV57" s="171"/>
    </row>
    <row r="58" spans="2:74" ht="13.5" customHeight="1">
      <c r="B58" s="206"/>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207"/>
      <c r="BV58" s="171"/>
    </row>
    <row r="59" spans="2:74" ht="13.5" customHeight="1">
      <c r="B59" s="206"/>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207"/>
      <c r="BV59" s="171"/>
    </row>
    <row r="60" spans="2:74" ht="13.5" customHeight="1">
      <c r="B60" s="206"/>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207"/>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77"/>
      <c r="BV75" s="171"/>
    </row>
  </sheetData>
  <mergeCells count="28">
    <mergeCell ref="AB53:BU53"/>
    <mergeCell ref="B20:D24"/>
    <mergeCell ref="E20:BU24"/>
    <mergeCell ref="B25:D29"/>
    <mergeCell ref="E25:BU29"/>
    <mergeCell ref="B31:D38"/>
    <mergeCell ref="E31:BU38"/>
    <mergeCell ref="B40:D47"/>
    <mergeCell ref="E40:BU43"/>
    <mergeCell ref="E44:BU47"/>
    <mergeCell ref="B49:J49"/>
    <mergeCell ref="B52:J52"/>
    <mergeCell ref="B7:I8"/>
    <mergeCell ref="J7:BF8"/>
    <mergeCell ref="BG7:BM8"/>
    <mergeCell ref="BN7:BU8"/>
    <mergeCell ref="B10:D19"/>
    <mergeCell ref="E10:R10"/>
    <mergeCell ref="S10:BU10"/>
    <mergeCell ref="E11:R11"/>
    <mergeCell ref="S11:BU11"/>
    <mergeCell ref="E12:BU19"/>
    <mergeCell ref="B2:BU2"/>
    <mergeCell ref="BN3:BU3"/>
    <mergeCell ref="AT4:AX4"/>
    <mergeCell ref="AY4:BU4"/>
    <mergeCell ref="AT5:AX5"/>
    <mergeCell ref="AY5:BU5"/>
  </mergeCells>
  <phoneticPr fontId="11"/>
  <pageMargins left="0.55118110236220474" right="0.27559055118110237" top="0.27559055118110237" bottom="0.19685039370078741" header="0.31496062992125984" footer="0.27559055118110237"/>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13</xdr:col>
                    <xdr:colOff>47625</xdr:colOff>
                    <xdr:row>51</xdr:row>
                    <xdr:rowOff>57150</xdr:rowOff>
                  </from>
                  <to>
                    <xdr:col>21</xdr:col>
                    <xdr:colOff>38100</xdr:colOff>
                    <xdr:row>51</xdr:row>
                    <xdr:rowOff>238125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22</xdr:col>
                    <xdr:colOff>0</xdr:colOff>
                    <xdr:row>48</xdr:row>
                    <xdr:rowOff>38100</xdr:rowOff>
                  </from>
                  <to>
                    <xdr:col>32</xdr:col>
                    <xdr:colOff>47625</xdr:colOff>
                    <xdr:row>48</xdr:row>
                    <xdr:rowOff>238125</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33</xdr:col>
                    <xdr:colOff>57150</xdr:colOff>
                    <xdr:row>51</xdr:row>
                    <xdr:rowOff>57150</xdr:rowOff>
                  </from>
                  <to>
                    <xdr:col>48</xdr:col>
                    <xdr:colOff>85725</xdr:colOff>
                    <xdr:row>51</xdr:row>
                    <xdr:rowOff>228600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47</xdr:col>
                    <xdr:colOff>85725</xdr:colOff>
                    <xdr:row>48</xdr:row>
                    <xdr:rowOff>38100</xdr:rowOff>
                  </from>
                  <to>
                    <xdr:col>57</xdr:col>
                    <xdr:colOff>95250</xdr:colOff>
                    <xdr:row>49</xdr:row>
                    <xdr:rowOff>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13</xdr:col>
                    <xdr:colOff>28575</xdr:colOff>
                    <xdr:row>48</xdr:row>
                    <xdr:rowOff>47625</xdr:rowOff>
                  </from>
                  <to>
                    <xdr:col>21</xdr:col>
                    <xdr:colOff>19050</xdr:colOff>
                    <xdr:row>48</xdr:row>
                    <xdr:rowOff>238125</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33</xdr:col>
                    <xdr:colOff>9525</xdr:colOff>
                    <xdr:row>48</xdr:row>
                    <xdr:rowOff>47625</xdr:rowOff>
                  </from>
                  <to>
                    <xdr:col>48</xdr:col>
                    <xdr:colOff>28575</xdr:colOff>
                    <xdr:row>48</xdr:row>
                    <xdr:rowOff>238125</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22</xdr:col>
                    <xdr:colOff>0</xdr:colOff>
                    <xdr:row>51</xdr:row>
                    <xdr:rowOff>57150</xdr:rowOff>
                  </from>
                  <to>
                    <xdr:col>32</xdr:col>
                    <xdr:colOff>19050</xdr:colOff>
                    <xdr:row>51</xdr:row>
                    <xdr:rowOff>238125</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47</xdr:col>
                    <xdr:colOff>76200</xdr:colOff>
                    <xdr:row>51</xdr:row>
                    <xdr:rowOff>57150</xdr:rowOff>
                  </from>
                  <to>
                    <xdr:col>58</xdr:col>
                    <xdr:colOff>38100</xdr:colOff>
                    <xdr:row>51</xdr:row>
                    <xdr:rowOff>238125</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58</xdr:col>
                    <xdr:colOff>85725</xdr:colOff>
                    <xdr:row>48</xdr:row>
                    <xdr:rowOff>38100</xdr:rowOff>
                  </from>
                  <to>
                    <xdr:col>68</xdr:col>
                    <xdr:colOff>95250</xdr:colOff>
                    <xdr:row>49</xdr:row>
                    <xdr:rowOff>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58</xdr:col>
                    <xdr:colOff>66675</xdr:colOff>
                    <xdr:row>51</xdr:row>
                    <xdr:rowOff>47625</xdr:rowOff>
                  </from>
                  <to>
                    <xdr:col>68</xdr:col>
                    <xdr:colOff>95250</xdr:colOff>
                    <xdr:row>52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9" tint="0.79998168889431442"/>
  </sheetPr>
  <dimension ref="A1:CC45"/>
  <sheetViews>
    <sheetView showZeros="0" view="pageBreakPreview" zoomScaleNormal="100" zoomScaleSheetLayoutView="100" workbookViewId="0">
      <selection activeCell="CB7" sqref="CB7"/>
    </sheetView>
  </sheetViews>
  <sheetFormatPr defaultRowHeight="18.75"/>
  <cols>
    <col min="1" max="4" width="1.5" style="209" customWidth="1"/>
    <col min="5" max="5" width="2" style="209" customWidth="1"/>
    <col min="6" max="50" width="1.5" style="209" customWidth="1"/>
    <col min="51" max="69" width="1.875" style="209" customWidth="1"/>
    <col min="70" max="73" width="1.5" style="209" customWidth="1"/>
    <col min="74" max="74" width="2.375" style="218" customWidth="1"/>
    <col min="75" max="75" width="7.625" style="218" customWidth="1"/>
    <col min="76" max="78" width="11.375" style="218" customWidth="1"/>
    <col min="79" max="79" width="9" style="218"/>
    <col min="80" max="81" width="4.625" style="218" customWidth="1"/>
    <col min="82" max="16384" width="9" style="218"/>
  </cols>
  <sheetData>
    <row r="1" spans="1:81" s="210" customFormat="1" ht="13.5">
      <c r="A1" s="208"/>
      <c r="B1" s="208"/>
      <c r="C1" s="208"/>
      <c r="D1" s="208"/>
      <c r="E1" s="208"/>
      <c r="F1" s="208"/>
      <c r="G1" s="208"/>
      <c r="H1" s="208"/>
      <c r="I1" s="208"/>
      <c r="J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row>
    <row r="2" spans="1:81" s="210" customFormat="1" ht="19.5" customHeight="1">
      <c r="A2" s="2726" t="s">
        <v>454</v>
      </c>
      <c r="B2" s="2726"/>
      <c r="C2" s="2726"/>
      <c r="D2" s="2726"/>
      <c r="E2" s="2726"/>
      <c r="F2" s="2726"/>
      <c r="G2" s="2726"/>
      <c r="H2" s="2726"/>
      <c r="I2" s="2726"/>
      <c r="J2" s="2726"/>
      <c r="K2" s="2726"/>
      <c r="L2" s="2726"/>
      <c r="M2" s="2726"/>
      <c r="N2" s="2726"/>
      <c r="O2" s="2726"/>
      <c r="P2" s="2726"/>
      <c r="Q2" s="2726"/>
      <c r="R2" s="2726"/>
      <c r="S2" s="2726"/>
      <c r="T2" s="2726"/>
      <c r="U2" s="2726"/>
      <c r="V2" s="2726"/>
      <c r="W2" s="2726"/>
      <c r="X2" s="2726"/>
      <c r="Y2" s="2726"/>
      <c r="Z2" s="2726"/>
      <c r="AA2" s="2726"/>
      <c r="AB2" s="2726"/>
      <c r="AC2" s="2726"/>
      <c r="AD2" s="2726"/>
      <c r="AE2" s="2726"/>
      <c r="AF2" s="2726"/>
      <c r="AG2" s="2726"/>
      <c r="AH2" s="2726"/>
      <c r="AI2" s="2726"/>
      <c r="AJ2" s="2726"/>
      <c r="AK2" s="2726"/>
      <c r="AL2" s="2726"/>
      <c r="AM2" s="2726"/>
      <c r="AN2" s="2726"/>
      <c r="AO2" s="2726"/>
      <c r="AP2" s="2726"/>
      <c r="AQ2" s="2726"/>
      <c r="AR2" s="2726"/>
      <c r="AS2" s="2726"/>
      <c r="AT2" s="2726"/>
      <c r="AU2" s="2726"/>
      <c r="AV2" s="2726"/>
      <c r="AW2" s="2726"/>
      <c r="AX2" s="2726"/>
      <c r="AY2" s="2726"/>
      <c r="AZ2" s="2726"/>
      <c r="BA2" s="2726"/>
      <c r="BB2" s="2726"/>
      <c r="BC2" s="2726"/>
      <c r="BD2" s="2726"/>
      <c r="BE2" s="2726"/>
      <c r="BF2" s="2726"/>
      <c r="BG2" s="2726"/>
      <c r="BH2" s="2726"/>
      <c r="BI2" s="2726"/>
      <c r="BJ2" s="2726"/>
      <c r="BK2" s="2726"/>
      <c r="BL2" s="2726"/>
      <c r="BM2" s="2726"/>
      <c r="BN2" s="2726"/>
      <c r="BO2" s="2726"/>
      <c r="BP2" s="2726"/>
      <c r="BQ2" s="2726"/>
      <c r="BR2" s="2726"/>
      <c r="BS2" s="2726"/>
      <c r="BT2" s="2726"/>
      <c r="BU2" s="2726"/>
      <c r="BV2" s="2726"/>
      <c r="BW2" s="2726"/>
      <c r="BX2" s="2726"/>
      <c r="BY2" s="2726"/>
      <c r="BZ2" s="2726"/>
      <c r="CA2" s="2726"/>
      <c r="CB2" s="2726"/>
      <c r="CC2" s="2726"/>
    </row>
    <row r="3" spans="1:81" s="210" customFormat="1" ht="16.5" customHeight="1">
      <c r="A3" s="211"/>
      <c r="B3" s="211"/>
      <c r="C3" s="211"/>
      <c r="D3" s="212"/>
      <c r="E3" s="211"/>
      <c r="F3" s="211"/>
      <c r="G3" s="211"/>
      <c r="H3" s="211"/>
      <c r="I3" s="211"/>
      <c r="J3" s="211"/>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213"/>
      <c r="BW3" s="213"/>
      <c r="BX3" s="213"/>
      <c r="BY3" s="213"/>
      <c r="BZ3" s="213"/>
      <c r="CA3" s="213"/>
      <c r="CB3" s="213"/>
      <c r="CC3" s="213"/>
    </row>
    <row r="4" spans="1:81" s="210" customFormat="1" ht="24" customHeight="1">
      <c r="A4" s="211"/>
      <c r="B4" s="211"/>
      <c r="C4" s="211"/>
      <c r="D4" s="211"/>
      <c r="E4" s="211"/>
      <c r="F4" s="211"/>
      <c r="G4" s="185"/>
      <c r="H4" s="185"/>
      <c r="I4" s="211"/>
      <c r="J4" s="211"/>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211"/>
      <c r="AX4" s="211"/>
      <c r="AY4" s="211"/>
      <c r="AZ4" s="211"/>
      <c r="BA4" s="211"/>
      <c r="BB4" s="211"/>
      <c r="BC4" s="211"/>
      <c r="BD4" s="211"/>
      <c r="BE4" s="211"/>
      <c r="BF4" s="211"/>
      <c r="BG4" s="211"/>
      <c r="BH4" s="211"/>
      <c r="BI4" s="211"/>
      <c r="BJ4" s="211"/>
      <c r="BK4" s="211"/>
      <c r="BL4" s="211"/>
      <c r="BM4" s="211"/>
      <c r="BN4" s="211"/>
      <c r="BO4" s="185"/>
      <c r="BP4" s="185"/>
      <c r="BQ4" s="185"/>
      <c r="BR4" s="185"/>
      <c r="BS4" s="185"/>
      <c r="BT4" s="185"/>
      <c r="BU4" s="185"/>
      <c r="BV4" s="185"/>
      <c r="BW4" s="185"/>
      <c r="BX4" s="213"/>
      <c r="BY4" s="214" t="s">
        <v>455</v>
      </c>
      <c r="BZ4" s="214"/>
      <c r="CA4" s="214"/>
      <c r="CB4" s="214"/>
      <c r="CC4" s="213"/>
    </row>
    <row r="5" spans="1:81" s="210" customFormat="1" ht="24" customHeight="1">
      <c r="A5" s="211"/>
      <c r="B5" s="211"/>
      <c r="C5" s="211"/>
      <c r="D5" s="211"/>
      <c r="E5" s="211"/>
      <c r="F5" s="211"/>
      <c r="G5" s="185"/>
      <c r="H5" s="185"/>
      <c r="I5" s="211"/>
      <c r="J5" s="211"/>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211"/>
      <c r="AX5" s="211"/>
      <c r="AY5" s="211"/>
      <c r="AZ5" s="211"/>
      <c r="BA5" s="211"/>
      <c r="BB5" s="211"/>
      <c r="BC5" s="211"/>
      <c r="BD5" s="211"/>
      <c r="BE5" s="211"/>
      <c r="BF5" s="211"/>
      <c r="BG5" s="211"/>
      <c r="BH5" s="211"/>
      <c r="BI5" s="211"/>
      <c r="BJ5" s="211"/>
      <c r="BK5" s="211"/>
      <c r="BL5" s="211"/>
      <c r="BM5" s="211"/>
      <c r="BN5" s="211"/>
      <c r="BO5" s="185"/>
      <c r="BP5" s="185"/>
      <c r="BQ5" s="185"/>
      <c r="BR5" s="185"/>
      <c r="BS5" s="185"/>
      <c r="BT5" s="185"/>
      <c r="BU5" s="185"/>
      <c r="BV5" s="185"/>
      <c r="BW5" s="185"/>
      <c r="BX5" s="213"/>
      <c r="BY5" s="215" t="s">
        <v>456</v>
      </c>
      <c r="BZ5" s="215"/>
      <c r="CA5" s="215"/>
      <c r="CB5" s="215"/>
      <c r="CC5" s="213"/>
    </row>
    <row r="6" spans="1:81" s="210" customFormat="1" ht="13.5">
      <c r="A6" s="211"/>
      <c r="B6" s="211"/>
      <c r="C6" s="211"/>
      <c r="D6" s="211"/>
      <c r="E6" s="211"/>
      <c r="F6" s="211"/>
      <c r="G6" s="211"/>
      <c r="H6" s="211"/>
      <c r="I6" s="211"/>
      <c r="J6" s="211"/>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213"/>
      <c r="BW6" s="213"/>
      <c r="BX6" s="213"/>
      <c r="BY6" s="213"/>
      <c r="BZ6" s="213"/>
      <c r="CA6" s="213"/>
      <c r="CB6" s="213"/>
      <c r="CC6" s="213"/>
    </row>
    <row r="7" spans="1:81" s="210" customFormat="1" ht="13.5">
      <c r="A7" s="211"/>
      <c r="B7" s="211" t="s">
        <v>457</v>
      </c>
      <c r="C7" s="211"/>
      <c r="D7" s="211"/>
      <c r="E7" s="211"/>
      <c r="F7" s="211"/>
      <c r="G7" s="211"/>
      <c r="H7" s="211"/>
      <c r="I7" s="211"/>
      <c r="J7" s="211"/>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213"/>
      <c r="BW7" s="213"/>
      <c r="BX7" s="213"/>
      <c r="BY7" s="213"/>
      <c r="BZ7" s="213"/>
      <c r="CA7" s="213"/>
      <c r="CB7" s="213"/>
      <c r="CC7" s="213"/>
    </row>
    <row r="8" spans="1:81" s="210" customFormat="1" ht="13.5">
      <c r="A8" s="211"/>
      <c r="B8" s="211"/>
      <c r="C8" s="211"/>
      <c r="D8" s="211"/>
      <c r="E8" s="211"/>
      <c r="F8" s="211"/>
      <c r="G8" s="211"/>
      <c r="H8" s="211"/>
      <c r="I8" s="211"/>
      <c r="J8" s="211"/>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213"/>
      <c r="BW8" s="213"/>
      <c r="BX8" s="213"/>
      <c r="BY8" s="213"/>
      <c r="BZ8" s="213"/>
      <c r="CA8" s="213"/>
      <c r="CB8" s="213"/>
      <c r="CC8" s="213"/>
    </row>
    <row r="9" spans="1:81" s="210" customFormat="1" ht="13.5">
      <c r="A9" s="211" t="s">
        <v>458</v>
      </c>
      <c r="B9" s="211"/>
      <c r="C9" s="211"/>
      <c r="D9" s="211"/>
      <c r="E9" s="211"/>
      <c r="F9" s="211"/>
      <c r="G9" s="211"/>
      <c r="H9" s="211"/>
      <c r="I9" s="211"/>
      <c r="J9" s="211"/>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213"/>
      <c r="BW9" s="213"/>
      <c r="BX9" s="213"/>
      <c r="BY9" s="213"/>
      <c r="BZ9" s="213"/>
      <c r="CA9" s="213"/>
      <c r="CB9" s="213"/>
      <c r="CC9" s="213"/>
    </row>
    <row r="10" spans="1:81" s="210" customFormat="1" ht="39" customHeight="1">
      <c r="A10" s="2727" t="s">
        <v>459</v>
      </c>
      <c r="B10" s="2727"/>
      <c r="C10" s="2727"/>
      <c r="D10" s="2727"/>
      <c r="E10" s="2727"/>
      <c r="F10" s="2727"/>
      <c r="G10" s="2727"/>
      <c r="H10" s="2727"/>
      <c r="I10" s="2728" t="s">
        <v>460</v>
      </c>
      <c r="J10" s="2729"/>
      <c r="K10" s="2729"/>
      <c r="L10" s="2729"/>
      <c r="M10" s="2729"/>
      <c r="N10" s="2729"/>
      <c r="O10" s="2729"/>
      <c r="P10" s="2730"/>
      <c r="Q10" s="2731" t="s">
        <v>461</v>
      </c>
      <c r="R10" s="2732"/>
      <c r="S10" s="2732"/>
      <c r="T10" s="2732"/>
      <c r="U10" s="2732"/>
      <c r="V10" s="2732"/>
      <c r="W10" s="2733"/>
      <c r="X10" s="2731" t="s">
        <v>462</v>
      </c>
      <c r="Y10" s="2732"/>
      <c r="Z10" s="2732"/>
      <c r="AA10" s="2732"/>
      <c r="AB10" s="2732"/>
      <c r="AC10" s="2732"/>
      <c r="AD10" s="2732"/>
      <c r="AE10" s="2732"/>
      <c r="AF10" s="2733"/>
      <c r="AG10" s="2731" t="s">
        <v>463</v>
      </c>
      <c r="AH10" s="2732"/>
      <c r="AI10" s="2732"/>
      <c r="AJ10" s="2732"/>
      <c r="AK10" s="2732"/>
      <c r="AL10" s="2732"/>
      <c r="AM10" s="2732"/>
      <c r="AN10" s="2732"/>
      <c r="AO10" s="2733"/>
      <c r="AP10" s="2731" t="s">
        <v>464</v>
      </c>
      <c r="AQ10" s="2732"/>
      <c r="AR10" s="2732"/>
      <c r="AS10" s="2732"/>
      <c r="AT10" s="2732"/>
      <c r="AU10" s="2732"/>
      <c r="AV10" s="2732"/>
      <c r="AW10" s="2732"/>
      <c r="AX10" s="2733"/>
      <c r="AY10" s="2731" t="s">
        <v>465</v>
      </c>
      <c r="AZ10" s="2732"/>
      <c r="BA10" s="2732"/>
      <c r="BB10" s="2732"/>
      <c r="BC10" s="2732"/>
      <c r="BD10" s="2732"/>
      <c r="BE10" s="2732"/>
      <c r="BF10" s="2732"/>
      <c r="BG10" s="2732"/>
      <c r="BH10" s="2732"/>
      <c r="BI10" s="2732"/>
      <c r="BJ10" s="2732"/>
      <c r="BK10" s="2732"/>
      <c r="BL10" s="2732"/>
      <c r="BM10" s="2732"/>
      <c r="BN10" s="2732"/>
      <c r="BO10" s="2732"/>
      <c r="BP10" s="2732"/>
      <c r="BQ10" s="2733"/>
      <c r="BR10" s="2728" t="s">
        <v>466</v>
      </c>
      <c r="BS10" s="2729"/>
      <c r="BT10" s="2729"/>
      <c r="BU10" s="2729"/>
      <c r="BV10" s="2730"/>
      <c r="BW10" s="216" t="s">
        <v>467</v>
      </c>
      <c r="BX10" s="184" t="s">
        <v>468</v>
      </c>
      <c r="BY10" s="184"/>
      <c r="BZ10" s="184"/>
      <c r="CA10" s="184"/>
      <c r="CB10" s="213"/>
      <c r="CC10" s="213"/>
    </row>
    <row r="11" spans="1:81" ht="28.5" customHeight="1">
      <c r="A11" s="2741" t="s">
        <v>469</v>
      </c>
      <c r="B11" s="2741"/>
      <c r="C11" s="2741"/>
      <c r="D11" s="2741"/>
      <c r="E11" s="2741"/>
      <c r="F11" s="2741"/>
      <c r="G11" s="2741"/>
      <c r="H11" s="2741"/>
      <c r="I11" s="2734" t="s">
        <v>470</v>
      </c>
      <c r="J11" s="2735"/>
      <c r="K11" s="2735"/>
      <c r="L11" s="2735"/>
      <c r="M11" s="2735"/>
      <c r="N11" s="2735"/>
      <c r="O11" s="2735"/>
      <c r="P11" s="2736"/>
      <c r="Q11" s="2734" t="s">
        <v>471</v>
      </c>
      <c r="R11" s="2735"/>
      <c r="S11" s="2735"/>
      <c r="T11" s="2735"/>
      <c r="U11" s="2735"/>
      <c r="V11" s="2735"/>
      <c r="W11" s="2736"/>
      <c r="X11" s="2734" t="s">
        <v>472</v>
      </c>
      <c r="Y11" s="2735"/>
      <c r="Z11" s="2735"/>
      <c r="AA11" s="2735"/>
      <c r="AB11" s="2735"/>
      <c r="AC11" s="2735"/>
      <c r="AD11" s="2735"/>
      <c r="AE11" s="2735"/>
      <c r="AF11" s="2736"/>
      <c r="AG11" s="2734" t="s">
        <v>473</v>
      </c>
      <c r="AH11" s="2735"/>
      <c r="AI11" s="2735"/>
      <c r="AJ11" s="2735"/>
      <c r="AK11" s="2735"/>
      <c r="AL11" s="2735"/>
      <c r="AM11" s="2735"/>
      <c r="AN11" s="2735"/>
      <c r="AO11" s="2736"/>
      <c r="AP11" s="2734" t="s">
        <v>474</v>
      </c>
      <c r="AQ11" s="2735"/>
      <c r="AR11" s="2735"/>
      <c r="AS11" s="2735"/>
      <c r="AT11" s="2735"/>
      <c r="AU11" s="2735"/>
      <c r="AV11" s="2735"/>
      <c r="AW11" s="2735"/>
      <c r="AX11" s="2736"/>
      <c r="AY11" s="2734" t="s">
        <v>475</v>
      </c>
      <c r="AZ11" s="2735"/>
      <c r="BA11" s="2735"/>
      <c r="BB11" s="2735"/>
      <c r="BC11" s="2735"/>
      <c r="BD11" s="2735"/>
      <c r="BE11" s="2735"/>
      <c r="BF11" s="2735"/>
      <c r="BG11" s="2735" t="s">
        <v>476</v>
      </c>
      <c r="BH11" s="2735"/>
      <c r="BI11" s="2735"/>
      <c r="BJ11" s="2735" t="s">
        <v>477</v>
      </c>
      <c r="BK11" s="2735"/>
      <c r="BL11" s="2735"/>
      <c r="BM11" s="2735"/>
      <c r="BN11" s="2735"/>
      <c r="BO11" s="2735"/>
      <c r="BP11" s="2735"/>
      <c r="BQ11" s="2736"/>
      <c r="BR11" s="2737"/>
      <c r="BS11" s="2737"/>
      <c r="BT11" s="2737"/>
      <c r="BU11" s="2737"/>
      <c r="BV11" s="2738"/>
      <c r="BW11" s="217"/>
      <c r="BX11" s="184"/>
      <c r="BY11" s="184"/>
      <c r="BZ11" s="184"/>
      <c r="CA11" s="184"/>
      <c r="CB11" s="213"/>
      <c r="CC11" s="213"/>
    </row>
    <row r="12" spans="1:81" ht="28.5" customHeight="1">
      <c r="A12" s="2739"/>
      <c r="B12" s="2739"/>
      <c r="C12" s="2739"/>
      <c r="D12" s="2739"/>
      <c r="E12" s="2739"/>
      <c r="F12" s="2739"/>
      <c r="G12" s="2739"/>
      <c r="H12" s="2739"/>
      <c r="I12" s="2739"/>
      <c r="J12" s="2739"/>
      <c r="K12" s="2739"/>
      <c r="L12" s="2739"/>
      <c r="M12" s="2739"/>
      <c r="N12" s="2739"/>
      <c r="O12" s="2739"/>
      <c r="P12" s="2739"/>
      <c r="Q12" s="2740"/>
      <c r="R12" s="2737"/>
      <c r="S12" s="2737"/>
      <c r="T12" s="2737"/>
      <c r="U12" s="2737"/>
      <c r="V12" s="2737"/>
      <c r="W12" s="2738"/>
      <c r="X12" s="2740"/>
      <c r="Y12" s="2737"/>
      <c r="Z12" s="2737"/>
      <c r="AA12" s="2737"/>
      <c r="AB12" s="2737"/>
      <c r="AC12" s="2737"/>
      <c r="AD12" s="2737"/>
      <c r="AE12" s="2737"/>
      <c r="AF12" s="2738"/>
      <c r="AG12" s="2740"/>
      <c r="AH12" s="2737"/>
      <c r="AI12" s="2737"/>
      <c r="AJ12" s="2737"/>
      <c r="AK12" s="2737"/>
      <c r="AL12" s="2737"/>
      <c r="AM12" s="2737"/>
      <c r="AN12" s="2737"/>
      <c r="AO12" s="2738"/>
      <c r="AP12" s="2740"/>
      <c r="AQ12" s="2737"/>
      <c r="AR12" s="2737"/>
      <c r="AS12" s="2737"/>
      <c r="AT12" s="2737"/>
      <c r="AU12" s="2737"/>
      <c r="AV12" s="2737"/>
      <c r="AW12" s="2737"/>
      <c r="AX12" s="2738"/>
      <c r="AY12" s="2740"/>
      <c r="AZ12" s="2737"/>
      <c r="BA12" s="2737"/>
      <c r="BB12" s="2737"/>
      <c r="BC12" s="2737"/>
      <c r="BD12" s="2737"/>
      <c r="BE12" s="2737"/>
      <c r="BF12" s="2737"/>
      <c r="BG12" s="2735" t="s">
        <v>476</v>
      </c>
      <c r="BH12" s="2735"/>
      <c r="BI12" s="2735"/>
      <c r="BJ12" s="2742"/>
      <c r="BK12" s="2742"/>
      <c r="BL12" s="2742"/>
      <c r="BM12" s="2742"/>
      <c r="BN12" s="2742"/>
      <c r="BO12" s="2742"/>
      <c r="BP12" s="2742"/>
      <c r="BQ12" s="2743"/>
      <c r="BR12" s="2737"/>
      <c r="BS12" s="2737"/>
      <c r="BT12" s="2737"/>
      <c r="BU12" s="2737"/>
      <c r="BV12" s="2738"/>
      <c r="BW12" s="217"/>
      <c r="BX12" s="184"/>
      <c r="BY12" s="184"/>
      <c r="BZ12" s="184"/>
      <c r="CA12" s="184"/>
      <c r="CB12" s="213"/>
      <c r="CC12" s="213"/>
    </row>
    <row r="13" spans="1:81" ht="28.5" customHeight="1">
      <c r="A13" s="2739"/>
      <c r="B13" s="2739"/>
      <c r="C13" s="2739"/>
      <c r="D13" s="2739"/>
      <c r="E13" s="2739"/>
      <c r="F13" s="2739"/>
      <c r="G13" s="2739"/>
      <c r="H13" s="2739"/>
      <c r="I13" s="2739"/>
      <c r="J13" s="2739"/>
      <c r="K13" s="2739"/>
      <c r="L13" s="2739"/>
      <c r="M13" s="2739"/>
      <c r="N13" s="2739"/>
      <c r="O13" s="2739"/>
      <c r="P13" s="2739"/>
      <c r="Q13" s="2740"/>
      <c r="R13" s="2737"/>
      <c r="S13" s="2737"/>
      <c r="T13" s="2737"/>
      <c r="U13" s="2737"/>
      <c r="V13" s="2737"/>
      <c r="W13" s="2738"/>
      <c r="X13" s="2740"/>
      <c r="Y13" s="2737"/>
      <c r="Z13" s="2737"/>
      <c r="AA13" s="2737"/>
      <c r="AB13" s="2737"/>
      <c r="AC13" s="2737"/>
      <c r="AD13" s="2737"/>
      <c r="AE13" s="2737"/>
      <c r="AF13" s="2738"/>
      <c r="AG13" s="2740"/>
      <c r="AH13" s="2737"/>
      <c r="AI13" s="2737"/>
      <c r="AJ13" s="2737"/>
      <c r="AK13" s="2737"/>
      <c r="AL13" s="2737"/>
      <c r="AM13" s="2737"/>
      <c r="AN13" s="2737"/>
      <c r="AO13" s="2738"/>
      <c r="AP13" s="2740"/>
      <c r="AQ13" s="2737"/>
      <c r="AR13" s="2737"/>
      <c r="AS13" s="2737"/>
      <c r="AT13" s="2737"/>
      <c r="AU13" s="2737"/>
      <c r="AV13" s="2737"/>
      <c r="AW13" s="2737"/>
      <c r="AX13" s="2738"/>
      <c r="AY13" s="2740"/>
      <c r="AZ13" s="2737"/>
      <c r="BA13" s="2737"/>
      <c r="BB13" s="2737"/>
      <c r="BC13" s="2737"/>
      <c r="BD13" s="2737"/>
      <c r="BE13" s="2737"/>
      <c r="BF13" s="2737"/>
      <c r="BG13" s="2735"/>
      <c r="BH13" s="2735"/>
      <c r="BI13" s="2735"/>
      <c r="BJ13" s="2742"/>
      <c r="BK13" s="2742"/>
      <c r="BL13" s="2742"/>
      <c r="BM13" s="2742"/>
      <c r="BN13" s="2742"/>
      <c r="BO13" s="2742"/>
      <c r="BP13" s="2742"/>
      <c r="BQ13" s="2743"/>
      <c r="BR13" s="2737"/>
      <c r="BS13" s="2737"/>
      <c r="BT13" s="2737"/>
      <c r="BU13" s="2737"/>
      <c r="BV13" s="2738"/>
      <c r="BW13" s="217"/>
      <c r="BX13" s="184"/>
      <c r="BY13" s="184"/>
      <c r="BZ13" s="184"/>
      <c r="CA13" s="184"/>
      <c r="CB13" s="213"/>
      <c r="CC13" s="213"/>
    </row>
    <row r="14" spans="1:81" ht="15" customHeight="1">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9"/>
      <c r="BH14" s="219"/>
      <c r="BI14" s="219"/>
      <c r="BJ14" s="184"/>
      <c r="BK14" s="184"/>
      <c r="BL14" s="184"/>
      <c r="BM14" s="184"/>
      <c r="BN14" s="184"/>
      <c r="BO14" s="184"/>
      <c r="BP14" s="184"/>
      <c r="BQ14" s="184"/>
      <c r="BR14" s="217"/>
      <c r="BS14" s="217"/>
      <c r="BT14" s="217"/>
      <c r="BU14" s="217"/>
      <c r="BV14" s="217"/>
      <c r="BW14" s="217"/>
      <c r="BX14" s="184"/>
      <c r="BY14" s="184"/>
      <c r="BZ14" s="184"/>
      <c r="CA14" s="184"/>
      <c r="CB14" s="213"/>
      <c r="CC14" s="213"/>
    </row>
    <row r="15" spans="1:81" s="210" customFormat="1" ht="13.5">
      <c r="A15" s="211" t="s">
        <v>478</v>
      </c>
      <c r="B15" s="211"/>
      <c r="C15" s="211"/>
      <c r="D15" s="211"/>
      <c r="E15" s="211"/>
      <c r="F15" s="211"/>
      <c r="G15" s="211"/>
      <c r="H15" s="211"/>
      <c r="I15" s="211"/>
      <c r="J15" s="211"/>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row>
    <row r="16" spans="1:81" s="210" customFormat="1" ht="39" customHeight="1">
      <c r="A16" s="2727" t="s">
        <v>479</v>
      </c>
      <c r="B16" s="2727"/>
      <c r="C16" s="2727"/>
      <c r="D16" s="2727"/>
      <c r="E16" s="2727"/>
      <c r="F16" s="2727"/>
      <c r="G16" s="2727"/>
      <c r="H16" s="2727"/>
      <c r="I16" s="2728" t="s">
        <v>460</v>
      </c>
      <c r="J16" s="2729"/>
      <c r="K16" s="2729"/>
      <c r="L16" s="2729"/>
      <c r="M16" s="2729"/>
      <c r="N16" s="2729"/>
      <c r="O16" s="2729"/>
      <c r="P16" s="2730"/>
      <c r="Q16" s="2731" t="s">
        <v>461</v>
      </c>
      <c r="R16" s="2732"/>
      <c r="S16" s="2732"/>
      <c r="T16" s="2732"/>
      <c r="U16" s="2732"/>
      <c r="V16" s="2732"/>
      <c r="W16" s="2733"/>
      <c r="X16" s="2731" t="s">
        <v>462</v>
      </c>
      <c r="Y16" s="2732"/>
      <c r="Z16" s="2732"/>
      <c r="AA16" s="2732"/>
      <c r="AB16" s="2732"/>
      <c r="AC16" s="2732"/>
      <c r="AD16" s="2732"/>
      <c r="AE16" s="2732"/>
      <c r="AF16" s="2733"/>
      <c r="AG16" s="2731" t="s">
        <v>463</v>
      </c>
      <c r="AH16" s="2732"/>
      <c r="AI16" s="2732"/>
      <c r="AJ16" s="2732"/>
      <c r="AK16" s="2732"/>
      <c r="AL16" s="2732"/>
      <c r="AM16" s="2732"/>
      <c r="AN16" s="2732"/>
      <c r="AO16" s="2733"/>
      <c r="AP16" s="2731" t="s">
        <v>480</v>
      </c>
      <c r="AQ16" s="2732"/>
      <c r="AR16" s="2732"/>
      <c r="AS16" s="2732"/>
      <c r="AT16" s="2732"/>
      <c r="AU16" s="2732"/>
      <c r="AV16" s="2732"/>
      <c r="AW16" s="2732"/>
      <c r="AX16" s="2733"/>
      <c r="AY16" s="2731" t="s">
        <v>481</v>
      </c>
      <c r="AZ16" s="2732"/>
      <c r="BA16" s="2732"/>
      <c r="BB16" s="2732"/>
      <c r="BC16" s="2732"/>
      <c r="BD16" s="2732"/>
      <c r="BE16" s="2732"/>
      <c r="BF16" s="2732"/>
      <c r="BG16" s="2732"/>
      <c r="BH16" s="2732"/>
      <c r="BI16" s="2732"/>
      <c r="BJ16" s="2732"/>
      <c r="BK16" s="2732"/>
      <c r="BL16" s="2732"/>
      <c r="BM16" s="2732"/>
      <c r="BN16" s="2732"/>
      <c r="BO16" s="2732"/>
      <c r="BP16" s="2732"/>
      <c r="BQ16" s="2733"/>
      <c r="BR16" s="2728" t="s">
        <v>482</v>
      </c>
      <c r="BS16" s="2729"/>
      <c r="BT16" s="2729"/>
      <c r="BU16" s="2729"/>
      <c r="BV16" s="2730"/>
      <c r="BW16" s="220" t="s">
        <v>483</v>
      </c>
      <c r="BX16" s="2744" t="s">
        <v>484</v>
      </c>
      <c r="BY16" s="2677"/>
      <c r="BZ16" s="2745"/>
      <c r="CA16" s="221" t="s">
        <v>485</v>
      </c>
      <c r="CB16" s="213"/>
      <c r="CC16" s="213"/>
    </row>
    <row r="17" spans="1:81" ht="28.5" customHeight="1">
      <c r="A17" s="2741" t="s">
        <v>469</v>
      </c>
      <c r="B17" s="2741"/>
      <c r="C17" s="2741"/>
      <c r="D17" s="2741"/>
      <c r="E17" s="2741"/>
      <c r="F17" s="2741"/>
      <c r="G17" s="2741"/>
      <c r="H17" s="2741"/>
      <c r="I17" s="2734" t="s">
        <v>470</v>
      </c>
      <c r="J17" s="2735"/>
      <c r="K17" s="2735"/>
      <c r="L17" s="2735"/>
      <c r="M17" s="2735"/>
      <c r="N17" s="2735"/>
      <c r="O17" s="2735"/>
      <c r="P17" s="2736"/>
      <c r="Q17" s="2734" t="s">
        <v>471</v>
      </c>
      <c r="R17" s="2735"/>
      <c r="S17" s="2735"/>
      <c r="T17" s="2735"/>
      <c r="U17" s="2735"/>
      <c r="V17" s="2735"/>
      <c r="W17" s="2736"/>
      <c r="X17" s="2734" t="s">
        <v>472</v>
      </c>
      <c r="Y17" s="2735"/>
      <c r="Z17" s="2735"/>
      <c r="AA17" s="2735"/>
      <c r="AB17" s="2735"/>
      <c r="AC17" s="2735"/>
      <c r="AD17" s="2735"/>
      <c r="AE17" s="2735"/>
      <c r="AF17" s="2736"/>
      <c r="AG17" s="2734" t="s">
        <v>473</v>
      </c>
      <c r="AH17" s="2735"/>
      <c r="AI17" s="2735"/>
      <c r="AJ17" s="2735"/>
      <c r="AK17" s="2735"/>
      <c r="AL17" s="2735"/>
      <c r="AM17" s="2735"/>
      <c r="AN17" s="2735"/>
      <c r="AO17" s="2736"/>
      <c r="AP17" s="2734" t="s">
        <v>474</v>
      </c>
      <c r="AQ17" s="2735"/>
      <c r="AR17" s="2735"/>
      <c r="AS17" s="2735"/>
      <c r="AT17" s="2735"/>
      <c r="AU17" s="2735"/>
      <c r="AV17" s="2735"/>
      <c r="AW17" s="2735"/>
      <c r="AX17" s="2736"/>
      <c r="AY17" s="2746">
        <v>42125</v>
      </c>
      <c r="AZ17" s="2735"/>
      <c r="BA17" s="2735"/>
      <c r="BB17" s="2735"/>
      <c r="BC17" s="2735"/>
      <c r="BD17" s="2735"/>
      <c r="BE17" s="2735"/>
      <c r="BF17" s="2735"/>
      <c r="BG17" s="2735" t="s">
        <v>476</v>
      </c>
      <c r="BH17" s="2735"/>
      <c r="BI17" s="2735"/>
      <c r="BJ17" s="2747">
        <v>42225</v>
      </c>
      <c r="BK17" s="2735"/>
      <c r="BL17" s="2735"/>
      <c r="BM17" s="2735"/>
      <c r="BN17" s="2735"/>
      <c r="BO17" s="2735"/>
      <c r="BP17" s="2735"/>
      <c r="BQ17" s="2736"/>
      <c r="BR17" s="2734" t="s">
        <v>486</v>
      </c>
      <c r="BS17" s="2735"/>
      <c r="BT17" s="2735"/>
      <c r="BU17" s="2735"/>
      <c r="BV17" s="2736"/>
      <c r="BW17" s="222" t="s">
        <v>487</v>
      </c>
      <c r="BX17" s="2724" t="s">
        <v>488</v>
      </c>
      <c r="BY17" s="2676"/>
      <c r="BZ17" s="2725"/>
      <c r="CA17" s="223"/>
      <c r="CB17" s="213"/>
      <c r="CC17" s="213"/>
    </row>
    <row r="18" spans="1:81" ht="28.5" customHeight="1">
      <c r="A18" s="2739"/>
      <c r="B18" s="2739"/>
      <c r="C18" s="2739"/>
      <c r="D18" s="2739"/>
      <c r="E18" s="2739"/>
      <c r="F18" s="2739"/>
      <c r="G18" s="2739"/>
      <c r="H18" s="2739"/>
      <c r="I18" s="2739"/>
      <c r="J18" s="2739"/>
      <c r="K18" s="2739"/>
      <c r="L18" s="2739"/>
      <c r="M18" s="2739"/>
      <c r="N18" s="2739"/>
      <c r="O18" s="2739"/>
      <c r="P18" s="2739"/>
      <c r="Q18" s="2740"/>
      <c r="R18" s="2737"/>
      <c r="S18" s="2737"/>
      <c r="T18" s="2737"/>
      <c r="U18" s="2737"/>
      <c r="V18" s="2737"/>
      <c r="W18" s="2738"/>
      <c r="X18" s="2740"/>
      <c r="Y18" s="2737"/>
      <c r="Z18" s="2737"/>
      <c r="AA18" s="2737"/>
      <c r="AB18" s="2737"/>
      <c r="AC18" s="2737"/>
      <c r="AD18" s="2737"/>
      <c r="AE18" s="2737"/>
      <c r="AF18" s="2738"/>
      <c r="AG18" s="2740"/>
      <c r="AH18" s="2737"/>
      <c r="AI18" s="2737"/>
      <c r="AJ18" s="2737"/>
      <c r="AK18" s="2737"/>
      <c r="AL18" s="2737"/>
      <c r="AM18" s="2737"/>
      <c r="AN18" s="2737"/>
      <c r="AO18" s="2738"/>
      <c r="AP18" s="2740"/>
      <c r="AQ18" s="2737"/>
      <c r="AR18" s="2737"/>
      <c r="AS18" s="2737"/>
      <c r="AT18" s="2737"/>
      <c r="AU18" s="2737"/>
      <c r="AV18" s="2737"/>
      <c r="AW18" s="2737"/>
      <c r="AX18" s="2738"/>
      <c r="AY18" s="2740"/>
      <c r="AZ18" s="2737"/>
      <c r="BA18" s="2737"/>
      <c r="BB18" s="2737"/>
      <c r="BC18" s="2737"/>
      <c r="BD18" s="2737"/>
      <c r="BE18" s="2737"/>
      <c r="BF18" s="2737"/>
      <c r="BG18" s="2735"/>
      <c r="BH18" s="2735"/>
      <c r="BI18" s="2735"/>
      <c r="BJ18" s="2742"/>
      <c r="BK18" s="2742"/>
      <c r="BL18" s="2742"/>
      <c r="BM18" s="2742"/>
      <c r="BN18" s="2742"/>
      <c r="BO18" s="2742"/>
      <c r="BP18" s="2742"/>
      <c r="BQ18" s="2743"/>
      <c r="BR18" s="2737"/>
      <c r="BS18" s="2737"/>
      <c r="BT18" s="2737"/>
      <c r="BU18" s="2737"/>
      <c r="BV18" s="2738"/>
      <c r="BW18" s="224"/>
      <c r="BX18" s="2724"/>
      <c r="BY18" s="2676"/>
      <c r="BZ18" s="2725"/>
      <c r="CA18" s="223"/>
      <c r="CB18" s="213"/>
      <c r="CC18" s="213"/>
    </row>
    <row r="19" spans="1:81" ht="28.5" customHeight="1">
      <c r="A19" s="2739"/>
      <c r="B19" s="2739"/>
      <c r="C19" s="2739"/>
      <c r="D19" s="2739"/>
      <c r="E19" s="2739"/>
      <c r="F19" s="2739"/>
      <c r="G19" s="2739"/>
      <c r="H19" s="2739"/>
      <c r="I19" s="2739"/>
      <c r="J19" s="2739"/>
      <c r="K19" s="2739"/>
      <c r="L19" s="2739"/>
      <c r="M19" s="2739"/>
      <c r="N19" s="2739"/>
      <c r="O19" s="2739"/>
      <c r="P19" s="2739"/>
      <c r="Q19" s="2740"/>
      <c r="R19" s="2737"/>
      <c r="S19" s="2737"/>
      <c r="T19" s="2737"/>
      <c r="U19" s="2737"/>
      <c r="V19" s="2737"/>
      <c r="W19" s="2738"/>
      <c r="X19" s="2740"/>
      <c r="Y19" s="2737"/>
      <c r="Z19" s="2737"/>
      <c r="AA19" s="2737"/>
      <c r="AB19" s="2737"/>
      <c r="AC19" s="2737"/>
      <c r="AD19" s="2737"/>
      <c r="AE19" s="2737"/>
      <c r="AF19" s="2738"/>
      <c r="AG19" s="2740"/>
      <c r="AH19" s="2737"/>
      <c r="AI19" s="2737"/>
      <c r="AJ19" s="2737"/>
      <c r="AK19" s="2737"/>
      <c r="AL19" s="2737"/>
      <c r="AM19" s="2737"/>
      <c r="AN19" s="2737"/>
      <c r="AO19" s="2738"/>
      <c r="AP19" s="2740"/>
      <c r="AQ19" s="2737"/>
      <c r="AR19" s="2737"/>
      <c r="AS19" s="2737"/>
      <c r="AT19" s="2737"/>
      <c r="AU19" s="2737"/>
      <c r="AV19" s="2737"/>
      <c r="AW19" s="2737"/>
      <c r="AX19" s="2738"/>
      <c r="AY19" s="2740"/>
      <c r="AZ19" s="2737"/>
      <c r="BA19" s="2737"/>
      <c r="BB19" s="2737"/>
      <c r="BC19" s="2737"/>
      <c r="BD19" s="2737"/>
      <c r="BE19" s="2737"/>
      <c r="BF19" s="2737"/>
      <c r="BG19" s="2735"/>
      <c r="BH19" s="2735"/>
      <c r="BI19" s="2735"/>
      <c r="BJ19" s="2742"/>
      <c r="BK19" s="2742"/>
      <c r="BL19" s="2742"/>
      <c r="BM19" s="2742"/>
      <c r="BN19" s="2742"/>
      <c r="BO19" s="2742"/>
      <c r="BP19" s="2742"/>
      <c r="BQ19" s="2743"/>
      <c r="BR19" s="2737"/>
      <c r="BS19" s="2737"/>
      <c r="BT19" s="2737"/>
      <c r="BU19" s="2737"/>
      <c r="BV19" s="2738"/>
      <c r="BW19" s="224"/>
      <c r="BX19" s="2724"/>
      <c r="BY19" s="2676"/>
      <c r="BZ19" s="2725"/>
      <c r="CA19" s="223"/>
      <c r="CB19" s="213"/>
      <c r="CC19" s="213"/>
    </row>
    <row r="20" spans="1:81" ht="15"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9"/>
      <c r="BH20" s="219"/>
      <c r="BI20" s="219"/>
      <c r="BJ20" s="184"/>
      <c r="BK20" s="184"/>
      <c r="BL20" s="184"/>
      <c r="BM20" s="184"/>
      <c r="BN20" s="184"/>
      <c r="BO20" s="184"/>
      <c r="BP20" s="184"/>
      <c r="BQ20" s="184"/>
      <c r="BR20" s="217"/>
      <c r="BS20" s="217"/>
      <c r="BT20" s="217"/>
      <c r="BU20" s="217"/>
      <c r="BV20" s="217"/>
      <c r="BW20" s="217"/>
      <c r="BX20" s="184"/>
      <c r="BY20" s="184"/>
      <c r="BZ20" s="184"/>
      <c r="CA20" s="184"/>
      <c r="CB20" s="213"/>
      <c r="CC20" s="213"/>
    </row>
    <row r="21" spans="1:81" s="210" customFormat="1" ht="13.5">
      <c r="A21" s="217" t="s">
        <v>489</v>
      </c>
      <c r="B21" s="217"/>
      <c r="C21" s="217"/>
      <c r="D21" s="217"/>
      <c r="E21" s="217"/>
      <c r="F21" s="217"/>
      <c r="G21" s="217"/>
      <c r="H21" s="217"/>
      <c r="I21" s="217"/>
      <c r="J21" s="217"/>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213"/>
      <c r="CC21" s="213"/>
    </row>
    <row r="22" spans="1:81" s="210" customFormat="1" ht="39" customHeight="1">
      <c r="A22" s="2727" t="s">
        <v>459</v>
      </c>
      <c r="B22" s="2727"/>
      <c r="C22" s="2727"/>
      <c r="D22" s="2727"/>
      <c r="E22" s="2727"/>
      <c r="F22" s="2727"/>
      <c r="G22" s="2727"/>
      <c r="H22" s="2727"/>
      <c r="I22" s="2728" t="s">
        <v>490</v>
      </c>
      <c r="J22" s="2729"/>
      <c r="K22" s="2729"/>
      <c r="L22" s="2729"/>
      <c r="M22" s="2729"/>
      <c r="N22" s="2729"/>
      <c r="O22" s="2729"/>
      <c r="P22" s="2730"/>
      <c r="Q22" s="2731" t="s">
        <v>491</v>
      </c>
      <c r="R22" s="2732"/>
      <c r="S22" s="2732"/>
      <c r="T22" s="2732"/>
      <c r="U22" s="2732"/>
      <c r="V22" s="2732"/>
      <c r="W22" s="2733"/>
      <c r="X22" s="2731" t="s">
        <v>462</v>
      </c>
      <c r="Y22" s="2732"/>
      <c r="Z22" s="2732"/>
      <c r="AA22" s="2732"/>
      <c r="AB22" s="2732"/>
      <c r="AC22" s="2732"/>
      <c r="AD22" s="2732"/>
      <c r="AE22" s="2732"/>
      <c r="AF22" s="2733"/>
      <c r="AG22" s="2731" t="s">
        <v>463</v>
      </c>
      <c r="AH22" s="2732"/>
      <c r="AI22" s="2732"/>
      <c r="AJ22" s="2732"/>
      <c r="AK22" s="2732"/>
      <c r="AL22" s="2732"/>
      <c r="AM22" s="2732"/>
      <c r="AN22" s="2732"/>
      <c r="AO22" s="2733"/>
      <c r="AP22" s="2731" t="s">
        <v>464</v>
      </c>
      <c r="AQ22" s="2732"/>
      <c r="AR22" s="2732"/>
      <c r="AS22" s="2732"/>
      <c r="AT22" s="2732"/>
      <c r="AU22" s="2732"/>
      <c r="AV22" s="2732"/>
      <c r="AW22" s="2732"/>
      <c r="AX22" s="2733"/>
      <c r="AY22" s="2731" t="s">
        <v>465</v>
      </c>
      <c r="AZ22" s="2732"/>
      <c r="BA22" s="2732"/>
      <c r="BB22" s="2732"/>
      <c r="BC22" s="2732"/>
      <c r="BD22" s="2732"/>
      <c r="BE22" s="2732"/>
      <c r="BF22" s="2732"/>
      <c r="BG22" s="2732"/>
      <c r="BH22" s="2732"/>
      <c r="BI22" s="2732"/>
      <c r="BJ22" s="2732"/>
      <c r="BK22" s="2732"/>
      <c r="BL22" s="2732"/>
      <c r="BM22" s="2732"/>
      <c r="BN22" s="2732"/>
      <c r="BO22" s="2732"/>
      <c r="BP22" s="2732"/>
      <c r="BQ22" s="2733"/>
      <c r="BR22" s="2728" t="s">
        <v>466</v>
      </c>
      <c r="BS22" s="2729"/>
      <c r="BT22" s="2729"/>
      <c r="BU22" s="2729"/>
      <c r="BV22" s="2730"/>
      <c r="BW22" s="216" t="s">
        <v>467</v>
      </c>
      <c r="BX22" s="184" t="s">
        <v>468</v>
      </c>
      <c r="BY22" s="184"/>
      <c r="BZ22" s="184"/>
      <c r="CA22" s="184"/>
      <c r="CB22" s="213"/>
      <c r="CC22" s="213"/>
    </row>
    <row r="23" spans="1:81" ht="28.5" customHeight="1">
      <c r="A23" s="2748" t="s">
        <v>492</v>
      </c>
      <c r="B23" s="2748"/>
      <c r="C23" s="2748"/>
      <c r="D23" s="2748"/>
      <c r="E23" s="2748"/>
      <c r="F23" s="2748"/>
      <c r="G23" s="2748"/>
      <c r="H23" s="2748"/>
      <c r="I23" s="2741" t="s">
        <v>493</v>
      </c>
      <c r="J23" s="2741"/>
      <c r="K23" s="2741"/>
      <c r="L23" s="2741"/>
      <c r="M23" s="2741"/>
      <c r="N23" s="2741"/>
      <c r="O23" s="2741"/>
      <c r="P23" s="2741"/>
      <c r="Q23" s="2734" t="s">
        <v>494</v>
      </c>
      <c r="R23" s="2735"/>
      <c r="S23" s="2735"/>
      <c r="T23" s="2735"/>
      <c r="U23" s="2735"/>
      <c r="V23" s="2735"/>
      <c r="W23" s="2736"/>
      <c r="X23" s="2734" t="s">
        <v>495</v>
      </c>
      <c r="Y23" s="2735"/>
      <c r="Z23" s="2735"/>
      <c r="AA23" s="2735"/>
      <c r="AB23" s="2735"/>
      <c r="AC23" s="2735"/>
      <c r="AD23" s="2735"/>
      <c r="AE23" s="2735"/>
      <c r="AF23" s="2736"/>
      <c r="AG23" s="2734" t="s">
        <v>496</v>
      </c>
      <c r="AH23" s="2735"/>
      <c r="AI23" s="2735"/>
      <c r="AJ23" s="2735"/>
      <c r="AK23" s="2735"/>
      <c r="AL23" s="2735"/>
      <c r="AM23" s="2735"/>
      <c r="AN23" s="2735"/>
      <c r="AO23" s="2736"/>
      <c r="AP23" s="2734" t="s">
        <v>497</v>
      </c>
      <c r="AQ23" s="2735"/>
      <c r="AR23" s="2735"/>
      <c r="AS23" s="2735"/>
      <c r="AT23" s="2735"/>
      <c r="AU23" s="2735"/>
      <c r="AV23" s="2735"/>
      <c r="AW23" s="2735"/>
      <c r="AX23" s="2736"/>
      <c r="AY23" s="2734" t="s">
        <v>498</v>
      </c>
      <c r="AZ23" s="2735"/>
      <c r="BA23" s="2735"/>
      <c r="BB23" s="2735"/>
      <c r="BC23" s="2735"/>
      <c r="BD23" s="2735"/>
      <c r="BE23" s="2735"/>
      <c r="BF23" s="2735"/>
      <c r="BG23" s="2735" t="s">
        <v>476</v>
      </c>
      <c r="BH23" s="2735"/>
      <c r="BI23" s="2735"/>
      <c r="BJ23" s="2735" t="s">
        <v>499</v>
      </c>
      <c r="BK23" s="2735"/>
      <c r="BL23" s="2735"/>
      <c r="BM23" s="2735"/>
      <c r="BN23" s="2735"/>
      <c r="BO23" s="2735"/>
      <c r="BP23" s="2735"/>
      <c r="BQ23" s="2736"/>
      <c r="BR23" s="2737"/>
      <c r="BS23" s="2737"/>
      <c r="BT23" s="2737"/>
      <c r="BU23" s="2737"/>
      <c r="BV23" s="2738"/>
      <c r="BW23" s="217"/>
      <c r="BX23" s="184"/>
      <c r="BY23" s="184"/>
      <c r="BZ23" s="184"/>
      <c r="CA23" s="184"/>
      <c r="CB23" s="213"/>
      <c r="CC23" s="213"/>
    </row>
    <row r="24" spans="1:81" ht="28.5" customHeight="1">
      <c r="A24" s="2739"/>
      <c r="B24" s="2739"/>
      <c r="C24" s="2739"/>
      <c r="D24" s="2739"/>
      <c r="E24" s="2739"/>
      <c r="F24" s="2739"/>
      <c r="G24" s="2739"/>
      <c r="H24" s="2739"/>
      <c r="I24" s="2739"/>
      <c r="J24" s="2739"/>
      <c r="K24" s="2739"/>
      <c r="L24" s="2739"/>
      <c r="M24" s="2739"/>
      <c r="N24" s="2739"/>
      <c r="O24" s="2739"/>
      <c r="P24" s="2739"/>
      <c r="Q24" s="2740"/>
      <c r="R24" s="2737"/>
      <c r="S24" s="2737"/>
      <c r="T24" s="2737"/>
      <c r="U24" s="2737"/>
      <c r="V24" s="2737"/>
      <c r="W24" s="2738"/>
      <c r="X24" s="2740"/>
      <c r="Y24" s="2737"/>
      <c r="Z24" s="2737"/>
      <c r="AA24" s="2737"/>
      <c r="AB24" s="2737"/>
      <c r="AC24" s="2737"/>
      <c r="AD24" s="2737"/>
      <c r="AE24" s="2737"/>
      <c r="AF24" s="2738"/>
      <c r="AG24" s="2740"/>
      <c r="AH24" s="2737"/>
      <c r="AI24" s="2737"/>
      <c r="AJ24" s="2737"/>
      <c r="AK24" s="2737"/>
      <c r="AL24" s="2737"/>
      <c r="AM24" s="2737"/>
      <c r="AN24" s="2737"/>
      <c r="AO24" s="2738"/>
      <c r="AP24" s="2740"/>
      <c r="AQ24" s="2737"/>
      <c r="AR24" s="2737"/>
      <c r="AS24" s="2737"/>
      <c r="AT24" s="2737"/>
      <c r="AU24" s="2737"/>
      <c r="AV24" s="2737"/>
      <c r="AW24" s="2737"/>
      <c r="AX24" s="2738"/>
      <c r="AY24" s="2740"/>
      <c r="AZ24" s="2737"/>
      <c r="BA24" s="2737"/>
      <c r="BB24" s="2737"/>
      <c r="BC24" s="2737"/>
      <c r="BD24" s="2737"/>
      <c r="BE24" s="2737"/>
      <c r="BF24" s="2737"/>
      <c r="BG24" s="2735" t="s">
        <v>476</v>
      </c>
      <c r="BH24" s="2735"/>
      <c r="BI24" s="2735"/>
      <c r="BJ24" s="2742"/>
      <c r="BK24" s="2742"/>
      <c r="BL24" s="2742"/>
      <c r="BM24" s="2742"/>
      <c r="BN24" s="2742"/>
      <c r="BO24" s="2742"/>
      <c r="BP24" s="2742"/>
      <c r="BQ24" s="2743"/>
      <c r="BR24" s="2737"/>
      <c r="BS24" s="2737"/>
      <c r="BT24" s="2737"/>
      <c r="BU24" s="2737"/>
      <c r="BV24" s="2738"/>
      <c r="BW24" s="217"/>
      <c r="BX24" s="184"/>
      <c r="BY24" s="184"/>
      <c r="BZ24" s="184"/>
      <c r="CA24" s="184"/>
      <c r="CB24" s="213"/>
      <c r="CC24" s="213"/>
    </row>
    <row r="25" spans="1:81" ht="28.5" customHeight="1">
      <c r="A25" s="2739"/>
      <c r="B25" s="2739"/>
      <c r="C25" s="2739"/>
      <c r="D25" s="2739"/>
      <c r="E25" s="2739"/>
      <c r="F25" s="2739"/>
      <c r="G25" s="2739"/>
      <c r="H25" s="2739"/>
      <c r="I25" s="2739"/>
      <c r="J25" s="2739"/>
      <c r="K25" s="2739"/>
      <c r="L25" s="2739"/>
      <c r="M25" s="2739"/>
      <c r="N25" s="2739"/>
      <c r="O25" s="2739"/>
      <c r="P25" s="2739"/>
      <c r="Q25" s="2740"/>
      <c r="R25" s="2737"/>
      <c r="S25" s="2737"/>
      <c r="T25" s="2737"/>
      <c r="U25" s="2737"/>
      <c r="V25" s="2737"/>
      <c r="W25" s="2738"/>
      <c r="X25" s="2740"/>
      <c r="Y25" s="2737"/>
      <c r="Z25" s="2737"/>
      <c r="AA25" s="2737"/>
      <c r="AB25" s="2737"/>
      <c r="AC25" s="2737"/>
      <c r="AD25" s="2737"/>
      <c r="AE25" s="2737"/>
      <c r="AF25" s="2738"/>
      <c r="AG25" s="2740"/>
      <c r="AH25" s="2737"/>
      <c r="AI25" s="2737"/>
      <c r="AJ25" s="2737"/>
      <c r="AK25" s="2737"/>
      <c r="AL25" s="2737"/>
      <c r="AM25" s="2737"/>
      <c r="AN25" s="2737"/>
      <c r="AO25" s="2738"/>
      <c r="AP25" s="2740"/>
      <c r="AQ25" s="2737"/>
      <c r="AR25" s="2737"/>
      <c r="AS25" s="2737"/>
      <c r="AT25" s="2737"/>
      <c r="AU25" s="2737"/>
      <c r="AV25" s="2737"/>
      <c r="AW25" s="2737"/>
      <c r="AX25" s="2738"/>
      <c r="AY25" s="2740"/>
      <c r="AZ25" s="2737"/>
      <c r="BA25" s="2737"/>
      <c r="BB25" s="2737"/>
      <c r="BC25" s="2737"/>
      <c r="BD25" s="2737"/>
      <c r="BE25" s="2737"/>
      <c r="BF25" s="2737"/>
      <c r="BG25" s="2735"/>
      <c r="BH25" s="2735"/>
      <c r="BI25" s="2735"/>
      <c r="BJ25" s="2742"/>
      <c r="BK25" s="2742"/>
      <c r="BL25" s="2742"/>
      <c r="BM25" s="2742"/>
      <c r="BN25" s="2742"/>
      <c r="BO25" s="2742"/>
      <c r="BP25" s="2742"/>
      <c r="BQ25" s="2743"/>
      <c r="BR25" s="2737"/>
      <c r="BS25" s="2737"/>
      <c r="BT25" s="2737"/>
      <c r="BU25" s="2737"/>
      <c r="BV25" s="2738"/>
      <c r="BW25" s="217"/>
      <c r="BX25" s="184"/>
      <c r="BY25" s="184"/>
      <c r="BZ25" s="184"/>
      <c r="CA25" s="184"/>
      <c r="CB25" s="213"/>
      <c r="CC25" s="213"/>
    </row>
    <row r="26" spans="1:81" ht="28.5" customHeight="1">
      <c r="A26" s="2739"/>
      <c r="B26" s="2739"/>
      <c r="C26" s="2739"/>
      <c r="D26" s="2739"/>
      <c r="E26" s="2739"/>
      <c r="F26" s="2739"/>
      <c r="G26" s="2739"/>
      <c r="H26" s="2739"/>
      <c r="I26" s="2739"/>
      <c r="J26" s="2739"/>
      <c r="K26" s="2739"/>
      <c r="L26" s="2739"/>
      <c r="M26" s="2739"/>
      <c r="N26" s="2739"/>
      <c r="O26" s="2739"/>
      <c r="P26" s="2739"/>
      <c r="Q26" s="2740"/>
      <c r="R26" s="2737"/>
      <c r="S26" s="2737"/>
      <c r="T26" s="2737"/>
      <c r="U26" s="2737"/>
      <c r="V26" s="2737"/>
      <c r="W26" s="2738"/>
      <c r="X26" s="2740"/>
      <c r="Y26" s="2737"/>
      <c r="Z26" s="2737"/>
      <c r="AA26" s="2737"/>
      <c r="AB26" s="2737"/>
      <c r="AC26" s="2737"/>
      <c r="AD26" s="2737"/>
      <c r="AE26" s="2737"/>
      <c r="AF26" s="2738"/>
      <c r="AG26" s="2740"/>
      <c r="AH26" s="2737"/>
      <c r="AI26" s="2737"/>
      <c r="AJ26" s="2737"/>
      <c r="AK26" s="2737"/>
      <c r="AL26" s="2737"/>
      <c r="AM26" s="2737"/>
      <c r="AN26" s="2737"/>
      <c r="AO26" s="2738"/>
      <c r="AP26" s="2740"/>
      <c r="AQ26" s="2737"/>
      <c r="AR26" s="2737"/>
      <c r="AS26" s="2737"/>
      <c r="AT26" s="2737"/>
      <c r="AU26" s="2737"/>
      <c r="AV26" s="2737"/>
      <c r="AW26" s="2737"/>
      <c r="AX26" s="2738"/>
      <c r="AY26" s="2740"/>
      <c r="AZ26" s="2737"/>
      <c r="BA26" s="2737"/>
      <c r="BB26" s="2737"/>
      <c r="BC26" s="2737"/>
      <c r="BD26" s="2737"/>
      <c r="BE26" s="2737"/>
      <c r="BF26" s="2737"/>
      <c r="BG26" s="2735"/>
      <c r="BH26" s="2735"/>
      <c r="BI26" s="2735"/>
      <c r="BJ26" s="2742"/>
      <c r="BK26" s="2742"/>
      <c r="BL26" s="2742"/>
      <c r="BM26" s="2742"/>
      <c r="BN26" s="2742"/>
      <c r="BO26" s="2742"/>
      <c r="BP26" s="2742"/>
      <c r="BQ26" s="2743"/>
      <c r="BR26" s="2737"/>
      <c r="BS26" s="2737"/>
      <c r="BT26" s="2737"/>
      <c r="BU26" s="2737"/>
      <c r="BV26" s="2738"/>
      <c r="BW26" s="217"/>
      <c r="BX26" s="184"/>
      <c r="BY26" s="184"/>
      <c r="BZ26" s="184"/>
      <c r="CA26" s="184"/>
      <c r="CB26" s="213"/>
      <c r="CC26" s="213"/>
    </row>
    <row r="27" spans="1:81" ht="15" customHeight="1">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9"/>
      <c r="BH27" s="219"/>
      <c r="BI27" s="219"/>
      <c r="BJ27" s="184"/>
      <c r="BK27" s="184"/>
      <c r="BL27" s="184"/>
      <c r="BM27" s="184"/>
      <c r="BN27" s="184"/>
      <c r="BO27" s="184"/>
      <c r="BP27" s="184"/>
      <c r="BQ27" s="184"/>
      <c r="BR27" s="217"/>
      <c r="BS27" s="217"/>
      <c r="BT27" s="217"/>
      <c r="BU27" s="217"/>
      <c r="BV27" s="217"/>
      <c r="BW27" s="217"/>
      <c r="BX27" s="184"/>
      <c r="BY27" s="184"/>
      <c r="BZ27" s="184"/>
      <c r="CA27" s="184"/>
      <c r="CB27" s="213"/>
      <c r="CC27" s="213"/>
    </row>
    <row r="28" spans="1:81" s="210" customFormat="1" ht="13.5">
      <c r="A28" s="217" t="s">
        <v>500</v>
      </c>
      <c r="B28" s="217"/>
      <c r="C28" s="217"/>
      <c r="D28" s="217"/>
      <c r="E28" s="217"/>
      <c r="F28" s="217"/>
      <c r="G28" s="217"/>
      <c r="H28" s="217"/>
      <c r="I28" s="217"/>
      <c r="J28" s="217"/>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213"/>
      <c r="CC28" s="213"/>
    </row>
    <row r="29" spans="1:81" s="210" customFormat="1" ht="39" customHeight="1">
      <c r="A29" s="2727" t="s">
        <v>479</v>
      </c>
      <c r="B29" s="2727"/>
      <c r="C29" s="2727"/>
      <c r="D29" s="2727"/>
      <c r="E29" s="2727"/>
      <c r="F29" s="2727"/>
      <c r="G29" s="2727"/>
      <c r="H29" s="2727"/>
      <c r="I29" s="2728" t="s">
        <v>490</v>
      </c>
      <c r="J29" s="2729"/>
      <c r="K29" s="2729"/>
      <c r="L29" s="2729"/>
      <c r="M29" s="2729"/>
      <c r="N29" s="2729"/>
      <c r="O29" s="2729"/>
      <c r="P29" s="2730"/>
      <c r="Q29" s="2731" t="s">
        <v>491</v>
      </c>
      <c r="R29" s="2732"/>
      <c r="S29" s="2732"/>
      <c r="T29" s="2732"/>
      <c r="U29" s="2732"/>
      <c r="V29" s="2732"/>
      <c r="W29" s="2733"/>
      <c r="X29" s="2731" t="s">
        <v>462</v>
      </c>
      <c r="Y29" s="2732"/>
      <c r="Z29" s="2732"/>
      <c r="AA29" s="2732"/>
      <c r="AB29" s="2732"/>
      <c r="AC29" s="2732"/>
      <c r="AD29" s="2732"/>
      <c r="AE29" s="2732"/>
      <c r="AF29" s="2733"/>
      <c r="AG29" s="2731" t="s">
        <v>463</v>
      </c>
      <c r="AH29" s="2732"/>
      <c r="AI29" s="2732"/>
      <c r="AJ29" s="2732"/>
      <c r="AK29" s="2732"/>
      <c r="AL29" s="2732"/>
      <c r="AM29" s="2732"/>
      <c r="AN29" s="2732"/>
      <c r="AO29" s="2733"/>
      <c r="AP29" s="2731" t="s">
        <v>480</v>
      </c>
      <c r="AQ29" s="2732"/>
      <c r="AR29" s="2732"/>
      <c r="AS29" s="2732"/>
      <c r="AT29" s="2732"/>
      <c r="AU29" s="2732"/>
      <c r="AV29" s="2732"/>
      <c r="AW29" s="2732"/>
      <c r="AX29" s="2733"/>
      <c r="AY29" s="2731" t="s">
        <v>481</v>
      </c>
      <c r="AZ29" s="2732"/>
      <c r="BA29" s="2732"/>
      <c r="BB29" s="2732"/>
      <c r="BC29" s="2732"/>
      <c r="BD29" s="2732"/>
      <c r="BE29" s="2732"/>
      <c r="BF29" s="2732"/>
      <c r="BG29" s="2732"/>
      <c r="BH29" s="2732"/>
      <c r="BI29" s="2732"/>
      <c r="BJ29" s="2732"/>
      <c r="BK29" s="2732"/>
      <c r="BL29" s="2732"/>
      <c r="BM29" s="2732"/>
      <c r="BN29" s="2732"/>
      <c r="BO29" s="2732"/>
      <c r="BP29" s="2732"/>
      <c r="BQ29" s="2733"/>
      <c r="BR29" s="2728" t="s">
        <v>482</v>
      </c>
      <c r="BS29" s="2729"/>
      <c r="BT29" s="2729"/>
      <c r="BU29" s="2729"/>
      <c r="BV29" s="2730"/>
      <c r="BW29" s="220" t="s">
        <v>483</v>
      </c>
      <c r="BX29" s="2744" t="s">
        <v>484</v>
      </c>
      <c r="BY29" s="2677"/>
      <c r="BZ29" s="2745"/>
      <c r="CA29" s="221" t="s">
        <v>485</v>
      </c>
      <c r="CB29" s="213"/>
      <c r="CC29" s="213"/>
    </row>
    <row r="30" spans="1:81" ht="28.5" customHeight="1">
      <c r="A30" s="2748" t="s">
        <v>492</v>
      </c>
      <c r="B30" s="2748"/>
      <c r="C30" s="2748"/>
      <c r="D30" s="2748"/>
      <c r="E30" s="2748"/>
      <c r="F30" s="2748"/>
      <c r="G30" s="2748"/>
      <c r="H30" s="2748"/>
      <c r="I30" s="2741" t="s">
        <v>493</v>
      </c>
      <c r="J30" s="2741"/>
      <c r="K30" s="2741"/>
      <c r="L30" s="2741"/>
      <c r="M30" s="2741"/>
      <c r="N30" s="2741"/>
      <c r="O30" s="2741"/>
      <c r="P30" s="2741"/>
      <c r="Q30" s="2734" t="s">
        <v>494</v>
      </c>
      <c r="R30" s="2735"/>
      <c r="S30" s="2735"/>
      <c r="T30" s="2735"/>
      <c r="U30" s="2735"/>
      <c r="V30" s="2735"/>
      <c r="W30" s="2736"/>
      <c r="X30" s="2734" t="s">
        <v>495</v>
      </c>
      <c r="Y30" s="2735"/>
      <c r="Z30" s="2735"/>
      <c r="AA30" s="2735"/>
      <c r="AB30" s="2735"/>
      <c r="AC30" s="2735"/>
      <c r="AD30" s="2735"/>
      <c r="AE30" s="2735"/>
      <c r="AF30" s="2736"/>
      <c r="AG30" s="2734" t="s">
        <v>496</v>
      </c>
      <c r="AH30" s="2735"/>
      <c r="AI30" s="2735"/>
      <c r="AJ30" s="2735"/>
      <c r="AK30" s="2735"/>
      <c r="AL30" s="2735"/>
      <c r="AM30" s="2735"/>
      <c r="AN30" s="2735"/>
      <c r="AO30" s="2736"/>
      <c r="AP30" s="2734" t="s">
        <v>497</v>
      </c>
      <c r="AQ30" s="2735"/>
      <c r="AR30" s="2735"/>
      <c r="AS30" s="2735"/>
      <c r="AT30" s="2735"/>
      <c r="AU30" s="2735"/>
      <c r="AV30" s="2735"/>
      <c r="AW30" s="2735"/>
      <c r="AX30" s="2736"/>
      <c r="AY30" s="2746">
        <v>42109</v>
      </c>
      <c r="AZ30" s="2735"/>
      <c r="BA30" s="2735"/>
      <c r="BB30" s="2735"/>
      <c r="BC30" s="2735"/>
      <c r="BD30" s="2735"/>
      <c r="BE30" s="2735"/>
      <c r="BF30" s="2735"/>
      <c r="BG30" s="2735" t="s">
        <v>476</v>
      </c>
      <c r="BH30" s="2735"/>
      <c r="BI30" s="2735"/>
      <c r="BJ30" s="2747">
        <v>42154</v>
      </c>
      <c r="BK30" s="2735"/>
      <c r="BL30" s="2735"/>
      <c r="BM30" s="2735"/>
      <c r="BN30" s="2735"/>
      <c r="BO30" s="2735"/>
      <c r="BP30" s="2735"/>
      <c r="BQ30" s="2736"/>
      <c r="BR30" s="2734" t="s">
        <v>501</v>
      </c>
      <c r="BS30" s="2735"/>
      <c r="BT30" s="2735"/>
      <c r="BU30" s="2735"/>
      <c r="BV30" s="2736"/>
      <c r="BW30" s="222" t="s">
        <v>502</v>
      </c>
      <c r="BX30" s="2724" t="s">
        <v>488</v>
      </c>
      <c r="BY30" s="2676"/>
      <c r="BZ30" s="2725"/>
      <c r="CA30" s="223"/>
      <c r="CB30" s="213"/>
      <c r="CC30" s="213"/>
    </row>
    <row r="31" spans="1:81" ht="28.5" customHeight="1">
      <c r="A31" s="2739"/>
      <c r="B31" s="2739"/>
      <c r="C31" s="2739"/>
      <c r="D31" s="2739"/>
      <c r="E31" s="2739"/>
      <c r="F31" s="2739"/>
      <c r="G31" s="2739"/>
      <c r="H31" s="2739"/>
      <c r="I31" s="2739"/>
      <c r="J31" s="2739"/>
      <c r="K31" s="2739"/>
      <c r="L31" s="2739"/>
      <c r="M31" s="2739"/>
      <c r="N31" s="2739"/>
      <c r="O31" s="2739"/>
      <c r="P31" s="2739"/>
      <c r="Q31" s="2740"/>
      <c r="R31" s="2737"/>
      <c r="S31" s="2737"/>
      <c r="T31" s="2737"/>
      <c r="U31" s="2737"/>
      <c r="V31" s="2737"/>
      <c r="W31" s="2738"/>
      <c r="X31" s="2740"/>
      <c r="Y31" s="2737"/>
      <c r="Z31" s="2737"/>
      <c r="AA31" s="2737"/>
      <c r="AB31" s="2737"/>
      <c r="AC31" s="2737"/>
      <c r="AD31" s="2737"/>
      <c r="AE31" s="2737"/>
      <c r="AF31" s="2738"/>
      <c r="AG31" s="2740"/>
      <c r="AH31" s="2737"/>
      <c r="AI31" s="2737"/>
      <c r="AJ31" s="2737"/>
      <c r="AK31" s="2737"/>
      <c r="AL31" s="2737"/>
      <c r="AM31" s="2737"/>
      <c r="AN31" s="2737"/>
      <c r="AO31" s="2738"/>
      <c r="AP31" s="2740"/>
      <c r="AQ31" s="2737"/>
      <c r="AR31" s="2737"/>
      <c r="AS31" s="2737"/>
      <c r="AT31" s="2737"/>
      <c r="AU31" s="2737"/>
      <c r="AV31" s="2737"/>
      <c r="AW31" s="2737"/>
      <c r="AX31" s="2738"/>
      <c r="AY31" s="2740"/>
      <c r="AZ31" s="2737"/>
      <c r="BA31" s="2737"/>
      <c r="BB31" s="2737"/>
      <c r="BC31" s="2737"/>
      <c r="BD31" s="2737"/>
      <c r="BE31" s="2737"/>
      <c r="BF31" s="2737"/>
      <c r="BG31" s="2735" t="s">
        <v>476</v>
      </c>
      <c r="BH31" s="2735"/>
      <c r="BI31" s="2735"/>
      <c r="BJ31" s="2742"/>
      <c r="BK31" s="2742"/>
      <c r="BL31" s="2742"/>
      <c r="BM31" s="2742"/>
      <c r="BN31" s="2742"/>
      <c r="BO31" s="2742"/>
      <c r="BP31" s="2742"/>
      <c r="BQ31" s="2743"/>
      <c r="BR31" s="2737"/>
      <c r="BS31" s="2737"/>
      <c r="BT31" s="2737"/>
      <c r="BU31" s="2737"/>
      <c r="BV31" s="2738"/>
      <c r="BW31" s="224"/>
      <c r="BX31" s="2724"/>
      <c r="BY31" s="2676"/>
      <c r="BZ31" s="2725"/>
      <c r="CA31" s="223"/>
      <c r="CB31" s="213"/>
      <c r="CC31" s="213"/>
    </row>
    <row r="32" spans="1:81" ht="28.5" customHeight="1">
      <c r="A32" s="2739"/>
      <c r="B32" s="2739"/>
      <c r="C32" s="2739"/>
      <c r="D32" s="2739"/>
      <c r="E32" s="2739"/>
      <c r="F32" s="2739"/>
      <c r="G32" s="2739"/>
      <c r="H32" s="2739"/>
      <c r="I32" s="2739"/>
      <c r="J32" s="2739"/>
      <c r="K32" s="2739"/>
      <c r="L32" s="2739"/>
      <c r="M32" s="2739"/>
      <c r="N32" s="2739"/>
      <c r="O32" s="2739"/>
      <c r="P32" s="2739"/>
      <c r="Q32" s="2740"/>
      <c r="R32" s="2737"/>
      <c r="S32" s="2737"/>
      <c r="T32" s="2737"/>
      <c r="U32" s="2737"/>
      <c r="V32" s="2737"/>
      <c r="W32" s="2738"/>
      <c r="X32" s="2740"/>
      <c r="Y32" s="2737"/>
      <c r="Z32" s="2737"/>
      <c r="AA32" s="2737"/>
      <c r="AB32" s="2737"/>
      <c r="AC32" s="2737"/>
      <c r="AD32" s="2737"/>
      <c r="AE32" s="2737"/>
      <c r="AF32" s="2738"/>
      <c r="AG32" s="2740"/>
      <c r="AH32" s="2737"/>
      <c r="AI32" s="2737"/>
      <c r="AJ32" s="2737"/>
      <c r="AK32" s="2737"/>
      <c r="AL32" s="2737"/>
      <c r="AM32" s="2737"/>
      <c r="AN32" s="2737"/>
      <c r="AO32" s="2738"/>
      <c r="AP32" s="2740"/>
      <c r="AQ32" s="2737"/>
      <c r="AR32" s="2737"/>
      <c r="AS32" s="2737"/>
      <c r="AT32" s="2737"/>
      <c r="AU32" s="2737"/>
      <c r="AV32" s="2737"/>
      <c r="AW32" s="2737"/>
      <c r="AX32" s="2738"/>
      <c r="AY32" s="2740"/>
      <c r="AZ32" s="2737"/>
      <c r="BA32" s="2737"/>
      <c r="BB32" s="2737"/>
      <c r="BC32" s="2737"/>
      <c r="BD32" s="2737"/>
      <c r="BE32" s="2737"/>
      <c r="BF32" s="2737"/>
      <c r="BG32" s="2735"/>
      <c r="BH32" s="2735"/>
      <c r="BI32" s="2735"/>
      <c r="BJ32" s="2742"/>
      <c r="BK32" s="2742"/>
      <c r="BL32" s="2742"/>
      <c r="BM32" s="2742"/>
      <c r="BN32" s="2742"/>
      <c r="BO32" s="2742"/>
      <c r="BP32" s="2742"/>
      <c r="BQ32" s="2743"/>
      <c r="BR32" s="2737"/>
      <c r="BS32" s="2737"/>
      <c r="BT32" s="2737"/>
      <c r="BU32" s="2737"/>
      <c r="BV32" s="2738"/>
      <c r="BW32" s="224"/>
      <c r="BX32" s="2724"/>
      <c r="BY32" s="2676"/>
      <c r="BZ32" s="2725"/>
      <c r="CA32" s="223"/>
      <c r="CB32" s="213"/>
      <c r="CC32" s="213"/>
    </row>
    <row r="33" spans="1:81" s="210" customFormat="1" ht="13.5">
      <c r="A33" s="211"/>
      <c r="B33" s="211"/>
      <c r="C33" s="211"/>
      <c r="D33" s="211"/>
      <c r="E33" s="211"/>
      <c r="F33" s="211"/>
      <c r="G33" s="211"/>
      <c r="H33" s="211"/>
      <c r="I33" s="211"/>
      <c r="J33" s="211"/>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213"/>
      <c r="BW33" s="213"/>
      <c r="BX33" s="213"/>
      <c r="BY33" s="213"/>
      <c r="BZ33" s="213"/>
      <c r="CA33" s="213"/>
      <c r="CB33" s="213"/>
      <c r="CC33" s="213"/>
    </row>
    <row r="34" spans="1:81" s="210" customFormat="1" ht="13.5">
      <c r="A34" s="2750" t="s">
        <v>503</v>
      </c>
      <c r="B34" s="2751"/>
      <c r="C34" s="2751"/>
      <c r="D34" s="2751"/>
      <c r="E34" s="2751"/>
      <c r="F34" s="2751"/>
      <c r="G34" s="2751"/>
      <c r="H34" s="2751"/>
      <c r="I34" s="2751"/>
      <c r="J34" s="2751"/>
      <c r="K34" s="2751"/>
      <c r="L34" s="2751"/>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c r="BA34" s="2751"/>
      <c r="BB34" s="2751"/>
      <c r="BC34" s="2751"/>
      <c r="BD34" s="2751"/>
      <c r="BE34" s="2751"/>
      <c r="BF34" s="2751"/>
      <c r="BG34" s="2751"/>
      <c r="BH34" s="2751"/>
      <c r="BI34" s="2751"/>
      <c r="BJ34" s="2751"/>
      <c r="BK34" s="2751"/>
      <c r="BL34" s="2751"/>
      <c r="BM34" s="2751"/>
      <c r="BN34" s="2751"/>
      <c r="BO34" s="2751"/>
      <c r="BP34" s="2751"/>
      <c r="BQ34" s="2751"/>
      <c r="BR34" s="2751"/>
      <c r="BS34" s="225"/>
      <c r="BT34" s="225"/>
      <c r="BU34" s="225"/>
      <c r="BV34" s="213"/>
      <c r="BW34" s="213"/>
      <c r="BX34" s="213"/>
      <c r="BY34" s="213"/>
      <c r="BZ34" s="213"/>
      <c r="CA34" s="213"/>
      <c r="CB34" s="213"/>
      <c r="CC34" s="213"/>
    </row>
    <row r="35" spans="1:81" s="210" customFormat="1" ht="13.5"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8"/>
      <c r="BT35" s="228"/>
      <c r="BU35" s="228"/>
    </row>
    <row r="36" spans="1:81" s="210" customFormat="1" ht="13.5">
      <c r="A36" s="2749"/>
      <c r="B36" s="2749"/>
      <c r="C36" s="2749"/>
      <c r="D36" s="2749"/>
      <c r="E36" s="2749"/>
      <c r="F36" s="2749"/>
      <c r="G36" s="2749"/>
      <c r="H36" s="2749"/>
      <c r="I36" s="2749"/>
      <c r="J36" s="2749"/>
      <c r="K36" s="2749"/>
      <c r="L36" s="2749"/>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49"/>
      <c r="BA36" s="2749"/>
      <c r="BB36" s="2749"/>
      <c r="BC36" s="2749"/>
      <c r="BD36" s="2749"/>
      <c r="BE36" s="2749"/>
      <c r="BF36" s="2749"/>
      <c r="BG36" s="2749"/>
      <c r="BH36" s="2749"/>
      <c r="BI36" s="2749"/>
      <c r="BJ36" s="2749"/>
      <c r="BK36" s="2749"/>
      <c r="BL36" s="2749"/>
      <c r="BM36" s="2749"/>
      <c r="BN36" s="2749"/>
      <c r="BO36" s="2749"/>
      <c r="BP36" s="2749"/>
      <c r="BQ36" s="2749"/>
      <c r="BR36" s="2749"/>
      <c r="BS36" s="2749"/>
      <c r="BT36" s="2749"/>
      <c r="BU36" s="2749"/>
    </row>
    <row r="37" spans="1:81" s="210" customFormat="1" ht="13.5">
      <c r="A37" s="2749"/>
      <c r="B37" s="2749"/>
      <c r="C37" s="2749"/>
      <c r="D37" s="2749"/>
      <c r="E37" s="2749"/>
      <c r="F37" s="2749"/>
      <c r="G37" s="2749"/>
      <c r="H37" s="2749"/>
      <c r="I37" s="2749"/>
      <c r="J37" s="2749"/>
      <c r="K37" s="2749"/>
      <c r="L37" s="2749"/>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49"/>
      <c r="AP37" s="2749"/>
      <c r="AQ37" s="2749"/>
      <c r="AR37" s="2749"/>
      <c r="AS37" s="2749"/>
      <c r="AT37" s="2749"/>
      <c r="AU37" s="2749"/>
      <c r="AV37" s="2749"/>
      <c r="AW37" s="2749"/>
      <c r="AX37" s="2749"/>
      <c r="AY37" s="2749"/>
      <c r="AZ37" s="2749"/>
      <c r="BA37" s="2749"/>
      <c r="BB37" s="2749"/>
      <c r="BC37" s="2749"/>
      <c r="BD37" s="2749"/>
      <c r="BE37" s="2749"/>
      <c r="BF37" s="2749"/>
      <c r="BG37" s="2749"/>
      <c r="BH37" s="2749"/>
      <c r="BI37" s="2749"/>
      <c r="BJ37" s="2749"/>
      <c r="BK37" s="2749"/>
      <c r="BL37" s="2749"/>
      <c r="BM37" s="2749"/>
      <c r="BN37" s="2749"/>
      <c r="BO37" s="2749"/>
      <c r="BP37" s="2749"/>
      <c r="BQ37" s="2749"/>
      <c r="BR37" s="2749"/>
      <c r="BS37" s="2749"/>
      <c r="BT37" s="2749"/>
      <c r="BU37" s="2749"/>
    </row>
    <row r="38" spans="1:81" s="210" customFormat="1" ht="13.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81" s="210" customFormat="1" ht="13.5" customHeight="1">
      <c r="A39" s="2749"/>
      <c r="B39" s="2749"/>
      <c r="C39" s="2749"/>
      <c r="D39" s="2749"/>
      <c r="E39" s="2749"/>
      <c r="F39" s="2749"/>
      <c r="G39" s="2749"/>
      <c r="H39" s="2749"/>
      <c r="I39" s="2749"/>
      <c r="J39" s="2749"/>
      <c r="K39" s="2749"/>
      <c r="L39" s="2749"/>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2749"/>
      <c r="AP39" s="2749"/>
      <c r="AQ39" s="2749"/>
      <c r="AR39" s="2749"/>
      <c r="AS39" s="2749"/>
      <c r="AT39" s="2749"/>
      <c r="AU39" s="2749"/>
      <c r="AV39" s="2749"/>
      <c r="AW39" s="2749"/>
      <c r="AX39" s="2749"/>
      <c r="AY39" s="2749"/>
      <c r="AZ39" s="2749"/>
      <c r="BA39" s="2749"/>
      <c r="BB39" s="2749"/>
      <c r="BC39" s="2749"/>
      <c r="BD39" s="2749"/>
      <c r="BE39" s="2749"/>
      <c r="BF39" s="2749"/>
      <c r="BG39" s="2749"/>
      <c r="BH39" s="2749"/>
      <c r="BI39" s="2749"/>
      <c r="BJ39" s="2749"/>
      <c r="BK39" s="2749"/>
      <c r="BL39" s="2749"/>
      <c r="BM39" s="2749"/>
      <c r="BN39" s="2749"/>
      <c r="BO39" s="2749"/>
      <c r="BP39" s="2749"/>
      <c r="BQ39" s="2749"/>
      <c r="BR39" s="2749"/>
      <c r="BS39" s="2749"/>
      <c r="BT39" s="2749"/>
      <c r="BU39" s="2749"/>
    </row>
    <row r="40" spans="1:81" s="210" customFormat="1" ht="13.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81" s="210" customFormat="1" ht="42" customHeight="1">
      <c r="A41" s="2749"/>
      <c r="B41" s="2749"/>
      <c r="C41" s="2749"/>
      <c r="D41" s="2749"/>
      <c r="E41" s="2749"/>
      <c r="F41" s="2749"/>
      <c r="G41" s="2749"/>
      <c r="H41" s="2749"/>
      <c r="I41" s="2749"/>
      <c r="J41" s="2749"/>
      <c r="K41" s="2749"/>
      <c r="L41" s="2749"/>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2749"/>
      <c r="AP41" s="2749"/>
      <c r="AQ41" s="2749"/>
      <c r="AR41" s="2749"/>
      <c r="AS41" s="2749"/>
      <c r="AT41" s="2749"/>
      <c r="AU41" s="2749"/>
      <c r="AV41" s="2749"/>
      <c r="AW41" s="2749"/>
      <c r="AX41" s="2749"/>
      <c r="AY41" s="2749"/>
      <c r="AZ41" s="2749"/>
      <c r="BA41" s="2749"/>
      <c r="BB41" s="2749"/>
      <c r="BC41" s="2749"/>
      <c r="BD41" s="2749"/>
      <c r="BE41" s="2749"/>
      <c r="BF41" s="2749"/>
      <c r="BG41" s="2749"/>
      <c r="BH41" s="2749"/>
      <c r="BI41" s="2749"/>
      <c r="BJ41" s="2749"/>
      <c r="BK41" s="2749"/>
      <c r="BL41" s="2749"/>
      <c r="BM41" s="2749"/>
      <c r="BN41" s="2749"/>
      <c r="BO41" s="2749"/>
      <c r="BP41" s="2749"/>
      <c r="BQ41" s="2749"/>
      <c r="BR41" s="2749"/>
      <c r="BS41" s="2749"/>
      <c r="BT41" s="2749"/>
      <c r="BU41" s="2749"/>
    </row>
    <row r="42" spans="1:81" s="210" customFormat="1" ht="13.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81" s="210" customFormat="1" ht="13.5" customHeight="1">
      <c r="A43" s="2749"/>
      <c r="B43" s="2749"/>
      <c r="C43" s="2749"/>
      <c r="D43" s="2749"/>
      <c r="E43" s="2749"/>
      <c r="F43" s="2749"/>
      <c r="G43" s="2749"/>
      <c r="H43" s="2749"/>
      <c r="I43" s="2749"/>
      <c r="J43" s="2749"/>
      <c r="K43" s="2749"/>
      <c r="L43" s="2749"/>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c r="AO43" s="2749"/>
      <c r="AP43" s="2749"/>
      <c r="AQ43" s="2749"/>
      <c r="AR43" s="2749"/>
      <c r="AS43" s="2749"/>
      <c r="AT43" s="2749"/>
      <c r="AU43" s="2749"/>
      <c r="AV43" s="2749"/>
      <c r="AW43" s="2749"/>
      <c r="AX43" s="2749"/>
      <c r="AY43" s="2749"/>
      <c r="AZ43" s="2749"/>
      <c r="BA43" s="2749"/>
      <c r="BB43" s="2749"/>
      <c r="BC43" s="2749"/>
      <c r="BD43" s="2749"/>
      <c r="BE43" s="2749"/>
      <c r="BF43" s="2749"/>
      <c r="BG43" s="2749"/>
      <c r="BH43" s="2749"/>
      <c r="BI43" s="2749"/>
      <c r="BJ43" s="2749"/>
      <c r="BK43" s="2749"/>
      <c r="BL43" s="2749"/>
      <c r="BM43" s="2749"/>
      <c r="BN43" s="2749"/>
      <c r="BO43" s="2749"/>
      <c r="BP43" s="2749"/>
      <c r="BQ43" s="2749"/>
      <c r="BR43" s="2749"/>
      <c r="BS43" s="2749"/>
      <c r="BT43" s="2749"/>
      <c r="BU43" s="2749"/>
    </row>
    <row r="44" spans="1:81" s="210" customFormat="1" ht="13.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81" s="210" customFormat="1" ht="33.75" customHeight="1">
      <c r="A45" s="2749"/>
      <c r="B45" s="2749"/>
      <c r="C45" s="2749"/>
      <c r="D45" s="2749"/>
      <c r="E45" s="2749"/>
      <c r="F45" s="2749"/>
      <c r="G45" s="2749"/>
      <c r="H45" s="2749"/>
      <c r="I45" s="2749"/>
      <c r="J45" s="2749"/>
      <c r="K45" s="2749"/>
      <c r="L45" s="2749"/>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49"/>
      <c r="AP45" s="2749"/>
      <c r="AQ45" s="2749"/>
      <c r="AR45" s="2749"/>
      <c r="AS45" s="2749"/>
      <c r="AT45" s="2749"/>
      <c r="AU45" s="2749"/>
      <c r="AV45" s="2749"/>
      <c r="AW45" s="2749"/>
      <c r="AX45" s="2749"/>
      <c r="AY45" s="2749"/>
      <c r="AZ45" s="2749"/>
      <c r="BA45" s="2749"/>
      <c r="BB45" s="2749"/>
      <c r="BC45" s="2749"/>
      <c r="BD45" s="2749"/>
      <c r="BE45" s="2749"/>
      <c r="BF45" s="2749"/>
      <c r="BG45" s="2749"/>
      <c r="BH45" s="2749"/>
      <c r="BI45" s="2749"/>
      <c r="BJ45" s="2749"/>
      <c r="BK45" s="2749"/>
      <c r="BL45" s="2749"/>
      <c r="BM45" s="2749"/>
      <c r="BN45" s="2749"/>
      <c r="BO45" s="2749"/>
      <c r="BP45" s="2749"/>
      <c r="BQ45" s="2749"/>
      <c r="BR45" s="2749"/>
      <c r="BS45" s="2749"/>
      <c r="BT45" s="2749"/>
      <c r="BU45" s="2749"/>
    </row>
  </sheetData>
  <mergeCells count="177">
    <mergeCell ref="A39:BU39"/>
    <mergeCell ref="A41:BU41"/>
    <mergeCell ref="A43:BU43"/>
    <mergeCell ref="A45:BU45"/>
    <mergeCell ref="BG32:BI32"/>
    <mergeCell ref="BJ32:BQ32"/>
    <mergeCell ref="BR32:BV32"/>
    <mergeCell ref="BX32:BZ32"/>
    <mergeCell ref="A34:BR34"/>
    <mergeCell ref="A36:BU37"/>
    <mergeCell ref="BR31:BV31"/>
    <mergeCell ref="BX31:BZ31"/>
    <mergeCell ref="A32:H32"/>
    <mergeCell ref="I32:P32"/>
    <mergeCell ref="Q32:W32"/>
    <mergeCell ref="X32:AF32"/>
    <mergeCell ref="AG32:AO32"/>
    <mergeCell ref="AP32:AX32"/>
    <mergeCell ref="AY32:BF32"/>
    <mergeCell ref="A31:H31"/>
    <mergeCell ref="I31:P31"/>
    <mergeCell ref="Q31:W31"/>
    <mergeCell ref="X31:AF31"/>
    <mergeCell ref="AG31:AO31"/>
    <mergeCell ref="AP31:AX31"/>
    <mergeCell ref="AY31:BF31"/>
    <mergeCell ref="BG31:BI31"/>
    <mergeCell ref="BJ31:BQ31"/>
    <mergeCell ref="BX29:BZ29"/>
    <mergeCell ref="A30:H30"/>
    <mergeCell ref="I30:P30"/>
    <mergeCell ref="Q30:W30"/>
    <mergeCell ref="X30:AF30"/>
    <mergeCell ref="AG30:AO30"/>
    <mergeCell ref="AP30:AX30"/>
    <mergeCell ref="AY30:BF30"/>
    <mergeCell ref="BG30:BI30"/>
    <mergeCell ref="BJ30:BQ30"/>
    <mergeCell ref="BR30:BV30"/>
    <mergeCell ref="BX30:BZ30"/>
    <mergeCell ref="BR26:BV26"/>
    <mergeCell ref="A29:H29"/>
    <mergeCell ref="I29:P29"/>
    <mergeCell ref="Q29:W29"/>
    <mergeCell ref="X29:AF29"/>
    <mergeCell ref="AG29:AO29"/>
    <mergeCell ref="AP29:AX29"/>
    <mergeCell ref="AY29:BQ29"/>
    <mergeCell ref="BR29:BV29"/>
    <mergeCell ref="A26:H26"/>
    <mergeCell ref="I26:P26"/>
    <mergeCell ref="Q26:W26"/>
    <mergeCell ref="X26:AF26"/>
    <mergeCell ref="AG26:AO26"/>
    <mergeCell ref="AP26:AX26"/>
    <mergeCell ref="AY26:BF26"/>
    <mergeCell ref="BG26:BI26"/>
    <mergeCell ref="BJ26:BQ26"/>
    <mergeCell ref="BR24:BV24"/>
    <mergeCell ref="A25:H25"/>
    <mergeCell ref="I25:P25"/>
    <mergeCell ref="Q25:W25"/>
    <mergeCell ref="X25:AF25"/>
    <mergeCell ref="AG25:AO25"/>
    <mergeCell ref="AP25:AX25"/>
    <mergeCell ref="AY25:BF25"/>
    <mergeCell ref="BG25:BI25"/>
    <mergeCell ref="BJ25:BQ25"/>
    <mergeCell ref="BR25:BV25"/>
    <mergeCell ref="A24:H24"/>
    <mergeCell ref="I24:P24"/>
    <mergeCell ref="Q24:W24"/>
    <mergeCell ref="X24:AF24"/>
    <mergeCell ref="AG24:AO24"/>
    <mergeCell ref="AP24:AX24"/>
    <mergeCell ref="AY24:BF24"/>
    <mergeCell ref="BG24:BI24"/>
    <mergeCell ref="BJ24:BQ24"/>
    <mergeCell ref="AY22:BQ22"/>
    <mergeCell ref="BR22:BV22"/>
    <mergeCell ref="A23:H23"/>
    <mergeCell ref="I23:P23"/>
    <mergeCell ref="Q23:W23"/>
    <mergeCell ref="X23:AF23"/>
    <mergeCell ref="AG23:AO23"/>
    <mergeCell ref="AP23:AX23"/>
    <mergeCell ref="AY23:BF23"/>
    <mergeCell ref="BG23:BI23"/>
    <mergeCell ref="A22:H22"/>
    <mergeCell ref="I22:P22"/>
    <mergeCell ref="Q22:W22"/>
    <mergeCell ref="X22:AF22"/>
    <mergeCell ref="AG22:AO22"/>
    <mergeCell ref="AP22:AX22"/>
    <mergeCell ref="BJ23:BQ23"/>
    <mergeCell ref="BR23:BV23"/>
    <mergeCell ref="AY19:BF19"/>
    <mergeCell ref="BG19:BI19"/>
    <mergeCell ref="BJ19:BQ19"/>
    <mergeCell ref="BR19:BV19"/>
    <mergeCell ref="BX19:BZ19"/>
    <mergeCell ref="AY18:BF18"/>
    <mergeCell ref="BG18:BI18"/>
    <mergeCell ref="BJ18:BQ18"/>
    <mergeCell ref="BR18:BV18"/>
    <mergeCell ref="BX18:BZ18"/>
    <mergeCell ref="BX16:BZ16"/>
    <mergeCell ref="A17:H17"/>
    <mergeCell ref="I17:P17"/>
    <mergeCell ref="Q17:W17"/>
    <mergeCell ref="X17:AF17"/>
    <mergeCell ref="AG17:AO17"/>
    <mergeCell ref="AP17:AX17"/>
    <mergeCell ref="AY17:BF17"/>
    <mergeCell ref="A19:H19"/>
    <mergeCell ref="I19:P19"/>
    <mergeCell ref="Q19:W19"/>
    <mergeCell ref="X19:AF19"/>
    <mergeCell ref="AG19:AO19"/>
    <mergeCell ref="BG17:BI17"/>
    <mergeCell ref="BJ17:BQ17"/>
    <mergeCell ref="BR17:BV17"/>
    <mergeCell ref="BX17:BZ17"/>
    <mergeCell ref="A18:H18"/>
    <mergeCell ref="I18:P18"/>
    <mergeCell ref="Q18:W18"/>
    <mergeCell ref="X18:AF18"/>
    <mergeCell ref="AG18:AO18"/>
    <mergeCell ref="AP18:AX18"/>
    <mergeCell ref="AP19:AX19"/>
    <mergeCell ref="BR13:BV13"/>
    <mergeCell ref="A16:H16"/>
    <mergeCell ref="I16:P16"/>
    <mergeCell ref="Q16:W16"/>
    <mergeCell ref="X16:AF16"/>
    <mergeCell ref="AG16:AO16"/>
    <mergeCell ref="AP16:AX16"/>
    <mergeCell ref="AY16:BQ16"/>
    <mergeCell ref="BR16:BV16"/>
    <mergeCell ref="A13:H13"/>
    <mergeCell ref="I13:P13"/>
    <mergeCell ref="Q13:W13"/>
    <mergeCell ref="X13:AF13"/>
    <mergeCell ref="AG13:AO13"/>
    <mergeCell ref="AP13:AX13"/>
    <mergeCell ref="AY13:BF13"/>
    <mergeCell ref="BG13:BI13"/>
    <mergeCell ref="BJ13:BQ13"/>
    <mergeCell ref="AY11:BF11"/>
    <mergeCell ref="BG11:BI11"/>
    <mergeCell ref="BJ11:BQ11"/>
    <mergeCell ref="BR11:BV11"/>
    <mergeCell ref="A12:H12"/>
    <mergeCell ref="I12:P12"/>
    <mergeCell ref="Q12:W12"/>
    <mergeCell ref="X12:AF12"/>
    <mergeCell ref="AG12:AO12"/>
    <mergeCell ref="AP12:AX12"/>
    <mergeCell ref="A11:H11"/>
    <mergeCell ref="I11:P11"/>
    <mergeCell ref="Q11:W11"/>
    <mergeCell ref="X11:AF11"/>
    <mergeCell ref="AG11:AO11"/>
    <mergeCell ref="AP11:AX11"/>
    <mergeCell ref="AY12:BF12"/>
    <mergeCell ref="BG12:BI12"/>
    <mergeCell ref="BJ12:BQ12"/>
    <mergeCell ref="BR12:BV12"/>
    <mergeCell ref="A2:CC2"/>
    <mergeCell ref="A10:H10"/>
    <mergeCell ref="I10:P10"/>
    <mergeCell ref="Q10:W10"/>
    <mergeCell ref="X10:AF10"/>
    <mergeCell ref="AG10:AO10"/>
    <mergeCell ref="AP10:AX10"/>
    <mergeCell ref="AY10:BQ10"/>
    <mergeCell ref="BR10:BV10"/>
  </mergeCells>
  <phoneticPr fontId="11"/>
  <pageMargins left="0.55118110236220474" right="0.27559055118110237" top="0.27559055118110237" bottom="0.19685039370078741" header="0.31496062992125984" footer="0.27559055118110237"/>
  <pageSetup paperSize="9" scale="7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dimension ref="A1:AL301"/>
  <sheetViews>
    <sheetView view="pageBreakPreview" zoomScaleNormal="100" zoomScaleSheetLayoutView="100" workbookViewId="0">
      <selection activeCell="AC9" sqref="AC9:AH9"/>
    </sheetView>
  </sheetViews>
  <sheetFormatPr defaultRowHeight="13.5"/>
  <cols>
    <col min="1" max="40" width="3.75" style="231" customWidth="1"/>
    <col min="41" max="16384" width="9" style="231"/>
  </cols>
  <sheetData>
    <row r="1" spans="1:38" ht="21.75" customHeight="1">
      <c r="A1" s="2752" t="s">
        <v>515</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row>
    <row r="2" spans="1:38" ht="21.75" customHeight="1">
      <c r="A2" s="2752"/>
      <c r="B2" s="2752"/>
      <c r="C2" s="2752"/>
      <c r="D2" s="2752"/>
      <c r="E2" s="2752"/>
      <c r="F2" s="2752"/>
      <c r="G2" s="2752"/>
      <c r="H2" s="2752"/>
      <c r="I2" s="2752"/>
      <c r="J2" s="2752"/>
      <c r="K2" s="2752"/>
      <c r="L2" s="2752"/>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row>
    <row r="3" spans="1:38" ht="10.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31.5" customHeight="1">
      <c r="A4" s="2753" t="s">
        <v>98</v>
      </c>
      <c r="B4" s="2753"/>
      <c r="C4" s="2753"/>
      <c r="D4" s="2753"/>
      <c r="E4" s="2754" t="s">
        <v>554</v>
      </c>
      <c r="F4" s="2755"/>
      <c r="G4" s="2755"/>
      <c r="H4" s="2755"/>
      <c r="I4" s="2755"/>
      <c r="J4" s="2755"/>
      <c r="K4" s="2755"/>
      <c r="L4" s="2755"/>
      <c r="M4" s="2755"/>
      <c r="N4" s="2755"/>
      <c r="O4" s="2755"/>
      <c r="P4" s="2755"/>
      <c r="Q4" s="2755"/>
      <c r="R4" s="2755"/>
      <c r="AE4" s="233"/>
      <c r="AF4" s="233"/>
      <c r="AG4" s="233"/>
      <c r="AH4" s="233"/>
      <c r="AI4" s="233"/>
    </row>
    <row r="5" spans="1:38" ht="21.75" customHeight="1">
      <c r="A5" s="2756" t="s">
        <v>516</v>
      </c>
      <c r="B5" s="2757"/>
      <c r="C5" s="2757"/>
      <c r="D5" s="2758"/>
      <c r="E5" s="2759" t="s">
        <v>607</v>
      </c>
      <c r="F5" s="2757"/>
      <c r="G5" s="2757"/>
      <c r="H5" s="2757"/>
      <c r="I5" s="2757"/>
      <c r="J5" s="2757"/>
      <c r="K5" s="2757"/>
      <c r="L5" s="2757"/>
      <c r="M5" s="2757"/>
      <c r="N5" s="2757"/>
      <c r="O5" s="2757"/>
      <c r="P5" s="2758"/>
      <c r="Q5" s="2760" t="s">
        <v>517</v>
      </c>
      <c r="R5" s="2760"/>
      <c r="S5" s="2760"/>
      <c r="T5" s="2760"/>
      <c r="U5" s="2760"/>
      <c r="V5" s="2760" t="s">
        <v>518</v>
      </c>
      <c r="W5" s="2760"/>
      <c r="X5" s="2760"/>
      <c r="Y5" s="2760"/>
      <c r="Z5" s="2760"/>
      <c r="AA5" s="2760"/>
      <c r="AB5" s="2760"/>
      <c r="AC5" s="2760" t="s">
        <v>519</v>
      </c>
      <c r="AD5" s="2760"/>
      <c r="AE5" s="2760"/>
      <c r="AF5" s="2760"/>
      <c r="AG5" s="2760"/>
      <c r="AH5" s="2760"/>
      <c r="AI5" s="2760" t="s">
        <v>102</v>
      </c>
      <c r="AJ5" s="2760"/>
      <c r="AK5" s="2760"/>
      <c r="AL5" s="2760"/>
    </row>
    <row r="6" spans="1:38" ht="33.75" customHeight="1">
      <c r="A6" s="2761">
        <v>43831</v>
      </c>
      <c r="B6" s="2762"/>
      <c r="C6" s="2762"/>
      <c r="D6" s="2763"/>
      <c r="E6" s="2764" t="s">
        <v>608</v>
      </c>
      <c r="F6" s="2765"/>
      <c r="G6" s="2765"/>
      <c r="H6" s="2765"/>
      <c r="I6" s="2765"/>
      <c r="J6" s="2765"/>
      <c r="K6" s="2765"/>
      <c r="L6" s="2765"/>
      <c r="M6" s="2765"/>
      <c r="N6" s="2765"/>
      <c r="O6" s="2765"/>
      <c r="P6" s="2766"/>
      <c r="Q6" s="2771" t="s">
        <v>651</v>
      </c>
      <c r="R6" s="2772"/>
      <c r="S6" s="2772"/>
      <c r="T6" s="2772"/>
      <c r="U6" s="2773"/>
      <c r="V6" s="2767" t="s">
        <v>520</v>
      </c>
      <c r="W6" s="2767"/>
      <c r="X6" s="2767"/>
      <c r="Y6" s="2767"/>
      <c r="Z6" s="2767"/>
      <c r="AA6" s="2767"/>
      <c r="AB6" s="2767"/>
      <c r="AC6" s="2767" t="s">
        <v>520</v>
      </c>
      <c r="AD6" s="2767"/>
      <c r="AE6" s="2767"/>
      <c r="AF6" s="2767"/>
      <c r="AG6" s="2767"/>
      <c r="AH6" s="2767"/>
      <c r="AI6" s="2760"/>
      <c r="AJ6" s="2760"/>
      <c r="AK6" s="2760"/>
      <c r="AL6" s="2760"/>
    </row>
    <row r="7" spans="1:38" ht="33.75" customHeight="1">
      <c r="A7" s="2768"/>
      <c r="B7" s="2769"/>
      <c r="C7" s="2769"/>
      <c r="D7" s="2770"/>
      <c r="E7" s="2756"/>
      <c r="F7" s="2757"/>
      <c r="G7" s="2757"/>
      <c r="H7" s="2757"/>
      <c r="I7" s="2757"/>
      <c r="J7" s="2757"/>
      <c r="K7" s="2757"/>
      <c r="L7" s="2757"/>
      <c r="M7" s="2757"/>
      <c r="N7" s="2757"/>
      <c r="O7" s="2757"/>
      <c r="P7" s="2758"/>
      <c r="Q7" s="2756"/>
      <c r="R7" s="2757"/>
      <c r="S7" s="2757"/>
      <c r="T7" s="2757"/>
      <c r="U7" s="2758"/>
      <c r="V7" s="2767"/>
      <c r="W7" s="2767"/>
      <c r="X7" s="2767"/>
      <c r="Y7" s="2767"/>
      <c r="Z7" s="2767"/>
      <c r="AA7" s="2767"/>
      <c r="AB7" s="2767"/>
      <c r="AC7" s="2767"/>
      <c r="AD7" s="2767"/>
      <c r="AE7" s="2767"/>
      <c r="AF7" s="2767"/>
      <c r="AG7" s="2767"/>
      <c r="AH7" s="2767"/>
      <c r="AI7" s="2760"/>
      <c r="AJ7" s="2760"/>
      <c r="AK7" s="2760"/>
      <c r="AL7" s="2760"/>
    </row>
    <row r="8" spans="1:38" ht="33.75" customHeight="1">
      <c r="A8" s="2768"/>
      <c r="B8" s="2769"/>
      <c r="C8" s="2769"/>
      <c r="D8" s="2770"/>
      <c r="E8" s="2756"/>
      <c r="F8" s="2757"/>
      <c r="G8" s="2757"/>
      <c r="H8" s="2757"/>
      <c r="I8" s="2757"/>
      <c r="J8" s="2757"/>
      <c r="K8" s="2757"/>
      <c r="L8" s="2757"/>
      <c r="M8" s="2757"/>
      <c r="N8" s="2757"/>
      <c r="O8" s="2757"/>
      <c r="P8" s="2758"/>
      <c r="Q8" s="2756"/>
      <c r="R8" s="2757"/>
      <c r="S8" s="2757"/>
      <c r="T8" s="2757"/>
      <c r="U8" s="2758"/>
      <c r="V8" s="2767"/>
      <c r="W8" s="2767"/>
      <c r="X8" s="2767"/>
      <c r="Y8" s="2767"/>
      <c r="Z8" s="2767"/>
      <c r="AA8" s="2767"/>
      <c r="AB8" s="2767"/>
      <c r="AC8" s="2767"/>
      <c r="AD8" s="2767"/>
      <c r="AE8" s="2767"/>
      <c r="AF8" s="2767"/>
      <c r="AG8" s="2767"/>
      <c r="AH8" s="2767"/>
      <c r="AI8" s="2760"/>
      <c r="AJ8" s="2760"/>
      <c r="AK8" s="2760"/>
      <c r="AL8" s="2760"/>
    </row>
    <row r="9" spans="1:38" ht="33.75" customHeight="1">
      <c r="A9" s="2768"/>
      <c r="B9" s="2769"/>
      <c r="C9" s="2769"/>
      <c r="D9" s="2770"/>
      <c r="E9" s="2756"/>
      <c r="F9" s="2757"/>
      <c r="G9" s="2757"/>
      <c r="H9" s="2757"/>
      <c r="I9" s="2757"/>
      <c r="J9" s="2757"/>
      <c r="K9" s="2757"/>
      <c r="L9" s="2757"/>
      <c r="M9" s="2757"/>
      <c r="N9" s="2757"/>
      <c r="O9" s="2757"/>
      <c r="P9" s="2758"/>
      <c r="Q9" s="2756"/>
      <c r="R9" s="2757"/>
      <c r="S9" s="2757"/>
      <c r="T9" s="2757"/>
      <c r="U9" s="2758"/>
      <c r="V9" s="2767"/>
      <c r="W9" s="2767"/>
      <c r="X9" s="2767"/>
      <c r="Y9" s="2767"/>
      <c r="Z9" s="2767"/>
      <c r="AA9" s="2767"/>
      <c r="AB9" s="2767"/>
      <c r="AC9" s="2767"/>
      <c r="AD9" s="2767"/>
      <c r="AE9" s="2767"/>
      <c r="AF9" s="2767"/>
      <c r="AG9" s="2767"/>
      <c r="AH9" s="2767"/>
      <c r="AI9" s="2760"/>
      <c r="AJ9" s="2760"/>
      <c r="AK9" s="2760"/>
      <c r="AL9" s="2760"/>
    </row>
    <row r="10" spans="1:38" ht="33.75" customHeight="1">
      <c r="A10" s="2768"/>
      <c r="B10" s="2769"/>
      <c r="C10" s="2769"/>
      <c r="D10" s="2770"/>
      <c r="E10" s="2756"/>
      <c r="F10" s="2757"/>
      <c r="G10" s="2757"/>
      <c r="H10" s="2757"/>
      <c r="I10" s="2757"/>
      <c r="J10" s="2757"/>
      <c r="K10" s="2757"/>
      <c r="L10" s="2757"/>
      <c r="M10" s="2757"/>
      <c r="N10" s="2757"/>
      <c r="O10" s="2757"/>
      <c r="P10" s="2758"/>
      <c r="Q10" s="2756"/>
      <c r="R10" s="2757"/>
      <c r="S10" s="2757"/>
      <c r="T10" s="2757"/>
      <c r="U10" s="2758"/>
      <c r="V10" s="2767"/>
      <c r="W10" s="2767"/>
      <c r="X10" s="2767"/>
      <c r="Y10" s="2767"/>
      <c r="Z10" s="2767"/>
      <c r="AA10" s="2767"/>
      <c r="AB10" s="2767"/>
      <c r="AC10" s="2767"/>
      <c r="AD10" s="2767"/>
      <c r="AE10" s="2767"/>
      <c r="AF10" s="2767"/>
      <c r="AG10" s="2767"/>
      <c r="AH10" s="2767"/>
      <c r="AI10" s="2760"/>
      <c r="AJ10" s="2760"/>
      <c r="AK10" s="2760"/>
      <c r="AL10" s="2760"/>
    </row>
    <row r="11" spans="1:38" ht="33.75" customHeight="1">
      <c r="A11" s="2768"/>
      <c r="B11" s="2769"/>
      <c r="C11" s="2769"/>
      <c r="D11" s="2770"/>
      <c r="E11" s="2756"/>
      <c r="F11" s="2757"/>
      <c r="G11" s="2757"/>
      <c r="H11" s="2757"/>
      <c r="I11" s="2757"/>
      <c r="J11" s="2757"/>
      <c r="K11" s="2757"/>
      <c r="L11" s="2757"/>
      <c r="M11" s="2757"/>
      <c r="N11" s="2757"/>
      <c r="O11" s="2757"/>
      <c r="P11" s="2758"/>
      <c r="Q11" s="2756"/>
      <c r="R11" s="2757"/>
      <c r="S11" s="2757"/>
      <c r="T11" s="2757"/>
      <c r="U11" s="2758"/>
      <c r="V11" s="2767"/>
      <c r="W11" s="2767"/>
      <c r="X11" s="2767"/>
      <c r="Y11" s="2767"/>
      <c r="Z11" s="2767"/>
      <c r="AA11" s="2767"/>
      <c r="AB11" s="2767"/>
      <c r="AC11" s="2767"/>
      <c r="AD11" s="2767"/>
      <c r="AE11" s="2767"/>
      <c r="AF11" s="2767"/>
      <c r="AG11" s="2767"/>
      <c r="AH11" s="2767"/>
      <c r="AI11" s="2760"/>
      <c r="AJ11" s="2760"/>
      <c r="AK11" s="2760"/>
      <c r="AL11" s="2760"/>
    </row>
    <row r="12" spans="1:38" ht="33.75" customHeight="1">
      <c r="A12" s="2768"/>
      <c r="B12" s="2769"/>
      <c r="C12" s="2769"/>
      <c r="D12" s="2770"/>
      <c r="E12" s="2756"/>
      <c r="F12" s="2757"/>
      <c r="G12" s="2757"/>
      <c r="H12" s="2757"/>
      <c r="I12" s="2757"/>
      <c r="J12" s="2757"/>
      <c r="K12" s="2757"/>
      <c r="L12" s="2757"/>
      <c r="M12" s="2757"/>
      <c r="N12" s="2757"/>
      <c r="O12" s="2757"/>
      <c r="P12" s="2758"/>
      <c r="Q12" s="2756"/>
      <c r="R12" s="2757"/>
      <c r="S12" s="2757"/>
      <c r="T12" s="2757"/>
      <c r="U12" s="2758"/>
      <c r="V12" s="2767"/>
      <c r="W12" s="2767"/>
      <c r="X12" s="2767"/>
      <c r="Y12" s="2767"/>
      <c r="Z12" s="2767"/>
      <c r="AA12" s="2767"/>
      <c r="AB12" s="2767"/>
      <c r="AC12" s="2767"/>
      <c r="AD12" s="2767"/>
      <c r="AE12" s="2767"/>
      <c r="AF12" s="2767"/>
      <c r="AG12" s="2767"/>
      <c r="AH12" s="2767"/>
      <c r="AI12" s="2760"/>
      <c r="AJ12" s="2760"/>
      <c r="AK12" s="2760"/>
      <c r="AL12" s="2760"/>
    </row>
    <row r="13" spans="1:38" ht="33.75" customHeight="1">
      <c r="A13" s="2768"/>
      <c r="B13" s="2769"/>
      <c r="C13" s="2769"/>
      <c r="D13" s="2770"/>
      <c r="E13" s="2756"/>
      <c r="F13" s="2757"/>
      <c r="G13" s="2757"/>
      <c r="H13" s="2757"/>
      <c r="I13" s="2757"/>
      <c r="J13" s="2757"/>
      <c r="K13" s="2757"/>
      <c r="L13" s="2757"/>
      <c r="M13" s="2757"/>
      <c r="N13" s="2757"/>
      <c r="O13" s="2757"/>
      <c r="P13" s="2758"/>
      <c r="Q13" s="2756"/>
      <c r="R13" s="2757"/>
      <c r="S13" s="2757"/>
      <c r="T13" s="2757"/>
      <c r="U13" s="2758"/>
      <c r="V13" s="2767"/>
      <c r="W13" s="2767"/>
      <c r="X13" s="2767"/>
      <c r="Y13" s="2767"/>
      <c r="Z13" s="2767"/>
      <c r="AA13" s="2767"/>
      <c r="AB13" s="2767"/>
      <c r="AC13" s="2767"/>
      <c r="AD13" s="2767"/>
      <c r="AE13" s="2767"/>
      <c r="AF13" s="2767"/>
      <c r="AG13" s="2767"/>
      <c r="AH13" s="2767"/>
      <c r="AI13" s="2760"/>
      <c r="AJ13" s="2760"/>
      <c r="AK13" s="2760"/>
      <c r="AL13" s="2760"/>
    </row>
    <row r="14" spans="1:38" ht="33.75" customHeight="1">
      <c r="A14" s="2768"/>
      <c r="B14" s="2769"/>
      <c r="C14" s="2769"/>
      <c r="D14" s="2770"/>
      <c r="E14" s="2756"/>
      <c r="F14" s="2757"/>
      <c r="G14" s="2757"/>
      <c r="H14" s="2757"/>
      <c r="I14" s="2757"/>
      <c r="J14" s="2757"/>
      <c r="K14" s="2757"/>
      <c r="L14" s="2757"/>
      <c r="M14" s="2757"/>
      <c r="N14" s="2757"/>
      <c r="O14" s="2757"/>
      <c r="P14" s="2758"/>
      <c r="Q14" s="2756"/>
      <c r="R14" s="2757"/>
      <c r="S14" s="2757"/>
      <c r="T14" s="2757"/>
      <c r="U14" s="2758"/>
      <c r="V14" s="2767"/>
      <c r="W14" s="2767"/>
      <c r="X14" s="2767"/>
      <c r="Y14" s="2767"/>
      <c r="Z14" s="2767"/>
      <c r="AA14" s="2767"/>
      <c r="AB14" s="2767"/>
      <c r="AC14" s="2767"/>
      <c r="AD14" s="2767"/>
      <c r="AE14" s="2767"/>
      <c r="AF14" s="2767"/>
      <c r="AG14" s="2767"/>
      <c r="AH14" s="2767"/>
      <c r="AI14" s="2760"/>
      <c r="AJ14" s="2760"/>
      <c r="AK14" s="2760"/>
      <c r="AL14" s="2760"/>
    </row>
    <row r="15" spans="1:38" ht="33.75" customHeight="1">
      <c r="A15" s="2768"/>
      <c r="B15" s="2769"/>
      <c r="C15" s="2769"/>
      <c r="D15" s="2770"/>
      <c r="E15" s="2756"/>
      <c r="F15" s="2757"/>
      <c r="G15" s="2757"/>
      <c r="H15" s="2757"/>
      <c r="I15" s="2757"/>
      <c r="J15" s="2757"/>
      <c r="K15" s="2757"/>
      <c r="L15" s="2757"/>
      <c r="M15" s="2757"/>
      <c r="N15" s="2757"/>
      <c r="O15" s="2757"/>
      <c r="P15" s="2758"/>
      <c r="Q15" s="2756"/>
      <c r="R15" s="2757"/>
      <c r="S15" s="2757"/>
      <c r="T15" s="2757"/>
      <c r="U15" s="2758"/>
      <c r="V15" s="2767"/>
      <c r="W15" s="2767"/>
      <c r="X15" s="2767"/>
      <c r="Y15" s="2767"/>
      <c r="Z15" s="2767"/>
      <c r="AA15" s="2767"/>
      <c r="AB15" s="2767"/>
      <c r="AC15" s="2767"/>
      <c r="AD15" s="2767"/>
      <c r="AE15" s="2767"/>
      <c r="AF15" s="2767"/>
      <c r="AG15" s="2767"/>
      <c r="AH15" s="2767"/>
      <c r="AI15" s="2760"/>
      <c r="AJ15" s="2760"/>
      <c r="AK15" s="2760"/>
      <c r="AL15" s="2760"/>
    </row>
    <row r="16" spans="1:38" ht="33.75" customHeight="1">
      <c r="A16" s="2768"/>
      <c r="B16" s="2769"/>
      <c r="C16" s="2769"/>
      <c r="D16" s="2770"/>
      <c r="E16" s="2756"/>
      <c r="F16" s="2757"/>
      <c r="G16" s="2757"/>
      <c r="H16" s="2757"/>
      <c r="I16" s="2757"/>
      <c r="J16" s="2757"/>
      <c r="K16" s="2757"/>
      <c r="L16" s="2757"/>
      <c r="M16" s="2757"/>
      <c r="N16" s="2757"/>
      <c r="O16" s="2757"/>
      <c r="P16" s="2758"/>
      <c r="Q16" s="2756"/>
      <c r="R16" s="2757"/>
      <c r="S16" s="2757"/>
      <c r="T16" s="2757"/>
      <c r="U16" s="2758"/>
      <c r="V16" s="2767"/>
      <c r="W16" s="2767"/>
      <c r="X16" s="2767"/>
      <c r="Y16" s="2767"/>
      <c r="Z16" s="2767"/>
      <c r="AA16" s="2767"/>
      <c r="AB16" s="2767"/>
      <c r="AC16" s="2767"/>
      <c r="AD16" s="2767"/>
      <c r="AE16" s="2767"/>
      <c r="AF16" s="2767"/>
      <c r="AG16" s="2767"/>
      <c r="AH16" s="2767"/>
      <c r="AI16" s="2760"/>
      <c r="AJ16" s="2760"/>
      <c r="AK16" s="2760"/>
      <c r="AL16" s="2760"/>
    </row>
    <row r="17" spans="1:38" ht="33.75" customHeight="1">
      <c r="A17" s="2768"/>
      <c r="B17" s="2769"/>
      <c r="C17" s="2769"/>
      <c r="D17" s="2770"/>
      <c r="E17" s="2756"/>
      <c r="F17" s="2757"/>
      <c r="G17" s="2757"/>
      <c r="H17" s="2757"/>
      <c r="I17" s="2757"/>
      <c r="J17" s="2757"/>
      <c r="K17" s="2757"/>
      <c r="L17" s="2757"/>
      <c r="M17" s="2757"/>
      <c r="N17" s="2757"/>
      <c r="O17" s="2757"/>
      <c r="P17" s="2758"/>
      <c r="Q17" s="2756"/>
      <c r="R17" s="2757"/>
      <c r="S17" s="2757"/>
      <c r="T17" s="2757"/>
      <c r="U17" s="2758"/>
      <c r="V17" s="2767"/>
      <c r="W17" s="2767"/>
      <c r="X17" s="2767"/>
      <c r="Y17" s="2767"/>
      <c r="Z17" s="2767"/>
      <c r="AA17" s="2767"/>
      <c r="AB17" s="2767"/>
      <c r="AC17" s="2767"/>
      <c r="AD17" s="2767"/>
      <c r="AE17" s="2767"/>
      <c r="AF17" s="2767"/>
      <c r="AG17" s="2767"/>
      <c r="AH17" s="2767"/>
      <c r="AI17" s="2760"/>
      <c r="AJ17" s="2760"/>
      <c r="AK17" s="2760"/>
      <c r="AL17" s="2760"/>
    </row>
    <row r="18" spans="1:38" ht="33.75" customHeight="1">
      <c r="A18" s="2768"/>
      <c r="B18" s="2769"/>
      <c r="C18" s="2769"/>
      <c r="D18" s="2770"/>
      <c r="E18" s="2756"/>
      <c r="F18" s="2757"/>
      <c r="G18" s="2757"/>
      <c r="H18" s="2757"/>
      <c r="I18" s="2757"/>
      <c r="J18" s="2757"/>
      <c r="K18" s="2757"/>
      <c r="L18" s="2757"/>
      <c r="M18" s="2757"/>
      <c r="N18" s="2757"/>
      <c r="O18" s="2757"/>
      <c r="P18" s="2758"/>
      <c r="Q18" s="2756"/>
      <c r="R18" s="2757"/>
      <c r="S18" s="2757"/>
      <c r="T18" s="2757"/>
      <c r="U18" s="2758"/>
      <c r="V18" s="2767"/>
      <c r="W18" s="2767"/>
      <c r="X18" s="2767"/>
      <c r="Y18" s="2767"/>
      <c r="Z18" s="2767"/>
      <c r="AA18" s="2767"/>
      <c r="AB18" s="2767"/>
      <c r="AC18" s="2767"/>
      <c r="AD18" s="2767"/>
      <c r="AE18" s="2767"/>
      <c r="AF18" s="2767"/>
      <c r="AG18" s="2767"/>
      <c r="AH18" s="2767"/>
      <c r="AI18" s="2760"/>
      <c r="AJ18" s="2760"/>
      <c r="AK18" s="2760"/>
      <c r="AL18" s="2760"/>
    </row>
    <row r="19" spans="1:38" ht="21.75" customHeight="1">
      <c r="A19" s="2775"/>
      <c r="B19" s="2775"/>
      <c r="C19" s="2775"/>
      <c r="D19" s="2775"/>
      <c r="E19" s="2774"/>
      <c r="F19" s="2774"/>
      <c r="G19" s="2774"/>
      <c r="H19" s="2774"/>
      <c r="I19" s="2774"/>
      <c r="J19" s="2774"/>
      <c r="K19" s="2774"/>
      <c r="L19" s="2774"/>
      <c r="M19" s="2774"/>
      <c r="N19" s="2774"/>
      <c r="O19" s="2774"/>
      <c r="P19" s="2774"/>
      <c r="Q19" s="2774"/>
      <c r="R19" s="2774"/>
      <c r="S19" s="2774"/>
      <c r="T19" s="2774"/>
      <c r="U19" s="234"/>
      <c r="V19" s="2776"/>
      <c r="W19" s="2776"/>
      <c r="X19" s="2776"/>
      <c r="Y19" s="2776"/>
      <c r="Z19" s="2776"/>
      <c r="AA19" s="2776"/>
      <c r="AB19" s="2776"/>
      <c r="AC19" s="2776"/>
      <c r="AD19" s="2776"/>
      <c r="AE19" s="2776"/>
      <c r="AF19" s="2776"/>
      <c r="AG19" s="2776"/>
      <c r="AH19" s="2776"/>
      <c r="AI19" s="2774"/>
      <c r="AJ19" s="2774"/>
      <c r="AK19" s="2774"/>
      <c r="AL19" s="2774"/>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I19:AL19"/>
    <mergeCell ref="A18:D18"/>
    <mergeCell ref="E18:P18"/>
    <mergeCell ref="V18:AB18"/>
    <mergeCell ref="AC18:AH18"/>
    <mergeCell ref="AI18:AL18"/>
    <mergeCell ref="A19:D19"/>
    <mergeCell ref="E19:P19"/>
    <mergeCell ref="Q19:T19"/>
    <mergeCell ref="V19:AB19"/>
    <mergeCell ref="AC19:AH19"/>
    <mergeCell ref="Q18:U18"/>
    <mergeCell ref="AI17:AL17"/>
    <mergeCell ref="A16:D16"/>
    <mergeCell ref="E16:P16"/>
    <mergeCell ref="V16:AB16"/>
    <mergeCell ref="AC16:AH16"/>
    <mergeCell ref="AI16:AL16"/>
    <mergeCell ref="A17:D17"/>
    <mergeCell ref="E17:P17"/>
    <mergeCell ref="V17:AB17"/>
    <mergeCell ref="AC17:AH17"/>
    <mergeCell ref="Q17:U17"/>
    <mergeCell ref="Q16:U16"/>
    <mergeCell ref="AI15:AL15"/>
    <mergeCell ref="A14:D14"/>
    <mergeCell ref="E14:P14"/>
    <mergeCell ref="V14:AB14"/>
    <mergeCell ref="AC14:AH14"/>
    <mergeCell ref="AI14:AL14"/>
    <mergeCell ref="A15:D15"/>
    <mergeCell ref="E15:P15"/>
    <mergeCell ref="V15:AB15"/>
    <mergeCell ref="AC15:AH15"/>
    <mergeCell ref="Q15:U15"/>
    <mergeCell ref="Q14:U14"/>
    <mergeCell ref="AI13:AL13"/>
    <mergeCell ref="A12:D12"/>
    <mergeCell ref="E12:P12"/>
    <mergeCell ref="V12:AB12"/>
    <mergeCell ref="AC12:AH12"/>
    <mergeCell ref="AI12:AL12"/>
    <mergeCell ref="A13:D13"/>
    <mergeCell ref="E13:P13"/>
    <mergeCell ref="V13:AB13"/>
    <mergeCell ref="AC13:AH13"/>
    <mergeCell ref="Q13:U13"/>
    <mergeCell ref="Q12:U12"/>
    <mergeCell ref="AI11:AL11"/>
    <mergeCell ref="A10:D10"/>
    <mergeCell ref="E10:P10"/>
    <mergeCell ref="V10:AB10"/>
    <mergeCell ref="AC10:AH10"/>
    <mergeCell ref="AI10:AL10"/>
    <mergeCell ref="A11:D11"/>
    <mergeCell ref="E11:P11"/>
    <mergeCell ref="V11:AB11"/>
    <mergeCell ref="AC11:AH11"/>
    <mergeCell ref="Q11:U11"/>
    <mergeCell ref="Q10:U10"/>
    <mergeCell ref="AI9:AL9"/>
    <mergeCell ref="A8:D8"/>
    <mergeCell ref="E8:P8"/>
    <mergeCell ref="V8:AB8"/>
    <mergeCell ref="AC8:AH8"/>
    <mergeCell ref="AI8:AL8"/>
    <mergeCell ref="A9:D9"/>
    <mergeCell ref="E9:P9"/>
    <mergeCell ref="V9:AB9"/>
    <mergeCell ref="AC9:AH9"/>
    <mergeCell ref="Q9:U9"/>
    <mergeCell ref="Q8:U8"/>
    <mergeCell ref="AI7:AL7"/>
    <mergeCell ref="A6:D6"/>
    <mergeCell ref="E6:P6"/>
    <mergeCell ref="V6:AB6"/>
    <mergeCell ref="AC6:AH6"/>
    <mergeCell ref="AI6:AL6"/>
    <mergeCell ref="A7:D7"/>
    <mergeCell ref="E7:P7"/>
    <mergeCell ref="V7:AB7"/>
    <mergeCell ref="AC7:AH7"/>
    <mergeCell ref="Q7:U7"/>
    <mergeCell ref="Q6:U6"/>
    <mergeCell ref="A1:AL2"/>
    <mergeCell ref="A4:D4"/>
    <mergeCell ref="E4:R4"/>
    <mergeCell ref="A5:D5"/>
    <mergeCell ref="E5:P5"/>
    <mergeCell ref="Q5:U5"/>
    <mergeCell ref="V5:AB5"/>
    <mergeCell ref="AC5:AH5"/>
    <mergeCell ref="AI5:AL5"/>
  </mergeCells>
  <phoneticPr fontId="11"/>
  <pageMargins left="0.39370078740157483" right="0.39370078740157483" top="0.39370078740157483" bottom="0.39370078740157483" header="0.31496062992125984" footer="0.31496062992125984"/>
  <pageSetup paperSize="9" scale="9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6"/>
  <dimension ref="B1:J235"/>
  <sheetViews>
    <sheetView view="pageBreakPreview" zoomScaleNormal="100" zoomScaleSheetLayoutView="100" workbookViewId="0"/>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275" t="s">
        <v>609</v>
      </c>
    </row>
    <row r="3" spans="2:10" ht="16.5" customHeight="1"/>
    <row r="4" spans="2:10" ht="16.5" customHeight="1"/>
    <row r="5" spans="2:10" ht="16.5" customHeight="1">
      <c r="B5" s="2778" t="s">
        <v>504</v>
      </c>
      <c r="C5" s="2778"/>
      <c r="D5" s="2778"/>
      <c r="E5" s="15" t="s">
        <v>505</v>
      </c>
    </row>
    <row r="6" spans="2:10" ht="16.5" customHeight="1"/>
    <row r="7" spans="2:10" ht="16.5" customHeight="1"/>
    <row r="8" spans="2:10" ht="16.5" customHeight="1">
      <c r="G8" s="2778" t="s">
        <v>506</v>
      </c>
      <c r="H8" s="2778"/>
      <c r="I8" s="2778"/>
      <c r="J8" s="64" t="s">
        <v>507</v>
      </c>
    </row>
    <row r="9" spans="2:10" ht="16.5" customHeight="1"/>
    <row r="10" spans="2:10" ht="16.5" customHeight="1"/>
    <row r="11" spans="2:10" ht="16.5" customHeight="1">
      <c r="B11" s="2777" t="s">
        <v>508</v>
      </c>
      <c r="C11" s="2777"/>
      <c r="D11" s="2777"/>
      <c r="E11" s="2777"/>
      <c r="F11" s="2777"/>
      <c r="G11" s="2777"/>
      <c r="H11" s="2777"/>
      <c r="I11" s="2777"/>
      <c r="J11" s="2777"/>
    </row>
    <row r="12" spans="2:10" ht="16.5" customHeight="1">
      <c r="B12" s="2777"/>
      <c r="C12" s="2777"/>
      <c r="D12" s="2777"/>
      <c r="E12" s="2777"/>
      <c r="F12" s="2777"/>
      <c r="G12" s="2777"/>
      <c r="H12" s="2777"/>
      <c r="I12" s="2777"/>
      <c r="J12" s="2777"/>
    </row>
    <row r="13" spans="2:10" ht="16.5" customHeight="1">
      <c r="B13" s="2777"/>
      <c r="C13" s="2777"/>
      <c r="D13" s="2777"/>
      <c r="E13" s="2777"/>
      <c r="F13" s="2777"/>
      <c r="G13" s="2777"/>
      <c r="H13" s="2777"/>
      <c r="I13" s="2777"/>
      <c r="J13" s="2777"/>
    </row>
    <row r="14" spans="2:10" ht="16.5" customHeight="1"/>
    <row r="15" spans="2:10" ht="16.5" customHeight="1"/>
    <row r="16" spans="2:10" ht="16.5" customHeight="1">
      <c r="B16" s="15" t="s">
        <v>509</v>
      </c>
    </row>
    <row r="17" spans="2:10" ht="16.5" customHeight="1"/>
    <row r="18" spans="2:10" ht="16.5" customHeight="1"/>
    <row r="19" spans="2:10" ht="16.5" customHeight="1">
      <c r="B19" s="229" t="s">
        <v>510</v>
      </c>
      <c r="D19" s="276" t="s">
        <v>610</v>
      </c>
    </row>
    <row r="20" spans="2:10" ht="16.5" customHeight="1"/>
    <row r="21" spans="2:10" ht="16.5" customHeight="1">
      <c r="B21" s="229" t="s">
        <v>511</v>
      </c>
      <c r="D21" s="276" t="s">
        <v>609</v>
      </c>
    </row>
    <row r="22" spans="2:10" ht="16.5" customHeight="1"/>
    <row r="23" spans="2:10" ht="16.5" customHeight="1"/>
    <row r="24" spans="2:10" ht="16.5" customHeight="1"/>
    <row r="25" spans="2:10" ht="16.5" customHeight="1" thickBot="1">
      <c r="B25" s="230"/>
      <c r="C25" s="230"/>
      <c r="D25" s="230"/>
      <c r="E25" s="230"/>
      <c r="F25" s="230"/>
      <c r="G25" s="230"/>
      <c r="H25" s="230"/>
      <c r="I25" s="230"/>
      <c r="J25" s="230"/>
    </row>
    <row r="26" spans="2:10" ht="16.5" customHeight="1"/>
    <row r="27" spans="2:10" ht="16.5" customHeight="1"/>
    <row r="28" spans="2:10" ht="16.5" customHeight="1">
      <c r="J28" s="275" t="s">
        <v>609</v>
      </c>
    </row>
    <row r="29" spans="2:10" ht="16.5" customHeight="1"/>
    <row r="30" spans="2:10" ht="16.5" customHeight="1"/>
    <row r="31" spans="2:10" ht="16.5" customHeight="1">
      <c r="B31" s="2778" t="s">
        <v>506</v>
      </c>
      <c r="C31" s="2778"/>
      <c r="D31" s="2778"/>
      <c r="E31" s="15" t="s">
        <v>505</v>
      </c>
    </row>
    <row r="32" spans="2:10" ht="16.5" customHeight="1"/>
    <row r="33" spans="2:10" ht="16.5" customHeight="1"/>
    <row r="34" spans="2:10" ht="16.5" customHeight="1">
      <c r="G34" s="2778" t="s">
        <v>504</v>
      </c>
      <c r="H34" s="2778"/>
      <c r="I34" s="2778"/>
      <c r="J34" s="64" t="s">
        <v>507</v>
      </c>
    </row>
    <row r="35" spans="2:10" ht="16.5" customHeight="1"/>
    <row r="36" spans="2:10" ht="16.5" customHeight="1"/>
    <row r="37" spans="2:10" ht="16.5" customHeight="1">
      <c r="B37" s="2777" t="s">
        <v>512</v>
      </c>
      <c r="C37" s="2777"/>
      <c r="D37" s="2777"/>
      <c r="E37" s="2777"/>
      <c r="F37" s="2777"/>
      <c r="G37" s="2777"/>
      <c r="H37" s="2777"/>
      <c r="I37" s="2777"/>
      <c r="J37" s="2777"/>
    </row>
    <row r="38" spans="2:10" ht="16.5" customHeight="1">
      <c r="B38" s="2777"/>
      <c r="C38" s="2777"/>
      <c r="D38" s="2777"/>
      <c r="E38" s="2777"/>
      <c r="F38" s="2777"/>
      <c r="G38" s="2777"/>
      <c r="H38" s="2777"/>
      <c r="I38" s="2777"/>
      <c r="J38" s="2777"/>
    </row>
    <row r="39" spans="2:10" ht="16.5" customHeight="1">
      <c r="B39" s="2777"/>
      <c r="C39" s="2777"/>
      <c r="D39" s="2777"/>
      <c r="E39" s="2777"/>
      <c r="F39" s="2777"/>
      <c r="G39" s="2777"/>
      <c r="H39" s="2777"/>
      <c r="I39" s="2777"/>
      <c r="J39" s="2777"/>
    </row>
    <row r="40" spans="2:10" ht="16.5" customHeight="1"/>
    <row r="41" spans="2:10" ht="16.5" customHeight="1"/>
    <row r="42" spans="2:10" ht="16.5" customHeight="1">
      <c r="B42" s="15" t="s">
        <v>513</v>
      </c>
    </row>
    <row r="43" spans="2:10" ht="16.5" customHeight="1"/>
    <row r="44" spans="2:10" ht="16.5" customHeight="1"/>
    <row r="45" spans="2:10" ht="16.5" customHeight="1">
      <c r="B45" s="229" t="s">
        <v>514</v>
      </c>
      <c r="D45" s="276" t="s">
        <v>609</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tabColor rgb="FFCCFFCC"/>
  </sheetPr>
  <dimension ref="A1:U38"/>
  <sheetViews>
    <sheetView view="pageBreakPreview" zoomScaleNormal="100" zoomScaleSheetLayoutView="100" workbookViewId="0">
      <selection activeCell="Q9" sqref="Q9"/>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c r="A1" s="378" t="s">
        <v>820</v>
      </c>
      <c r="B1" s="378"/>
      <c r="C1" s="378"/>
      <c r="D1" s="378"/>
      <c r="E1" s="378"/>
      <c r="F1" s="378"/>
      <c r="G1" s="378"/>
      <c r="H1" s="378"/>
      <c r="I1" s="378"/>
      <c r="J1" s="378"/>
      <c r="K1" s="378"/>
      <c r="L1" s="378"/>
      <c r="M1" s="378"/>
      <c r="N1" s="378"/>
    </row>
    <row r="2" spans="1:16" ht="24">
      <c r="A2" s="380" t="s">
        <v>821</v>
      </c>
      <c r="B2" s="381"/>
      <c r="C2" s="381"/>
      <c r="D2" s="381"/>
      <c r="E2" s="381"/>
      <c r="F2" s="2799" t="s">
        <v>822</v>
      </c>
      <c r="G2" s="2799"/>
      <c r="H2" s="2799"/>
      <c r="I2" s="2799"/>
      <c r="J2" s="2799"/>
      <c r="K2" s="381"/>
      <c r="L2" s="381"/>
      <c r="M2" s="381"/>
      <c r="N2" s="381"/>
      <c r="O2" s="381"/>
      <c r="P2" s="381"/>
    </row>
    <row r="3" spans="1:16">
      <c r="A3" s="382" t="s">
        <v>823</v>
      </c>
      <c r="B3" s="378"/>
      <c r="C3" s="378"/>
      <c r="D3" s="378"/>
      <c r="E3" s="378"/>
      <c r="F3" s="378"/>
      <c r="G3" s="378"/>
      <c r="H3" s="378"/>
      <c r="I3" s="378"/>
      <c r="J3" s="378"/>
      <c r="K3" s="378"/>
      <c r="L3" s="378"/>
      <c r="M3" s="378"/>
      <c r="N3" s="378"/>
    </row>
    <row r="4" spans="1:16">
      <c r="A4" s="378"/>
      <c r="B4" s="383" t="s">
        <v>824</v>
      </c>
      <c r="C4" s="2800"/>
      <c r="D4" s="2800"/>
      <c r="E4" s="2800"/>
      <c r="F4" s="2800"/>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00"/>
      <c r="D6" s="2800"/>
      <c r="E6" s="2800"/>
      <c r="F6" s="2800"/>
      <c r="G6" s="378"/>
      <c r="H6" s="378"/>
      <c r="L6" s="383" t="s">
        <v>826</v>
      </c>
      <c r="M6" s="2800"/>
      <c r="N6" s="2800"/>
      <c r="O6" s="2800"/>
      <c r="P6" s="383"/>
    </row>
    <row r="7" spans="1:16" ht="14.25" thickBot="1"/>
    <row r="8" spans="1:16">
      <c r="A8" s="2779"/>
      <c r="B8" s="2782"/>
      <c r="C8" s="2783"/>
      <c r="D8" s="2783"/>
      <c r="E8" s="2783"/>
      <c r="F8" s="2783"/>
      <c r="G8" s="2783"/>
      <c r="H8" s="2783"/>
      <c r="I8" s="2783"/>
      <c r="J8" s="2783"/>
      <c r="K8" s="2783"/>
      <c r="L8" s="2784"/>
      <c r="M8" s="2791" t="s">
        <v>827</v>
      </c>
      <c r="N8" s="2792"/>
      <c r="O8" s="2792"/>
      <c r="P8" s="2793"/>
    </row>
    <row r="9" spans="1:16">
      <c r="A9" s="2780"/>
      <c r="B9" s="2785"/>
      <c r="C9" s="2786"/>
      <c r="D9" s="2786"/>
      <c r="E9" s="2786"/>
      <c r="F9" s="2786"/>
      <c r="G9" s="2786"/>
      <c r="H9" s="2786"/>
      <c r="I9" s="2786"/>
      <c r="J9" s="2786"/>
      <c r="K9" s="2786"/>
      <c r="L9" s="2787"/>
      <c r="M9" s="2794"/>
      <c r="N9" s="2795"/>
      <c r="O9" s="2795"/>
      <c r="P9" s="2796"/>
    </row>
    <row r="10" spans="1:16">
      <c r="A10" s="2780"/>
      <c r="B10" s="2785"/>
      <c r="C10" s="2786"/>
      <c r="D10" s="2786"/>
      <c r="E10" s="2786"/>
      <c r="F10" s="2786"/>
      <c r="G10" s="2786"/>
      <c r="H10" s="2786"/>
      <c r="I10" s="2786"/>
      <c r="J10" s="2786"/>
      <c r="K10" s="2786"/>
      <c r="L10" s="2787"/>
      <c r="M10" s="385"/>
      <c r="N10" s="386"/>
      <c r="O10" s="386"/>
      <c r="P10" s="387"/>
    </row>
    <row r="11" spans="1:16">
      <c r="A11" s="2780"/>
      <c r="B11" s="2785"/>
      <c r="C11" s="2786"/>
      <c r="D11" s="2786"/>
      <c r="E11" s="2786"/>
      <c r="F11" s="2786"/>
      <c r="G11" s="2786"/>
      <c r="H11" s="2786"/>
      <c r="I11" s="2786"/>
      <c r="J11" s="2786"/>
      <c r="K11" s="2786"/>
      <c r="L11" s="2787"/>
      <c r="M11" s="385"/>
      <c r="N11" s="386"/>
      <c r="O11" s="386"/>
      <c r="P11" s="387"/>
    </row>
    <row r="12" spans="1:16" ht="14.25" thickBot="1">
      <c r="A12" s="2781"/>
      <c r="B12" s="2788"/>
      <c r="C12" s="2789"/>
      <c r="D12" s="2789"/>
      <c r="E12" s="2789"/>
      <c r="F12" s="2789"/>
      <c r="G12" s="2789"/>
      <c r="H12" s="2789"/>
      <c r="I12" s="2789"/>
      <c r="J12" s="2789"/>
      <c r="K12" s="2789"/>
      <c r="L12" s="2790"/>
      <c r="M12" s="385"/>
      <c r="N12" s="386"/>
      <c r="O12" s="386"/>
      <c r="P12" s="387"/>
    </row>
    <row r="13" spans="1:16">
      <c r="A13" s="2779"/>
      <c r="B13" s="2801"/>
      <c r="C13" s="2802"/>
      <c r="D13" s="2802"/>
      <c r="E13" s="2802"/>
      <c r="F13" s="2802"/>
      <c r="G13" s="2802"/>
      <c r="H13" s="2802"/>
      <c r="I13" s="2802"/>
      <c r="J13" s="2802"/>
      <c r="K13" s="2802"/>
      <c r="L13" s="2803"/>
      <c r="M13" s="388"/>
      <c r="P13" s="389"/>
    </row>
    <row r="14" spans="1:16">
      <c r="A14" s="2780"/>
      <c r="B14" s="2804"/>
      <c r="C14" s="2805"/>
      <c r="D14" s="2805"/>
      <c r="E14" s="2805"/>
      <c r="F14" s="2805"/>
      <c r="G14" s="2805"/>
      <c r="H14" s="2805"/>
      <c r="I14" s="2805"/>
      <c r="J14" s="2805"/>
      <c r="K14" s="2805"/>
      <c r="L14" s="2806"/>
      <c r="M14" s="388"/>
      <c r="P14" s="389"/>
    </row>
    <row r="15" spans="1:16">
      <c r="A15" s="2780"/>
      <c r="B15" s="2804"/>
      <c r="C15" s="2805"/>
      <c r="D15" s="2805"/>
      <c r="E15" s="2805"/>
      <c r="F15" s="2805"/>
      <c r="G15" s="2805"/>
      <c r="H15" s="2805"/>
      <c r="I15" s="2805"/>
      <c r="J15" s="2805"/>
      <c r="K15" s="2805"/>
      <c r="L15" s="2806"/>
      <c r="M15" s="388"/>
      <c r="P15" s="389"/>
    </row>
    <row r="16" spans="1:16">
      <c r="A16" s="2780"/>
      <c r="B16" s="2804"/>
      <c r="C16" s="2805"/>
      <c r="D16" s="2805"/>
      <c r="E16" s="2805"/>
      <c r="F16" s="2805"/>
      <c r="G16" s="2805"/>
      <c r="H16" s="2805"/>
      <c r="I16" s="2805"/>
      <c r="J16" s="2805"/>
      <c r="K16" s="2805"/>
      <c r="L16" s="2806"/>
      <c r="M16" s="388"/>
      <c r="P16" s="389"/>
    </row>
    <row r="17" spans="1:16">
      <c r="A17" s="2780"/>
      <c r="B17" s="2804"/>
      <c r="C17" s="2805"/>
      <c r="D17" s="2805"/>
      <c r="E17" s="2805"/>
      <c r="F17" s="2805"/>
      <c r="G17" s="2805"/>
      <c r="H17" s="2805"/>
      <c r="I17" s="2805"/>
      <c r="J17" s="2805"/>
      <c r="K17" s="2805"/>
      <c r="L17" s="2806"/>
      <c r="M17" s="388"/>
      <c r="P17" s="389"/>
    </row>
    <row r="18" spans="1:16">
      <c r="A18" s="2780"/>
      <c r="B18" s="2804"/>
      <c r="C18" s="2805"/>
      <c r="D18" s="2805"/>
      <c r="E18" s="2805"/>
      <c r="F18" s="2805"/>
      <c r="G18" s="2805"/>
      <c r="H18" s="2805"/>
      <c r="I18" s="2805"/>
      <c r="J18" s="2805"/>
      <c r="K18" s="2805"/>
      <c r="L18" s="2806"/>
      <c r="M18" s="388"/>
      <c r="P18" s="389"/>
    </row>
    <row r="19" spans="1:16" ht="14.25" thickBot="1">
      <c r="A19" s="2781"/>
      <c r="B19" s="2807"/>
      <c r="C19" s="2808"/>
      <c r="D19" s="2808"/>
      <c r="E19" s="2808"/>
      <c r="F19" s="2808"/>
      <c r="G19" s="2808"/>
      <c r="H19" s="2808"/>
      <c r="I19" s="2808"/>
      <c r="J19" s="2808"/>
      <c r="K19" s="2808"/>
      <c r="L19" s="2809"/>
      <c r="M19" s="388"/>
      <c r="P19" s="389"/>
    </row>
    <row r="20" spans="1:16" ht="15.75" customHeight="1">
      <c r="A20" s="390" t="s">
        <v>828</v>
      </c>
      <c r="B20" s="2810"/>
      <c r="C20" s="2810"/>
      <c r="D20" s="2811"/>
      <c r="E20" s="390" t="s">
        <v>828</v>
      </c>
      <c r="F20" s="2810"/>
      <c r="G20" s="2810"/>
      <c r="H20" s="2810"/>
      <c r="I20" s="391" t="s">
        <v>828</v>
      </c>
      <c r="J20" s="2810"/>
      <c r="K20" s="2810"/>
      <c r="L20" s="2811"/>
      <c r="M20" s="392"/>
      <c r="N20" s="2797"/>
      <c r="O20" s="2797"/>
      <c r="P20" s="2798"/>
    </row>
    <row r="21" spans="1:16" ht="15.75" customHeight="1">
      <c r="A21" s="393" t="s">
        <v>829</v>
      </c>
      <c r="B21" s="2812"/>
      <c r="C21" s="2812"/>
      <c r="D21" s="2813"/>
      <c r="E21" s="393" t="s">
        <v>829</v>
      </c>
      <c r="F21" s="2812"/>
      <c r="G21" s="2812"/>
      <c r="H21" s="2812"/>
      <c r="I21" s="394" t="s">
        <v>829</v>
      </c>
      <c r="J21" s="2812"/>
      <c r="K21" s="2812"/>
      <c r="L21" s="2813"/>
      <c r="M21" s="392"/>
      <c r="N21" s="2797"/>
      <c r="O21" s="2797"/>
      <c r="P21" s="2798"/>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14"/>
      <c r="B30" s="2815"/>
      <c r="C30" s="2815"/>
      <c r="D30" s="2816"/>
      <c r="E30" s="406"/>
      <c r="F30" s="407"/>
      <c r="G30" s="407"/>
      <c r="H30" s="407"/>
      <c r="I30" s="408"/>
      <c r="J30" s="407"/>
      <c r="K30" s="407"/>
      <c r="L30" s="409"/>
      <c r="M30" s="388"/>
      <c r="N30" s="410"/>
      <c r="O30" s="410"/>
      <c r="P30" s="411"/>
    </row>
    <row r="31" spans="1:16">
      <c r="A31" s="2814"/>
      <c r="B31" s="2815"/>
      <c r="C31" s="2815"/>
      <c r="D31" s="2816"/>
      <c r="E31" s="406"/>
      <c r="F31" s="407"/>
      <c r="G31" s="407"/>
      <c r="H31" s="407"/>
      <c r="I31" s="408"/>
      <c r="J31" s="407"/>
      <c r="K31" s="407"/>
      <c r="L31" s="409"/>
      <c r="M31" s="388"/>
      <c r="N31" s="410"/>
      <c r="O31" s="410"/>
      <c r="P31" s="411"/>
    </row>
    <row r="32" spans="1:16" ht="14.25" thickBot="1">
      <c r="A32" s="2817"/>
      <c r="B32" s="2818"/>
      <c r="C32" s="2818"/>
      <c r="D32" s="2819"/>
      <c r="E32" s="412"/>
      <c r="F32" s="413"/>
      <c r="G32" s="413"/>
      <c r="H32" s="413"/>
      <c r="I32" s="414"/>
      <c r="J32" s="413"/>
      <c r="K32" s="413"/>
      <c r="L32" s="415"/>
      <c r="M32" s="416"/>
      <c r="N32" s="417"/>
      <c r="O32" s="417"/>
      <c r="P32" s="418"/>
    </row>
    <row r="34" spans="18:21" ht="14.25" thickBot="1"/>
    <row r="35" spans="18:21" ht="8.25" customHeight="1">
      <c r="R35" s="419"/>
      <c r="S35" s="420"/>
      <c r="T35" s="420"/>
      <c r="U35" s="421"/>
    </row>
    <row r="36" spans="18:21" ht="18.75">
      <c r="R36" s="422" t="s">
        <v>840</v>
      </c>
      <c r="U36" s="389"/>
    </row>
    <row r="37" spans="18:21" ht="19.5" customHeight="1">
      <c r="R37" s="388" t="s">
        <v>841</v>
      </c>
      <c r="U37" s="389"/>
    </row>
    <row r="38" spans="18:21" ht="14.25" thickBot="1">
      <c r="R38" s="416"/>
      <c r="S38" s="423"/>
      <c r="T38" s="423"/>
      <c r="U38" s="424"/>
    </row>
  </sheetData>
  <mergeCells count="18">
    <mergeCell ref="B21:D21"/>
    <mergeCell ref="F21:H21"/>
    <mergeCell ref="J21:L21"/>
    <mergeCell ref="N21:P21"/>
    <mergeCell ref="A30:D32"/>
    <mergeCell ref="A8:A12"/>
    <mergeCell ref="B8:L12"/>
    <mergeCell ref="M8:P9"/>
    <mergeCell ref="N20:P20"/>
    <mergeCell ref="F2:J2"/>
    <mergeCell ref="C4:F4"/>
    <mergeCell ref="C6:F6"/>
    <mergeCell ref="M6:O6"/>
    <mergeCell ref="A13:A19"/>
    <mergeCell ref="B13:L19"/>
    <mergeCell ref="B20:D20"/>
    <mergeCell ref="F20:H20"/>
    <mergeCell ref="J20:L20"/>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CCFFCC"/>
  </sheetPr>
  <dimension ref="A1:O39"/>
  <sheetViews>
    <sheetView view="pageBreakPreview" zoomScaleNormal="75" zoomScaleSheetLayoutView="100" workbookViewId="0">
      <selection activeCell="I5" sqref="I5"/>
    </sheetView>
  </sheetViews>
  <sheetFormatPr defaultRowHeight="13.5"/>
  <cols>
    <col min="1" max="1" width="9" style="428"/>
    <col min="2" max="2" width="10.375" style="428" customWidth="1"/>
    <col min="3" max="3" width="15.625" style="428" customWidth="1"/>
    <col min="4" max="4" width="10.625" style="428" customWidth="1"/>
    <col min="5" max="5" width="10.875" style="428" customWidth="1"/>
    <col min="6" max="6" width="6.625" style="428" customWidth="1"/>
    <col min="7" max="8" width="9" style="428"/>
    <col min="9" max="9" width="6.75" style="428" customWidth="1"/>
    <col min="10" max="12" width="9" style="428"/>
    <col min="13" max="13" width="13.375" style="428" customWidth="1"/>
    <col min="14" max="14" width="3.625" style="428" customWidth="1"/>
    <col min="15" max="256" width="9" style="428"/>
    <col min="257" max="257" width="10.375" style="428" customWidth="1"/>
    <col min="258" max="258" width="18" style="428" customWidth="1"/>
    <col min="259" max="259" width="13.125" style="428" customWidth="1"/>
    <col min="260" max="260" width="10.875" style="428" customWidth="1"/>
    <col min="261" max="268" width="9" style="428"/>
    <col min="269" max="269" width="13.375" style="428" customWidth="1"/>
    <col min="270" max="270" width="3.625" style="428" customWidth="1"/>
    <col min="271" max="512" width="9" style="428"/>
    <col min="513" max="513" width="10.375" style="428" customWidth="1"/>
    <col min="514" max="514" width="18" style="428" customWidth="1"/>
    <col min="515" max="515" width="13.125" style="428" customWidth="1"/>
    <col min="516" max="516" width="10.875" style="428" customWidth="1"/>
    <col min="517" max="524" width="9" style="428"/>
    <col min="525" max="525" width="13.375" style="428" customWidth="1"/>
    <col min="526" max="526" width="3.625" style="428" customWidth="1"/>
    <col min="527" max="768" width="9" style="428"/>
    <col min="769" max="769" width="10.375" style="428" customWidth="1"/>
    <col min="770" max="770" width="18" style="428" customWidth="1"/>
    <col min="771" max="771" width="13.125" style="428" customWidth="1"/>
    <col min="772" max="772" width="10.875" style="428" customWidth="1"/>
    <col min="773" max="780" width="9" style="428"/>
    <col min="781" max="781" width="13.375" style="428" customWidth="1"/>
    <col min="782" max="782" width="3.625" style="428" customWidth="1"/>
    <col min="783" max="1024" width="9" style="428"/>
    <col min="1025" max="1025" width="10.375" style="428" customWidth="1"/>
    <col min="1026" max="1026" width="18" style="428" customWidth="1"/>
    <col min="1027" max="1027" width="13.125" style="428" customWidth="1"/>
    <col min="1028" max="1028" width="10.875" style="428" customWidth="1"/>
    <col min="1029" max="1036" width="9" style="428"/>
    <col min="1037" max="1037" width="13.375" style="428" customWidth="1"/>
    <col min="1038" max="1038" width="3.625" style="428" customWidth="1"/>
    <col min="1039" max="1280" width="9" style="428"/>
    <col min="1281" max="1281" width="10.375" style="428" customWidth="1"/>
    <col min="1282" max="1282" width="18" style="428" customWidth="1"/>
    <col min="1283" max="1283" width="13.125" style="428" customWidth="1"/>
    <col min="1284" max="1284" width="10.875" style="428" customWidth="1"/>
    <col min="1285" max="1292" width="9" style="428"/>
    <col min="1293" max="1293" width="13.375" style="428" customWidth="1"/>
    <col min="1294" max="1294" width="3.625" style="428" customWidth="1"/>
    <col min="1295" max="1536" width="9" style="428"/>
    <col min="1537" max="1537" width="10.375" style="428" customWidth="1"/>
    <col min="1538" max="1538" width="18" style="428" customWidth="1"/>
    <col min="1539" max="1539" width="13.125" style="428" customWidth="1"/>
    <col min="1540" max="1540" width="10.875" style="428" customWidth="1"/>
    <col min="1541" max="1548" width="9" style="428"/>
    <col min="1549" max="1549" width="13.375" style="428" customWidth="1"/>
    <col min="1550" max="1550" width="3.625" style="428" customWidth="1"/>
    <col min="1551" max="1792" width="9" style="428"/>
    <col min="1793" max="1793" width="10.375" style="428" customWidth="1"/>
    <col min="1794" max="1794" width="18" style="428" customWidth="1"/>
    <col min="1795" max="1795" width="13.125" style="428" customWidth="1"/>
    <col min="1796" max="1796" width="10.875" style="428" customWidth="1"/>
    <col min="1797" max="1804" width="9" style="428"/>
    <col min="1805" max="1805" width="13.375" style="428" customWidth="1"/>
    <col min="1806" max="1806" width="3.625" style="428" customWidth="1"/>
    <col min="1807" max="2048" width="9" style="428"/>
    <col min="2049" max="2049" width="10.375" style="428" customWidth="1"/>
    <col min="2050" max="2050" width="18" style="428" customWidth="1"/>
    <col min="2051" max="2051" width="13.125" style="428" customWidth="1"/>
    <col min="2052" max="2052" width="10.875" style="428" customWidth="1"/>
    <col min="2053" max="2060" width="9" style="428"/>
    <col min="2061" max="2061" width="13.375" style="428" customWidth="1"/>
    <col min="2062" max="2062" width="3.625" style="428" customWidth="1"/>
    <col min="2063" max="2304" width="9" style="428"/>
    <col min="2305" max="2305" width="10.375" style="428" customWidth="1"/>
    <col min="2306" max="2306" width="18" style="428" customWidth="1"/>
    <col min="2307" max="2307" width="13.125" style="428" customWidth="1"/>
    <col min="2308" max="2308" width="10.875" style="428" customWidth="1"/>
    <col min="2309" max="2316" width="9" style="428"/>
    <col min="2317" max="2317" width="13.375" style="428" customWidth="1"/>
    <col min="2318" max="2318" width="3.625" style="428" customWidth="1"/>
    <col min="2319" max="2560" width="9" style="428"/>
    <col min="2561" max="2561" width="10.375" style="428" customWidth="1"/>
    <col min="2562" max="2562" width="18" style="428" customWidth="1"/>
    <col min="2563" max="2563" width="13.125" style="428" customWidth="1"/>
    <col min="2564" max="2564" width="10.875" style="428" customWidth="1"/>
    <col min="2565" max="2572" width="9" style="428"/>
    <col min="2573" max="2573" width="13.375" style="428" customWidth="1"/>
    <col min="2574" max="2574" width="3.625" style="428" customWidth="1"/>
    <col min="2575" max="2816" width="9" style="428"/>
    <col min="2817" max="2817" width="10.375" style="428" customWidth="1"/>
    <col min="2818" max="2818" width="18" style="428" customWidth="1"/>
    <col min="2819" max="2819" width="13.125" style="428" customWidth="1"/>
    <col min="2820" max="2820" width="10.875" style="428" customWidth="1"/>
    <col min="2821" max="2828" width="9" style="428"/>
    <col min="2829" max="2829" width="13.375" style="428" customWidth="1"/>
    <col min="2830" max="2830" width="3.625" style="428" customWidth="1"/>
    <col min="2831" max="3072" width="9" style="428"/>
    <col min="3073" max="3073" width="10.375" style="428" customWidth="1"/>
    <col min="3074" max="3074" width="18" style="428" customWidth="1"/>
    <col min="3075" max="3075" width="13.125" style="428" customWidth="1"/>
    <col min="3076" max="3076" width="10.875" style="428" customWidth="1"/>
    <col min="3077" max="3084" width="9" style="428"/>
    <col min="3085" max="3085" width="13.375" style="428" customWidth="1"/>
    <col min="3086" max="3086" width="3.625" style="428" customWidth="1"/>
    <col min="3087" max="3328" width="9" style="428"/>
    <col min="3329" max="3329" width="10.375" style="428" customWidth="1"/>
    <col min="3330" max="3330" width="18" style="428" customWidth="1"/>
    <col min="3331" max="3331" width="13.125" style="428" customWidth="1"/>
    <col min="3332" max="3332" width="10.875" style="428" customWidth="1"/>
    <col min="3333" max="3340" width="9" style="428"/>
    <col min="3341" max="3341" width="13.375" style="428" customWidth="1"/>
    <col min="3342" max="3342" width="3.625" style="428" customWidth="1"/>
    <col min="3343" max="3584" width="9" style="428"/>
    <col min="3585" max="3585" width="10.375" style="428" customWidth="1"/>
    <col min="3586" max="3586" width="18" style="428" customWidth="1"/>
    <col min="3587" max="3587" width="13.125" style="428" customWidth="1"/>
    <col min="3588" max="3588" width="10.875" style="428" customWidth="1"/>
    <col min="3589" max="3596" width="9" style="428"/>
    <col min="3597" max="3597" width="13.375" style="428" customWidth="1"/>
    <col min="3598" max="3598" width="3.625" style="428" customWidth="1"/>
    <col min="3599" max="3840" width="9" style="428"/>
    <col min="3841" max="3841" width="10.375" style="428" customWidth="1"/>
    <col min="3842" max="3842" width="18" style="428" customWidth="1"/>
    <col min="3843" max="3843" width="13.125" style="428" customWidth="1"/>
    <col min="3844" max="3844" width="10.875" style="428" customWidth="1"/>
    <col min="3845" max="3852" width="9" style="428"/>
    <col min="3853" max="3853" width="13.375" style="428" customWidth="1"/>
    <col min="3854" max="3854" width="3.625" style="428" customWidth="1"/>
    <col min="3855" max="4096" width="9" style="428"/>
    <col min="4097" max="4097" width="10.375" style="428" customWidth="1"/>
    <col min="4098" max="4098" width="18" style="428" customWidth="1"/>
    <col min="4099" max="4099" width="13.125" style="428" customWidth="1"/>
    <col min="4100" max="4100" width="10.875" style="428" customWidth="1"/>
    <col min="4101" max="4108" width="9" style="428"/>
    <col min="4109" max="4109" width="13.375" style="428" customWidth="1"/>
    <col min="4110" max="4110" width="3.625" style="428" customWidth="1"/>
    <col min="4111" max="4352" width="9" style="428"/>
    <col min="4353" max="4353" width="10.375" style="428" customWidth="1"/>
    <col min="4354" max="4354" width="18" style="428" customWidth="1"/>
    <col min="4355" max="4355" width="13.125" style="428" customWidth="1"/>
    <col min="4356" max="4356" width="10.875" style="428" customWidth="1"/>
    <col min="4357" max="4364" width="9" style="428"/>
    <col min="4365" max="4365" width="13.375" style="428" customWidth="1"/>
    <col min="4366" max="4366" width="3.625" style="428" customWidth="1"/>
    <col min="4367" max="4608" width="9" style="428"/>
    <col min="4609" max="4609" width="10.375" style="428" customWidth="1"/>
    <col min="4610" max="4610" width="18" style="428" customWidth="1"/>
    <col min="4611" max="4611" width="13.125" style="428" customWidth="1"/>
    <col min="4612" max="4612" width="10.875" style="428" customWidth="1"/>
    <col min="4613" max="4620" width="9" style="428"/>
    <col min="4621" max="4621" width="13.375" style="428" customWidth="1"/>
    <col min="4622" max="4622" width="3.625" style="428" customWidth="1"/>
    <col min="4623" max="4864" width="9" style="428"/>
    <col min="4865" max="4865" width="10.375" style="428" customWidth="1"/>
    <col min="4866" max="4866" width="18" style="428" customWidth="1"/>
    <col min="4867" max="4867" width="13.125" style="428" customWidth="1"/>
    <col min="4868" max="4868" width="10.875" style="428" customWidth="1"/>
    <col min="4869" max="4876" width="9" style="428"/>
    <col min="4877" max="4877" width="13.375" style="428" customWidth="1"/>
    <col min="4878" max="4878" width="3.625" style="428" customWidth="1"/>
    <col min="4879" max="5120" width="9" style="428"/>
    <col min="5121" max="5121" width="10.375" style="428" customWidth="1"/>
    <col min="5122" max="5122" width="18" style="428" customWidth="1"/>
    <col min="5123" max="5123" width="13.125" style="428" customWidth="1"/>
    <col min="5124" max="5124" width="10.875" style="428" customWidth="1"/>
    <col min="5125" max="5132" width="9" style="428"/>
    <col min="5133" max="5133" width="13.375" style="428" customWidth="1"/>
    <col min="5134" max="5134" width="3.625" style="428" customWidth="1"/>
    <col min="5135" max="5376" width="9" style="428"/>
    <col min="5377" max="5377" width="10.375" style="428" customWidth="1"/>
    <col min="5378" max="5378" width="18" style="428" customWidth="1"/>
    <col min="5379" max="5379" width="13.125" style="428" customWidth="1"/>
    <col min="5380" max="5380" width="10.875" style="428" customWidth="1"/>
    <col min="5381" max="5388" width="9" style="428"/>
    <col min="5389" max="5389" width="13.375" style="428" customWidth="1"/>
    <col min="5390" max="5390" width="3.625" style="428" customWidth="1"/>
    <col min="5391" max="5632" width="9" style="428"/>
    <col min="5633" max="5633" width="10.375" style="428" customWidth="1"/>
    <col min="5634" max="5634" width="18" style="428" customWidth="1"/>
    <col min="5635" max="5635" width="13.125" style="428" customWidth="1"/>
    <col min="5636" max="5636" width="10.875" style="428" customWidth="1"/>
    <col min="5637" max="5644" width="9" style="428"/>
    <col min="5645" max="5645" width="13.375" style="428" customWidth="1"/>
    <col min="5646" max="5646" width="3.625" style="428" customWidth="1"/>
    <col min="5647" max="5888" width="9" style="428"/>
    <col min="5889" max="5889" width="10.375" style="428" customWidth="1"/>
    <col min="5890" max="5890" width="18" style="428" customWidth="1"/>
    <col min="5891" max="5891" width="13.125" style="428" customWidth="1"/>
    <col min="5892" max="5892" width="10.875" style="428" customWidth="1"/>
    <col min="5893" max="5900" width="9" style="428"/>
    <col min="5901" max="5901" width="13.375" style="428" customWidth="1"/>
    <col min="5902" max="5902" width="3.625" style="428" customWidth="1"/>
    <col min="5903" max="6144" width="9" style="428"/>
    <col min="6145" max="6145" width="10.375" style="428" customWidth="1"/>
    <col min="6146" max="6146" width="18" style="428" customWidth="1"/>
    <col min="6147" max="6147" width="13.125" style="428" customWidth="1"/>
    <col min="6148" max="6148" width="10.875" style="428" customWidth="1"/>
    <col min="6149" max="6156" width="9" style="428"/>
    <col min="6157" max="6157" width="13.375" style="428" customWidth="1"/>
    <col min="6158" max="6158" width="3.625" style="428" customWidth="1"/>
    <col min="6159" max="6400" width="9" style="428"/>
    <col min="6401" max="6401" width="10.375" style="428" customWidth="1"/>
    <col min="6402" max="6402" width="18" style="428" customWidth="1"/>
    <col min="6403" max="6403" width="13.125" style="428" customWidth="1"/>
    <col min="6404" max="6404" width="10.875" style="428" customWidth="1"/>
    <col min="6405" max="6412" width="9" style="428"/>
    <col min="6413" max="6413" width="13.375" style="428" customWidth="1"/>
    <col min="6414" max="6414" width="3.625" style="428" customWidth="1"/>
    <col min="6415" max="6656" width="9" style="428"/>
    <col min="6657" max="6657" width="10.375" style="428" customWidth="1"/>
    <col min="6658" max="6658" width="18" style="428" customWidth="1"/>
    <col min="6659" max="6659" width="13.125" style="428" customWidth="1"/>
    <col min="6660" max="6660" width="10.875" style="428" customWidth="1"/>
    <col min="6661" max="6668" width="9" style="428"/>
    <col min="6669" max="6669" width="13.375" style="428" customWidth="1"/>
    <col min="6670" max="6670" width="3.625" style="428" customWidth="1"/>
    <col min="6671" max="6912" width="9" style="428"/>
    <col min="6913" max="6913" width="10.375" style="428" customWidth="1"/>
    <col min="6914" max="6914" width="18" style="428" customWidth="1"/>
    <col min="6915" max="6915" width="13.125" style="428" customWidth="1"/>
    <col min="6916" max="6916" width="10.875" style="428" customWidth="1"/>
    <col min="6917" max="6924" width="9" style="428"/>
    <col min="6925" max="6925" width="13.375" style="428" customWidth="1"/>
    <col min="6926" max="6926" width="3.625" style="428" customWidth="1"/>
    <col min="6927" max="7168" width="9" style="428"/>
    <col min="7169" max="7169" width="10.375" style="428" customWidth="1"/>
    <col min="7170" max="7170" width="18" style="428" customWidth="1"/>
    <col min="7171" max="7171" width="13.125" style="428" customWidth="1"/>
    <col min="7172" max="7172" width="10.875" style="428" customWidth="1"/>
    <col min="7173" max="7180" width="9" style="428"/>
    <col min="7181" max="7181" width="13.375" style="428" customWidth="1"/>
    <col min="7182" max="7182" width="3.625" style="428" customWidth="1"/>
    <col min="7183" max="7424" width="9" style="428"/>
    <col min="7425" max="7425" width="10.375" style="428" customWidth="1"/>
    <col min="7426" max="7426" width="18" style="428" customWidth="1"/>
    <col min="7427" max="7427" width="13.125" style="428" customWidth="1"/>
    <col min="7428" max="7428" width="10.875" style="428" customWidth="1"/>
    <col min="7429" max="7436" width="9" style="428"/>
    <col min="7437" max="7437" width="13.375" style="428" customWidth="1"/>
    <col min="7438" max="7438" width="3.625" style="428" customWidth="1"/>
    <col min="7439" max="7680" width="9" style="428"/>
    <col min="7681" max="7681" width="10.375" style="428" customWidth="1"/>
    <col min="7682" max="7682" width="18" style="428" customWidth="1"/>
    <col min="7683" max="7683" width="13.125" style="428" customWidth="1"/>
    <col min="7684" max="7684" width="10.875" style="428" customWidth="1"/>
    <col min="7685" max="7692" width="9" style="428"/>
    <col min="7693" max="7693" width="13.375" style="428" customWidth="1"/>
    <col min="7694" max="7694" width="3.625" style="428" customWidth="1"/>
    <col min="7695" max="7936" width="9" style="428"/>
    <col min="7937" max="7937" width="10.375" style="428" customWidth="1"/>
    <col min="7938" max="7938" width="18" style="428" customWidth="1"/>
    <col min="7939" max="7939" width="13.125" style="428" customWidth="1"/>
    <col min="7940" max="7940" width="10.875" style="428" customWidth="1"/>
    <col min="7941" max="7948" width="9" style="428"/>
    <col min="7949" max="7949" width="13.375" style="428" customWidth="1"/>
    <col min="7950" max="7950" width="3.625" style="428" customWidth="1"/>
    <col min="7951" max="8192" width="9" style="428"/>
    <col min="8193" max="8193" width="10.375" style="428" customWidth="1"/>
    <col min="8194" max="8194" width="18" style="428" customWidth="1"/>
    <col min="8195" max="8195" width="13.125" style="428" customWidth="1"/>
    <col min="8196" max="8196" width="10.875" style="428" customWidth="1"/>
    <col min="8197" max="8204" width="9" style="428"/>
    <col min="8205" max="8205" width="13.375" style="428" customWidth="1"/>
    <col min="8206" max="8206" width="3.625" style="428" customWidth="1"/>
    <col min="8207" max="8448" width="9" style="428"/>
    <col min="8449" max="8449" width="10.375" style="428" customWidth="1"/>
    <col min="8450" max="8450" width="18" style="428" customWidth="1"/>
    <col min="8451" max="8451" width="13.125" style="428" customWidth="1"/>
    <col min="8452" max="8452" width="10.875" style="428" customWidth="1"/>
    <col min="8453" max="8460" width="9" style="428"/>
    <col min="8461" max="8461" width="13.375" style="428" customWidth="1"/>
    <col min="8462" max="8462" width="3.625" style="428" customWidth="1"/>
    <col min="8463" max="8704" width="9" style="428"/>
    <col min="8705" max="8705" width="10.375" style="428" customWidth="1"/>
    <col min="8706" max="8706" width="18" style="428" customWidth="1"/>
    <col min="8707" max="8707" width="13.125" style="428" customWidth="1"/>
    <col min="8708" max="8708" width="10.875" style="428" customWidth="1"/>
    <col min="8709" max="8716" width="9" style="428"/>
    <col min="8717" max="8717" width="13.375" style="428" customWidth="1"/>
    <col min="8718" max="8718" width="3.625" style="428" customWidth="1"/>
    <col min="8719" max="8960" width="9" style="428"/>
    <col min="8961" max="8961" width="10.375" style="428" customWidth="1"/>
    <col min="8962" max="8962" width="18" style="428" customWidth="1"/>
    <col min="8963" max="8963" width="13.125" style="428" customWidth="1"/>
    <col min="8964" max="8964" width="10.875" style="428" customWidth="1"/>
    <col min="8965" max="8972" width="9" style="428"/>
    <col min="8973" max="8973" width="13.375" style="428" customWidth="1"/>
    <col min="8974" max="8974" width="3.625" style="428" customWidth="1"/>
    <col min="8975" max="9216" width="9" style="428"/>
    <col min="9217" max="9217" width="10.375" style="428" customWidth="1"/>
    <col min="9218" max="9218" width="18" style="428" customWidth="1"/>
    <col min="9219" max="9219" width="13.125" style="428" customWidth="1"/>
    <col min="9220" max="9220" width="10.875" style="428" customWidth="1"/>
    <col min="9221" max="9228" width="9" style="428"/>
    <col min="9229" max="9229" width="13.375" style="428" customWidth="1"/>
    <col min="9230" max="9230" width="3.625" style="428" customWidth="1"/>
    <col min="9231" max="9472" width="9" style="428"/>
    <col min="9473" max="9473" width="10.375" style="428" customWidth="1"/>
    <col min="9474" max="9474" width="18" style="428" customWidth="1"/>
    <col min="9475" max="9475" width="13.125" style="428" customWidth="1"/>
    <col min="9476" max="9476" width="10.875" style="428" customWidth="1"/>
    <col min="9477" max="9484" width="9" style="428"/>
    <col min="9485" max="9485" width="13.375" style="428" customWidth="1"/>
    <col min="9486" max="9486" width="3.625" style="428" customWidth="1"/>
    <col min="9487" max="9728" width="9" style="428"/>
    <col min="9729" max="9729" width="10.375" style="428" customWidth="1"/>
    <col min="9730" max="9730" width="18" style="428" customWidth="1"/>
    <col min="9731" max="9731" width="13.125" style="428" customWidth="1"/>
    <col min="9732" max="9732" width="10.875" style="428" customWidth="1"/>
    <col min="9733" max="9740" width="9" style="428"/>
    <col min="9741" max="9741" width="13.375" style="428" customWidth="1"/>
    <col min="9742" max="9742" width="3.625" style="428" customWidth="1"/>
    <col min="9743" max="9984" width="9" style="428"/>
    <col min="9985" max="9985" width="10.375" style="428" customWidth="1"/>
    <col min="9986" max="9986" width="18" style="428" customWidth="1"/>
    <col min="9987" max="9987" width="13.125" style="428" customWidth="1"/>
    <col min="9988" max="9988" width="10.875" style="428" customWidth="1"/>
    <col min="9989" max="9996" width="9" style="428"/>
    <col min="9997" max="9997" width="13.375" style="428" customWidth="1"/>
    <col min="9998" max="9998" width="3.625" style="428" customWidth="1"/>
    <col min="9999" max="10240" width="9" style="428"/>
    <col min="10241" max="10241" width="10.375" style="428" customWidth="1"/>
    <col min="10242" max="10242" width="18" style="428" customWidth="1"/>
    <col min="10243" max="10243" width="13.125" style="428" customWidth="1"/>
    <col min="10244" max="10244" width="10.875" style="428" customWidth="1"/>
    <col min="10245" max="10252" width="9" style="428"/>
    <col min="10253" max="10253" width="13.375" style="428" customWidth="1"/>
    <col min="10254" max="10254" width="3.625" style="428" customWidth="1"/>
    <col min="10255" max="10496" width="9" style="428"/>
    <col min="10497" max="10497" width="10.375" style="428" customWidth="1"/>
    <col min="10498" max="10498" width="18" style="428" customWidth="1"/>
    <col min="10499" max="10499" width="13.125" style="428" customWidth="1"/>
    <col min="10500" max="10500" width="10.875" style="428" customWidth="1"/>
    <col min="10501" max="10508" width="9" style="428"/>
    <col min="10509" max="10509" width="13.375" style="428" customWidth="1"/>
    <col min="10510" max="10510" width="3.625" style="428" customWidth="1"/>
    <col min="10511" max="10752" width="9" style="428"/>
    <col min="10753" max="10753" width="10.375" style="428" customWidth="1"/>
    <col min="10754" max="10754" width="18" style="428" customWidth="1"/>
    <col min="10755" max="10755" width="13.125" style="428" customWidth="1"/>
    <col min="10756" max="10756" width="10.875" style="428" customWidth="1"/>
    <col min="10757" max="10764" width="9" style="428"/>
    <col min="10765" max="10765" width="13.375" style="428" customWidth="1"/>
    <col min="10766" max="10766" width="3.625" style="428" customWidth="1"/>
    <col min="10767" max="11008" width="9" style="428"/>
    <col min="11009" max="11009" width="10.375" style="428" customWidth="1"/>
    <col min="11010" max="11010" width="18" style="428" customWidth="1"/>
    <col min="11011" max="11011" width="13.125" style="428" customWidth="1"/>
    <col min="11012" max="11012" width="10.875" style="428" customWidth="1"/>
    <col min="11013" max="11020" width="9" style="428"/>
    <col min="11021" max="11021" width="13.375" style="428" customWidth="1"/>
    <col min="11022" max="11022" width="3.625" style="428" customWidth="1"/>
    <col min="11023" max="11264" width="9" style="428"/>
    <col min="11265" max="11265" width="10.375" style="428" customWidth="1"/>
    <col min="11266" max="11266" width="18" style="428" customWidth="1"/>
    <col min="11267" max="11267" width="13.125" style="428" customWidth="1"/>
    <col min="11268" max="11268" width="10.875" style="428" customWidth="1"/>
    <col min="11269" max="11276" width="9" style="428"/>
    <col min="11277" max="11277" width="13.375" style="428" customWidth="1"/>
    <col min="11278" max="11278" width="3.625" style="428" customWidth="1"/>
    <col min="11279" max="11520" width="9" style="428"/>
    <col min="11521" max="11521" width="10.375" style="428" customWidth="1"/>
    <col min="11522" max="11522" width="18" style="428" customWidth="1"/>
    <col min="11523" max="11523" width="13.125" style="428" customWidth="1"/>
    <col min="11524" max="11524" width="10.875" style="428" customWidth="1"/>
    <col min="11525" max="11532" width="9" style="428"/>
    <col min="11533" max="11533" width="13.375" style="428" customWidth="1"/>
    <col min="11534" max="11534" width="3.625" style="428" customWidth="1"/>
    <col min="11535" max="11776" width="9" style="428"/>
    <col min="11777" max="11777" width="10.375" style="428" customWidth="1"/>
    <col min="11778" max="11778" width="18" style="428" customWidth="1"/>
    <col min="11779" max="11779" width="13.125" style="428" customWidth="1"/>
    <col min="11780" max="11780" width="10.875" style="428" customWidth="1"/>
    <col min="11781" max="11788" width="9" style="428"/>
    <col min="11789" max="11789" width="13.375" style="428" customWidth="1"/>
    <col min="11790" max="11790" width="3.625" style="428" customWidth="1"/>
    <col min="11791" max="12032" width="9" style="428"/>
    <col min="12033" max="12033" width="10.375" style="428" customWidth="1"/>
    <col min="12034" max="12034" width="18" style="428" customWidth="1"/>
    <col min="12035" max="12035" width="13.125" style="428" customWidth="1"/>
    <col min="12036" max="12036" width="10.875" style="428" customWidth="1"/>
    <col min="12037" max="12044" width="9" style="428"/>
    <col min="12045" max="12045" width="13.375" style="428" customWidth="1"/>
    <col min="12046" max="12046" width="3.625" style="428" customWidth="1"/>
    <col min="12047" max="12288" width="9" style="428"/>
    <col min="12289" max="12289" width="10.375" style="428" customWidth="1"/>
    <col min="12290" max="12290" width="18" style="428" customWidth="1"/>
    <col min="12291" max="12291" width="13.125" style="428" customWidth="1"/>
    <col min="12292" max="12292" width="10.875" style="428" customWidth="1"/>
    <col min="12293" max="12300" width="9" style="428"/>
    <col min="12301" max="12301" width="13.375" style="428" customWidth="1"/>
    <col min="12302" max="12302" width="3.625" style="428" customWidth="1"/>
    <col min="12303" max="12544" width="9" style="428"/>
    <col min="12545" max="12545" width="10.375" style="428" customWidth="1"/>
    <col min="12546" max="12546" width="18" style="428" customWidth="1"/>
    <col min="12547" max="12547" width="13.125" style="428" customWidth="1"/>
    <col min="12548" max="12548" width="10.875" style="428" customWidth="1"/>
    <col min="12549" max="12556" width="9" style="428"/>
    <col min="12557" max="12557" width="13.375" style="428" customWidth="1"/>
    <col min="12558" max="12558" width="3.625" style="428" customWidth="1"/>
    <col min="12559" max="12800" width="9" style="428"/>
    <col min="12801" max="12801" width="10.375" style="428" customWidth="1"/>
    <col min="12802" max="12802" width="18" style="428" customWidth="1"/>
    <col min="12803" max="12803" width="13.125" style="428" customWidth="1"/>
    <col min="12804" max="12804" width="10.875" style="428" customWidth="1"/>
    <col min="12805" max="12812" width="9" style="428"/>
    <col min="12813" max="12813" width="13.375" style="428" customWidth="1"/>
    <col min="12814" max="12814" width="3.625" style="428" customWidth="1"/>
    <col min="12815" max="13056" width="9" style="428"/>
    <col min="13057" max="13057" width="10.375" style="428" customWidth="1"/>
    <col min="13058" max="13058" width="18" style="428" customWidth="1"/>
    <col min="13059" max="13059" width="13.125" style="428" customWidth="1"/>
    <col min="13060" max="13060" width="10.875" style="428" customWidth="1"/>
    <col min="13061" max="13068" width="9" style="428"/>
    <col min="13069" max="13069" width="13.375" style="428" customWidth="1"/>
    <col min="13070" max="13070" width="3.625" style="428" customWidth="1"/>
    <col min="13071" max="13312" width="9" style="428"/>
    <col min="13313" max="13313" width="10.375" style="428" customWidth="1"/>
    <col min="13314" max="13314" width="18" style="428" customWidth="1"/>
    <col min="13315" max="13315" width="13.125" style="428" customWidth="1"/>
    <col min="13316" max="13316" width="10.875" style="428" customWidth="1"/>
    <col min="13317" max="13324" width="9" style="428"/>
    <col min="13325" max="13325" width="13.375" style="428" customWidth="1"/>
    <col min="13326" max="13326" width="3.625" style="428" customWidth="1"/>
    <col min="13327" max="13568" width="9" style="428"/>
    <col min="13569" max="13569" width="10.375" style="428" customWidth="1"/>
    <col min="13570" max="13570" width="18" style="428" customWidth="1"/>
    <col min="13571" max="13571" width="13.125" style="428" customWidth="1"/>
    <col min="13572" max="13572" width="10.875" style="428" customWidth="1"/>
    <col min="13573" max="13580" width="9" style="428"/>
    <col min="13581" max="13581" width="13.375" style="428" customWidth="1"/>
    <col min="13582" max="13582" width="3.625" style="428" customWidth="1"/>
    <col min="13583" max="13824" width="9" style="428"/>
    <col min="13825" max="13825" width="10.375" style="428" customWidth="1"/>
    <col min="13826" max="13826" width="18" style="428" customWidth="1"/>
    <col min="13827" max="13827" width="13.125" style="428" customWidth="1"/>
    <col min="13828" max="13828" width="10.875" style="428" customWidth="1"/>
    <col min="13829" max="13836" width="9" style="428"/>
    <col min="13837" max="13837" width="13.375" style="428" customWidth="1"/>
    <col min="13838" max="13838" width="3.625" style="428" customWidth="1"/>
    <col min="13839" max="14080" width="9" style="428"/>
    <col min="14081" max="14081" width="10.375" style="428" customWidth="1"/>
    <col min="14082" max="14082" width="18" style="428" customWidth="1"/>
    <col min="14083" max="14083" width="13.125" style="428" customWidth="1"/>
    <col min="14084" max="14084" width="10.875" style="428" customWidth="1"/>
    <col min="14085" max="14092" width="9" style="428"/>
    <col min="14093" max="14093" width="13.375" style="428" customWidth="1"/>
    <col min="14094" max="14094" width="3.625" style="428" customWidth="1"/>
    <col min="14095" max="14336" width="9" style="428"/>
    <col min="14337" max="14337" width="10.375" style="428" customWidth="1"/>
    <col min="14338" max="14338" width="18" style="428" customWidth="1"/>
    <col min="14339" max="14339" width="13.125" style="428" customWidth="1"/>
    <col min="14340" max="14340" width="10.875" style="428" customWidth="1"/>
    <col min="14341" max="14348" width="9" style="428"/>
    <col min="14349" max="14349" width="13.375" style="428" customWidth="1"/>
    <col min="14350" max="14350" width="3.625" style="428" customWidth="1"/>
    <col min="14351" max="14592" width="9" style="428"/>
    <col min="14593" max="14593" width="10.375" style="428" customWidth="1"/>
    <col min="14594" max="14594" width="18" style="428" customWidth="1"/>
    <col min="14595" max="14595" width="13.125" style="428" customWidth="1"/>
    <col min="14596" max="14596" width="10.875" style="428" customWidth="1"/>
    <col min="14597" max="14604" width="9" style="428"/>
    <col min="14605" max="14605" width="13.375" style="428" customWidth="1"/>
    <col min="14606" max="14606" width="3.625" style="428" customWidth="1"/>
    <col min="14607" max="14848" width="9" style="428"/>
    <col min="14849" max="14849" width="10.375" style="428" customWidth="1"/>
    <col min="14850" max="14850" width="18" style="428" customWidth="1"/>
    <col min="14851" max="14851" width="13.125" style="428" customWidth="1"/>
    <col min="14852" max="14852" width="10.875" style="428" customWidth="1"/>
    <col min="14853" max="14860" width="9" style="428"/>
    <col min="14861" max="14861" width="13.375" style="428" customWidth="1"/>
    <col min="14862" max="14862" width="3.625" style="428" customWidth="1"/>
    <col min="14863" max="15104" width="9" style="428"/>
    <col min="15105" max="15105" width="10.375" style="428" customWidth="1"/>
    <col min="15106" max="15106" width="18" style="428" customWidth="1"/>
    <col min="15107" max="15107" width="13.125" style="428" customWidth="1"/>
    <col min="15108" max="15108" width="10.875" style="428" customWidth="1"/>
    <col min="15109" max="15116" width="9" style="428"/>
    <col min="15117" max="15117" width="13.375" style="428" customWidth="1"/>
    <col min="15118" max="15118" width="3.625" style="428" customWidth="1"/>
    <col min="15119" max="15360" width="9" style="428"/>
    <col min="15361" max="15361" width="10.375" style="428" customWidth="1"/>
    <col min="15362" max="15362" width="18" style="428" customWidth="1"/>
    <col min="15363" max="15363" width="13.125" style="428" customWidth="1"/>
    <col min="15364" max="15364" width="10.875" style="428" customWidth="1"/>
    <col min="15365" max="15372" width="9" style="428"/>
    <col min="15373" max="15373" width="13.375" style="428" customWidth="1"/>
    <col min="15374" max="15374" width="3.625" style="428" customWidth="1"/>
    <col min="15375" max="15616" width="9" style="428"/>
    <col min="15617" max="15617" width="10.375" style="428" customWidth="1"/>
    <col min="15618" max="15618" width="18" style="428" customWidth="1"/>
    <col min="15619" max="15619" width="13.125" style="428" customWidth="1"/>
    <col min="15620" max="15620" width="10.875" style="428" customWidth="1"/>
    <col min="15621" max="15628" width="9" style="428"/>
    <col min="15629" max="15629" width="13.375" style="428" customWidth="1"/>
    <col min="15630" max="15630" width="3.625" style="428" customWidth="1"/>
    <col min="15631" max="15872" width="9" style="428"/>
    <col min="15873" max="15873" width="10.375" style="428" customWidth="1"/>
    <col min="15874" max="15874" width="18" style="428" customWidth="1"/>
    <col min="15875" max="15875" width="13.125" style="428" customWidth="1"/>
    <col min="15876" max="15876" width="10.875" style="428" customWidth="1"/>
    <col min="15877" max="15884" width="9" style="428"/>
    <col min="15885" max="15885" width="13.375" style="428" customWidth="1"/>
    <col min="15886" max="15886" width="3.625" style="428" customWidth="1"/>
    <col min="15887" max="16128" width="9" style="428"/>
    <col min="16129" max="16129" width="10.375" style="428" customWidth="1"/>
    <col min="16130" max="16130" width="18" style="428" customWidth="1"/>
    <col min="16131" max="16131" width="13.125" style="428" customWidth="1"/>
    <col min="16132" max="16132" width="10.875" style="428" customWidth="1"/>
    <col min="16133" max="16140" width="9" style="428"/>
    <col min="16141" max="16141" width="13.375" style="428" customWidth="1"/>
    <col min="16142" max="16142" width="3.625" style="428" customWidth="1"/>
    <col min="16143" max="16384" width="9" style="428"/>
  </cols>
  <sheetData>
    <row r="1" spans="1:15" ht="18.75">
      <c r="A1" s="426" t="s">
        <v>1269</v>
      </c>
      <c r="B1" s="426"/>
      <c r="C1" s="426"/>
      <c r="D1" s="426"/>
      <c r="E1" s="427"/>
      <c r="F1" s="426"/>
      <c r="G1" s="426"/>
      <c r="H1" s="426"/>
      <c r="I1" s="426"/>
      <c r="J1" s="426"/>
      <c r="K1" s="426"/>
      <c r="L1" s="426"/>
      <c r="M1" s="427"/>
    </row>
    <row r="2" spans="1:15" ht="24">
      <c r="A2" s="429"/>
      <c r="B2" s="429"/>
      <c r="C2" s="429"/>
      <c r="D2" s="2820" t="s">
        <v>843</v>
      </c>
      <c r="E2" s="2820"/>
      <c r="F2" s="2820"/>
      <c r="G2" s="2820"/>
      <c r="H2" s="2820"/>
      <c r="I2" s="430"/>
      <c r="J2" s="431"/>
      <c r="K2" s="432"/>
      <c r="L2" s="432"/>
      <c r="M2" s="797"/>
    </row>
    <row r="3" spans="1:15" ht="18.75">
      <c r="A3" s="427"/>
      <c r="B3" s="427"/>
      <c r="C3" s="427"/>
      <c r="D3" s="427"/>
      <c r="E3" s="426"/>
      <c r="F3" s="426"/>
      <c r="G3" s="426"/>
      <c r="H3" s="426"/>
      <c r="I3" s="426"/>
      <c r="J3" s="426"/>
      <c r="K3" s="426"/>
      <c r="L3" s="426"/>
      <c r="M3" s="427"/>
    </row>
    <row r="4" spans="1:15" s="435" customFormat="1" ht="18.75">
      <c r="A4" s="433" t="s">
        <v>824</v>
      </c>
      <c r="B4" s="433"/>
      <c r="C4" s="433"/>
      <c r="D4" s="433"/>
      <c r="E4" s="2821"/>
      <c r="F4" s="2821"/>
      <c r="G4" s="2821"/>
      <c r="H4" s="2821"/>
      <c r="I4" s="56"/>
      <c r="J4" s="434" t="s">
        <v>844</v>
      </c>
      <c r="K4" s="434"/>
      <c r="L4" s="434"/>
      <c r="M4" s="434"/>
      <c r="N4" s="56"/>
      <c r="O4" s="32"/>
    </row>
    <row r="5" spans="1:15" s="435" customFormat="1" ht="18.75">
      <c r="A5" s="56"/>
      <c r="B5" s="56"/>
      <c r="C5" s="56"/>
      <c r="D5" s="56"/>
      <c r="E5" s="56"/>
      <c r="F5" s="56"/>
      <c r="G5" s="56"/>
      <c r="H5" s="56"/>
      <c r="I5" s="56"/>
      <c r="J5" s="56"/>
      <c r="K5" s="56"/>
      <c r="L5" s="56"/>
      <c r="M5" s="218"/>
      <c r="N5" s="218"/>
      <c r="O5" s="218"/>
    </row>
    <row r="6" spans="1:15" s="435" customFormat="1" ht="18.75">
      <c r="A6" s="433" t="s">
        <v>825</v>
      </c>
      <c r="B6" s="433"/>
      <c r="C6" s="433"/>
      <c r="D6" s="433"/>
      <c r="E6" s="2821"/>
      <c r="F6" s="2821"/>
      <c r="G6" s="2821"/>
      <c r="H6" s="2821"/>
      <c r="I6" s="56"/>
      <c r="J6" s="434" t="s">
        <v>845</v>
      </c>
      <c r="K6" s="436"/>
      <c r="L6" s="437"/>
      <c r="M6" s="436"/>
      <c r="N6" s="218"/>
      <c r="O6" s="218"/>
    </row>
    <row r="7" spans="1:15" ht="18.75">
      <c r="A7" s="427"/>
      <c r="B7" s="427"/>
      <c r="C7" s="427"/>
      <c r="D7" s="427"/>
      <c r="E7" s="427"/>
      <c r="F7" s="427"/>
      <c r="G7" s="427"/>
      <c r="H7" s="427"/>
      <c r="I7" s="427"/>
      <c r="J7" s="427"/>
      <c r="K7" s="427"/>
      <c r="L7" s="427"/>
      <c r="M7" s="427"/>
      <c r="N7" s="427"/>
    </row>
    <row r="8" spans="1:15" ht="15.75">
      <c r="A8" s="2822" t="s">
        <v>846</v>
      </c>
      <c r="B8" s="2823"/>
      <c r="C8" s="2823"/>
      <c r="D8" s="438"/>
      <c r="E8" s="439"/>
      <c r="F8" s="2828"/>
      <c r="G8" s="2829"/>
      <c r="H8" s="2830"/>
      <c r="I8" s="2830"/>
      <c r="J8" s="2830"/>
      <c r="K8" s="2830"/>
      <c r="L8" s="2830"/>
      <c r="M8" s="2830"/>
      <c r="N8" s="2831"/>
    </row>
    <row r="9" spans="1:15" ht="15.75">
      <c r="A9" s="2824"/>
      <c r="B9" s="2825"/>
      <c r="C9" s="2825"/>
      <c r="D9" s="440" t="s">
        <v>847</v>
      </c>
      <c r="E9" s="441" t="s">
        <v>848</v>
      </c>
      <c r="F9" s="2828"/>
      <c r="G9" s="2829"/>
      <c r="H9" s="2830"/>
      <c r="I9" s="2830"/>
      <c r="J9" s="2830"/>
      <c r="K9" s="2830"/>
      <c r="L9" s="2830"/>
      <c r="M9" s="2830"/>
      <c r="N9" s="2831"/>
    </row>
    <row r="10" spans="1:15" ht="15.75">
      <c r="A10" s="2826"/>
      <c r="B10" s="2827"/>
      <c r="C10" s="2827"/>
      <c r="D10" s="442"/>
      <c r="E10" s="443"/>
      <c r="F10" s="2828"/>
      <c r="G10" s="2829"/>
      <c r="H10" s="2830"/>
      <c r="I10" s="2830"/>
      <c r="J10" s="2830"/>
      <c r="K10" s="2830"/>
      <c r="L10" s="2830"/>
      <c r="M10" s="2830"/>
      <c r="N10" s="2831"/>
    </row>
    <row r="11" spans="1:15" ht="13.5" customHeight="1">
      <c r="A11" s="2832" t="s">
        <v>849</v>
      </c>
      <c r="B11" s="2833" t="s">
        <v>850</v>
      </c>
      <c r="C11" s="2835"/>
      <c r="D11" s="2835"/>
      <c r="E11" s="2837"/>
      <c r="F11" s="2828"/>
      <c r="G11" s="2843"/>
      <c r="H11" s="2844"/>
      <c r="I11" s="2844"/>
      <c r="J11" s="2844"/>
      <c r="K11" s="2844"/>
      <c r="L11" s="2844"/>
      <c r="M11" s="2844"/>
      <c r="N11" s="2845"/>
    </row>
    <row r="12" spans="1:15" ht="13.5" customHeight="1">
      <c r="A12" s="2832"/>
      <c r="B12" s="2834"/>
      <c r="C12" s="2836"/>
      <c r="D12" s="2836"/>
      <c r="E12" s="2838"/>
      <c r="F12" s="2828"/>
      <c r="G12" s="2846"/>
      <c r="H12" s="2847"/>
      <c r="I12" s="2847"/>
      <c r="J12" s="2847"/>
      <c r="K12" s="2847"/>
      <c r="L12" s="2847"/>
      <c r="M12" s="2847"/>
      <c r="N12" s="2848"/>
    </row>
    <row r="13" spans="1:15">
      <c r="A13" s="2832"/>
      <c r="B13" s="2841" t="s">
        <v>851</v>
      </c>
      <c r="C13" s="2852"/>
      <c r="D13" s="2835"/>
      <c r="E13" s="2837"/>
      <c r="F13" s="2828"/>
      <c r="G13" s="2846"/>
      <c r="H13" s="2847"/>
      <c r="I13" s="2847"/>
      <c r="J13" s="2847"/>
      <c r="K13" s="2847"/>
      <c r="L13" s="2847"/>
      <c r="M13" s="2847"/>
      <c r="N13" s="2848"/>
    </row>
    <row r="14" spans="1:15">
      <c r="A14" s="2832"/>
      <c r="B14" s="2841"/>
      <c r="C14" s="2839"/>
      <c r="D14" s="2836"/>
      <c r="E14" s="2838"/>
      <c r="F14" s="2828"/>
      <c r="G14" s="2846"/>
      <c r="H14" s="2847"/>
      <c r="I14" s="2847"/>
      <c r="J14" s="2847"/>
      <c r="K14" s="2847"/>
      <c r="L14" s="2847"/>
      <c r="M14" s="2847"/>
      <c r="N14" s="2848"/>
    </row>
    <row r="15" spans="1:15">
      <c r="A15" s="2832"/>
      <c r="B15" s="2841" t="s">
        <v>852</v>
      </c>
      <c r="C15" s="2852"/>
      <c r="D15" s="2835"/>
      <c r="E15" s="2837"/>
      <c r="F15" s="2828"/>
      <c r="G15" s="2846"/>
      <c r="H15" s="2847"/>
      <c r="I15" s="2847"/>
      <c r="J15" s="2847"/>
      <c r="K15" s="2847"/>
      <c r="L15" s="2847"/>
      <c r="M15" s="2847"/>
      <c r="N15" s="2848"/>
    </row>
    <row r="16" spans="1:15">
      <c r="A16" s="2832"/>
      <c r="B16" s="2841"/>
      <c r="C16" s="2839"/>
      <c r="D16" s="2836"/>
      <c r="E16" s="2838"/>
      <c r="F16" s="2828"/>
      <c r="G16" s="2846"/>
      <c r="H16" s="2847"/>
      <c r="I16" s="2847"/>
      <c r="J16" s="2847"/>
      <c r="K16" s="2847"/>
      <c r="L16" s="2847"/>
      <c r="M16" s="2847"/>
      <c r="N16" s="2848"/>
    </row>
    <row r="17" spans="1:14">
      <c r="A17" s="2832"/>
      <c r="B17" s="2841" t="s">
        <v>853</v>
      </c>
      <c r="C17" s="2839"/>
      <c r="D17" s="2839"/>
      <c r="E17" s="2840"/>
      <c r="F17" s="2828"/>
      <c r="G17" s="2846"/>
      <c r="H17" s="2847"/>
      <c r="I17" s="2847"/>
      <c r="J17" s="2847"/>
      <c r="K17" s="2847"/>
      <c r="L17" s="2847"/>
      <c r="M17" s="2847"/>
      <c r="N17" s="2848"/>
    </row>
    <row r="18" spans="1:14" ht="14.25" customHeight="1">
      <c r="A18" s="2832"/>
      <c r="B18" s="2841"/>
      <c r="C18" s="2839"/>
      <c r="D18" s="2839"/>
      <c r="E18" s="2840"/>
      <c r="F18" s="2828"/>
      <c r="G18" s="2846"/>
      <c r="H18" s="2847"/>
      <c r="I18" s="2847"/>
      <c r="J18" s="2847"/>
      <c r="K18" s="2847"/>
      <c r="L18" s="2847"/>
      <c r="M18" s="2847"/>
      <c r="N18" s="2848"/>
    </row>
    <row r="19" spans="1:14">
      <c r="A19" s="2832"/>
      <c r="B19" s="2841" t="s">
        <v>854</v>
      </c>
      <c r="C19" s="2839"/>
      <c r="D19" s="2839"/>
      <c r="E19" s="2840"/>
      <c r="F19" s="2828"/>
      <c r="G19" s="2846"/>
      <c r="H19" s="2847"/>
      <c r="I19" s="2847"/>
      <c r="J19" s="2847"/>
      <c r="K19" s="2847"/>
      <c r="L19" s="2847"/>
      <c r="M19" s="2847"/>
      <c r="N19" s="2848"/>
    </row>
    <row r="20" spans="1:14" ht="14.25" customHeight="1">
      <c r="A20" s="2832"/>
      <c r="B20" s="2841"/>
      <c r="C20" s="2839"/>
      <c r="D20" s="2839"/>
      <c r="E20" s="2840"/>
      <c r="F20" s="2828"/>
      <c r="G20" s="2846"/>
      <c r="H20" s="2847"/>
      <c r="I20" s="2847"/>
      <c r="J20" s="2847"/>
      <c r="K20" s="2847"/>
      <c r="L20" s="2847"/>
      <c r="M20" s="2847"/>
      <c r="N20" s="2848"/>
    </row>
    <row r="21" spans="1:14" ht="13.5" customHeight="1">
      <c r="A21" s="2832"/>
      <c r="B21" s="2833" t="s">
        <v>855</v>
      </c>
      <c r="C21" s="2842"/>
      <c r="D21" s="2842"/>
      <c r="E21" s="2837"/>
      <c r="F21" s="2828"/>
      <c r="G21" s="2846"/>
      <c r="H21" s="2847"/>
      <c r="I21" s="2847"/>
      <c r="J21" s="2847"/>
      <c r="K21" s="2847"/>
      <c r="L21" s="2847"/>
      <c r="M21" s="2847"/>
      <c r="N21" s="2848"/>
    </row>
    <row r="22" spans="1:14">
      <c r="A22" s="2832"/>
      <c r="B22" s="2853"/>
      <c r="C22" s="2836"/>
      <c r="D22" s="2836"/>
      <c r="E22" s="2838"/>
      <c r="F22" s="2828"/>
      <c r="G22" s="2846"/>
      <c r="H22" s="2847"/>
      <c r="I22" s="2847"/>
      <c r="J22" s="2847"/>
      <c r="K22" s="2847"/>
      <c r="L22" s="2847"/>
      <c r="M22" s="2847"/>
      <c r="N22" s="2848"/>
    </row>
    <row r="23" spans="1:14" ht="13.5" customHeight="1">
      <c r="A23" s="2832" t="s">
        <v>856</v>
      </c>
      <c r="B23" s="2833" t="s">
        <v>850</v>
      </c>
      <c r="C23" s="2835"/>
      <c r="D23" s="2835"/>
      <c r="E23" s="2854"/>
      <c r="F23" s="2828"/>
      <c r="G23" s="2846"/>
      <c r="H23" s="2847"/>
      <c r="I23" s="2847"/>
      <c r="J23" s="2847"/>
      <c r="K23" s="2847"/>
      <c r="L23" s="2847"/>
      <c r="M23" s="2847"/>
      <c r="N23" s="2848"/>
    </row>
    <row r="24" spans="1:14" ht="13.5" customHeight="1">
      <c r="A24" s="2832"/>
      <c r="B24" s="2834"/>
      <c r="C24" s="2836"/>
      <c r="D24" s="2836"/>
      <c r="E24" s="2854"/>
      <c r="F24" s="2828"/>
      <c r="G24" s="2846"/>
      <c r="H24" s="2847"/>
      <c r="I24" s="2847"/>
      <c r="J24" s="2847"/>
      <c r="K24" s="2847"/>
      <c r="L24" s="2847"/>
      <c r="M24" s="2847"/>
      <c r="N24" s="2848"/>
    </row>
    <row r="25" spans="1:14">
      <c r="A25" s="2832"/>
      <c r="B25" s="2841" t="s">
        <v>851</v>
      </c>
      <c r="C25" s="2852"/>
      <c r="D25" s="2835"/>
      <c r="E25" s="2854"/>
      <c r="F25" s="2828"/>
      <c r="G25" s="2846"/>
      <c r="H25" s="2847"/>
      <c r="I25" s="2847"/>
      <c r="J25" s="2847"/>
      <c r="K25" s="2847"/>
      <c r="L25" s="2847"/>
      <c r="M25" s="2847"/>
      <c r="N25" s="2848"/>
    </row>
    <row r="26" spans="1:14">
      <c r="A26" s="2832"/>
      <c r="B26" s="2841"/>
      <c r="C26" s="2839"/>
      <c r="D26" s="2836"/>
      <c r="E26" s="2854"/>
      <c r="F26" s="2828"/>
      <c r="G26" s="2846"/>
      <c r="H26" s="2847"/>
      <c r="I26" s="2847"/>
      <c r="J26" s="2847"/>
      <c r="K26" s="2847"/>
      <c r="L26" s="2847"/>
      <c r="M26" s="2847"/>
      <c r="N26" s="2848"/>
    </row>
    <row r="27" spans="1:14">
      <c r="A27" s="2832"/>
      <c r="B27" s="2841" t="s">
        <v>852</v>
      </c>
      <c r="C27" s="2852"/>
      <c r="D27" s="2835"/>
      <c r="E27" s="2854"/>
      <c r="F27" s="2828"/>
      <c r="G27" s="2846"/>
      <c r="H27" s="2847"/>
      <c r="I27" s="2847"/>
      <c r="J27" s="2847"/>
      <c r="K27" s="2847"/>
      <c r="L27" s="2847"/>
      <c r="M27" s="2847"/>
      <c r="N27" s="2848"/>
    </row>
    <row r="28" spans="1:14">
      <c r="A28" s="2832"/>
      <c r="B28" s="2841"/>
      <c r="C28" s="2839"/>
      <c r="D28" s="2836"/>
      <c r="E28" s="2854"/>
      <c r="F28" s="2828"/>
      <c r="G28" s="2846"/>
      <c r="H28" s="2847"/>
      <c r="I28" s="2847"/>
      <c r="J28" s="2847"/>
      <c r="K28" s="2847"/>
      <c r="L28" s="2847"/>
      <c r="M28" s="2847"/>
      <c r="N28" s="2848"/>
    </row>
    <row r="29" spans="1:14">
      <c r="A29" s="2832"/>
      <c r="B29" s="2841" t="s">
        <v>853</v>
      </c>
      <c r="C29" s="2839"/>
      <c r="D29" s="2839"/>
      <c r="E29" s="2854"/>
      <c r="F29" s="2828"/>
      <c r="G29" s="2846"/>
      <c r="H29" s="2847"/>
      <c r="I29" s="2847"/>
      <c r="J29" s="2847"/>
      <c r="K29" s="2847"/>
      <c r="L29" s="2847"/>
      <c r="M29" s="2847"/>
      <c r="N29" s="2848"/>
    </row>
    <row r="30" spans="1:14">
      <c r="A30" s="2832"/>
      <c r="B30" s="2841"/>
      <c r="C30" s="2839"/>
      <c r="D30" s="2839"/>
      <c r="E30" s="2854"/>
      <c r="F30" s="2828"/>
      <c r="G30" s="2846"/>
      <c r="H30" s="2847"/>
      <c r="I30" s="2847"/>
      <c r="J30" s="2847"/>
      <c r="K30" s="2847"/>
      <c r="L30" s="2847"/>
      <c r="M30" s="2847"/>
      <c r="N30" s="2848"/>
    </row>
    <row r="31" spans="1:14">
      <c r="A31" s="2832"/>
      <c r="B31" s="2841" t="s">
        <v>854</v>
      </c>
      <c r="C31" s="2839"/>
      <c r="D31" s="2839"/>
      <c r="E31" s="2854"/>
      <c r="F31" s="2828"/>
      <c r="G31" s="2846"/>
      <c r="H31" s="2847"/>
      <c r="I31" s="2847"/>
      <c r="J31" s="2847"/>
      <c r="K31" s="2847"/>
      <c r="L31" s="2847"/>
      <c r="M31" s="2847"/>
      <c r="N31" s="2848"/>
    </row>
    <row r="32" spans="1:14" ht="14.25" customHeight="1">
      <c r="A32" s="2832"/>
      <c r="B32" s="2841"/>
      <c r="C32" s="2839"/>
      <c r="D32" s="2839"/>
      <c r="E32" s="2854"/>
      <c r="F32" s="2828"/>
      <c r="G32" s="2846"/>
      <c r="H32" s="2847"/>
      <c r="I32" s="2847"/>
      <c r="J32" s="2847"/>
      <c r="K32" s="2847"/>
      <c r="L32" s="2847"/>
      <c r="M32" s="2847"/>
      <c r="N32" s="2848"/>
    </row>
    <row r="33" spans="1:14" ht="16.5">
      <c r="A33" s="2832"/>
      <c r="B33" s="2833" t="s">
        <v>855</v>
      </c>
      <c r="C33" s="2842"/>
      <c r="D33" s="2842"/>
      <c r="E33" s="444"/>
      <c r="F33" s="2828"/>
      <c r="G33" s="2846"/>
      <c r="H33" s="2847"/>
      <c r="I33" s="2847"/>
      <c r="J33" s="2847"/>
      <c r="K33" s="2847"/>
      <c r="L33" s="2847"/>
      <c r="M33" s="2847"/>
      <c r="N33" s="2848"/>
    </row>
    <row r="34" spans="1:14" ht="16.5">
      <c r="A34" s="2832"/>
      <c r="B34" s="2853"/>
      <c r="C34" s="2836"/>
      <c r="D34" s="2836"/>
      <c r="E34" s="445"/>
      <c r="F34" s="2828"/>
      <c r="G34" s="2849"/>
      <c r="H34" s="2850"/>
      <c r="I34" s="2850"/>
      <c r="J34" s="2850"/>
      <c r="K34" s="2850"/>
      <c r="L34" s="2850"/>
      <c r="M34" s="2850"/>
      <c r="N34" s="2851"/>
    </row>
    <row r="35" spans="1:14" ht="18.75">
      <c r="A35" s="427"/>
      <c r="B35" s="427"/>
      <c r="C35" s="427"/>
      <c r="D35" s="427"/>
      <c r="E35" s="427"/>
      <c r="F35" s="427"/>
      <c r="G35" s="427"/>
      <c r="H35" s="427"/>
      <c r="I35" s="427"/>
      <c r="J35" s="427"/>
      <c r="K35" s="427"/>
      <c r="L35" s="427"/>
      <c r="M35" s="427"/>
      <c r="N35" s="427"/>
    </row>
    <row r="36" spans="1:14" ht="18.75">
      <c r="A36" s="446"/>
      <c r="B36" s="427"/>
      <c r="C36" s="427"/>
      <c r="D36" s="427"/>
      <c r="E36" s="427"/>
      <c r="F36" s="427"/>
      <c r="G36" s="427"/>
      <c r="H36" s="427"/>
      <c r="I36" s="427"/>
      <c r="J36" s="427"/>
      <c r="K36" s="427"/>
      <c r="L36" s="427"/>
      <c r="M36" s="427"/>
      <c r="N36" s="427"/>
    </row>
    <row r="37" spans="1:14" ht="18.75">
      <c r="A37" s="427"/>
      <c r="B37" s="427"/>
      <c r="C37" s="427"/>
      <c r="D37" s="427"/>
      <c r="E37" s="427"/>
      <c r="F37" s="427"/>
      <c r="G37" s="427"/>
      <c r="H37" s="427"/>
      <c r="I37" s="427"/>
      <c r="J37" s="427"/>
      <c r="K37" s="427"/>
      <c r="L37" s="427"/>
      <c r="M37" s="427"/>
      <c r="N37" s="427"/>
    </row>
    <row r="38" spans="1:14" ht="18.75">
      <c r="A38" s="427"/>
      <c r="B38" s="427"/>
      <c r="C38" s="427"/>
      <c r="D38" s="427"/>
      <c r="E38" s="427"/>
      <c r="F38" s="427"/>
      <c r="G38" s="427"/>
      <c r="H38" s="427"/>
      <c r="I38" s="427"/>
      <c r="J38" s="427"/>
      <c r="K38" s="427"/>
      <c r="L38" s="427"/>
      <c r="M38" s="427"/>
      <c r="N38" s="427"/>
    </row>
    <row r="39" spans="1:14" ht="18.75">
      <c r="A39" s="427"/>
      <c r="B39" s="427"/>
      <c r="C39" s="427"/>
      <c r="D39" s="427"/>
      <c r="E39" s="427"/>
      <c r="F39" s="427"/>
      <c r="G39" s="427"/>
      <c r="H39" s="427"/>
      <c r="I39" s="427"/>
      <c r="J39" s="427"/>
      <c r="K39" s="427"/>
      <c r="L39" s="427"/>
      <c r="M39" s="427"/>
      <c r="N39" s="427"/>
    </row>
  </sheetData>
  <mergeCells count="58">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 ref="F23:F34"/>
    <mergeCell ref="B25:B26"/>
    <mergeCell ref="C25:C26"/>
    <mergeCell ref="D25:D26"/>
    <mergeCell ref="E25:E26"/>
    <mergeCell ref="E31:E32"/>
    <mergeCell ref="B33:B34"/>
    <mergeCell ref="C33:C34"/>
    <mergeCell ref="D33:D34"/>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A11:A22"/>
    <mergeCell ref="B11:B12"/>
    <mergeCell ref="C11:C12"/>
    <mergeCell ref="D11:D12"/>
    <mergeCell ref="E11:E12"/>
    <mergeCell ref="C17:C18"/>
    <mergeCell ref="D17:D18"/>
    <mergeCell ref="E17:E18"/>
    <mergeCell ref="B19:B20"/>
    <mergeCell ref="D21:D22"/>
    <mergeCell ref="E21:E22"/>
    <mergeCell ref="D2:H2"/>
    <mergeCell ref="E4:H4"/>
    <mergeCell ref="E6:H6"/>
    <mergeCell ref="A8:C10"/>
    <mergeCell ref="F8:F10"/>
    <mergeCell ref="G8:N10"/>
  </mergeCells>
  <phoneticPr fontId="11"/>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rgb="FFCCFFCC"/>
  </sheetPr>
  <dimension ref="A1:S37"/>
  <sheetViews>
    <sheetView view="pageBreakPreview" zoomScaleNormal="100" zoomScaleSheetLayoutView="100" workbookViewId="0">
      <selection activeCell="S4" sqref="S4"/>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ht="16.5">
      <c r="A1" s="890" t="s">
        <v>1207</v>
      </c>
      <c r="B1" s="378"/>
      <c r="C1" s="378"/>
      <c r="D1" s="378"/>
      <c r="E1" s="378"/>
      <c r="F1" s="378"/>
      <c r="G1" s="378"/>
      <c r="H1" s="378"/>
      <c r="I1" s="378"/>
      <c r="J1" s="378"/>
      <c r="K1" s="378"/>
      <c r="L1" s="378"/>
      <c r="M1" s="378"/>
      <c r="N1" s="378"/>
    </row>
    <row r="2" spans="1:16" ht="24">
      <c r="A2" s="380"/>
      <c r="B2" s="381"/>
      <c r="C2" s="381"/>
      <c r="D2" s="381"/>
      <c r="E2" s="381"/>
      <c r="F2" s="2799" t="s">
        <v>842</v>
      </c>
      <c r="G2" s="2799"/>
      <c r="H2" s="2799"/>
      <c r="I2" s="2799"/>
      <c r="J2" s="2799"/>
      <c r="K2" s="381"/>
      <c r="L2" s="381"/>
      <c r="M2" s="381"/>
      <c r="N2" s="381"/>
      <c r="O2" s="381"/>
      <c r="P2" s="381"/>
    </row>
    <row r="3" spans="1:16">
      <c r="A3" s="382"/>
      <c r="B3" s="378"/>
      <c r="C3" s="378"/>
      <c r="D3" s="378"/>
      <c r="E3" s="378"/>
      <c r="F3" s="378"/>
      <c r="G3" s="378"/>
      <c r="H3" s="378"/>
      <c r="I3" s="378"/>
      <c r="J3" s="378"/>
      <c r="K3" s="378"/>
      <c r="L3" s="378"/>
      <c r="M3" s="378"/>
      <c r="N3" s="378"/>
    </row>
    <row r="4" spans="1:16">
      <c r="A4" s="378"/>
      <c r="B4" s="383" t="s">
        <v>824</v>
      </c>
      <c r="C4" s="2800"/>
      <c r="D4" s="2800"/>
      <c r="E4" s="2800"/>
      <c r="F4" s="2800"/>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00"/>
      <c r="D6" s="2800"/>
      <c r="E6" s="2800"/>
      <c r="F6" s="2800"/>
      <c r="G6" s="378"/>
      <c r="H6" s="378"/>
      <c r="L6" s="383" t="s">
        <v>826</v>
      </c>
      <c r="M6" s="2800"/>
      <c r="N6" s="2800"/>
      <c r="O6" s="2800"/>
      <c r="P6" s="383"/>
    </row>
    <row r="7" spans="1:16" ht="14.25" thickBot="1"/>
    <row r="8" spans="1:16">
      <c r="A8" s="2779"/>
      <c r="B8" s="2782"/>
      <c r="C8" s="2783"/>
      <c r="D8" s="2783"/>
      <c r="E8" s="2783"/>
      <c r="F8" s="2783"/>
      <c r="G8" s="2783"/>
      <c r="H8" s="2783"/>
      <c r="I8" s="2783"/>
      <c r="J8" s="2783"/>
      <c r="K8" s="2783"/>
      <c r="L8" s="2784"/>
      <c r="M8" s="2791" t="s">
        <v>827</v>
      </c>
      <c r="N8" s="2792"/>
      <c r="O8" s="2792"/>
      <c r="P8" s="2793"/>
    </row>
    <row r="9" spans="1:16">
      <c r="A9" s="2780"/>
      <c r="B9" s="2785"/>
      <c r="C9" s="2786"/>
      <c r="D9" s="2786"/>
      <c r="E9" s="2786"/>
      <c r="F9" s="2786"/>
      <c r="G9" s="2786"/>
      <c r="H9" s="2786"/>
      <c r="I9" s="2786"/>
      <c r="J9" s="2786"/>
      <c r="K9" s="2786"/>
      <c r="L9" s="2787"/>
      <c r="M9" s="2794"/>
      <c r="N9" s="2795"/>
      <c r="O9" s="2795"/>
      <c r="P9" s="2796"/>
    </row>
    <row r="10" spans="1:16">
      <c r="A10" s="2780"/>
      <c r="B10" s="2785"/>
      <c r="C10" s="2786"/>
      <c r="D10" s="2786"/>
      <c r="E10" s="2786"/>
      <c r="F10" s="2786"/>
      <c r="G10" s="2786"/>
      <c r="H10" s="2786"/>
      <c r="I10" s="2786"/>
      <c r="J10" s="2786"/>
      <c r="K10" s="2786"/>
      <c r="L10" s="2787"/>
      <c r="M10" s="385"/>
      <c r="N10" s="386"/>
      <c r="O10" s="386"/>
      <c r="P10" s="387"/>
    </row>
    <row r="11" spans="1:16">
      <c r="A11" s="2780"/>
      <c r="B11" s="2785"/>
      <c r="C11" s="2786"/>
      <c r="D11" s="2786"/>
      <c r="E11" s="2786"/>
      <c r="F11" s="2786"/>
      <c r="G11" s="2786"/>
      <c r="H11" s="2786"/>
      <c r="I11" s="2786"/>
      <c r="J11" s="2786"/>
      <c r="K11" s="2786"/>
      <c r="L11" s="2787"/>
      <c r="M11" s="385"/>
      <c r="N11" s="386"/>
      <c r="O11" s="386"/>
      <c r="P11" s="387"/>
    </row>
    <row r="12" spans="1:16" ht="14.25" thickBot="1">
      <c r="A12" s="2781"/>
      <c r="B12" s="2788"/>
      <c r="C12" s="2789"/>
      <c r="D12" s="2789"/>
      <c r="E12" s="2789"/>
      <c r="F12" s="2789"/>
      <c r="G12" s="2789"/>
      <c r="H12" s="2789"/>
      <c r="I12" s="2789"/>
      <c r="J12" s="2789"/>
      <c r="K12" s="2789"/>
      <c r="L12" s="2790"/>
      <c r="M12" s="385"/>
      <c r="N12" s="386"/>
      <c r="O12" s="386"/>
      <c r="P12" s="387"/>
    </row>
    <row r="13" spans="1:16">
      <c r="A13" s="2779"/>
      <c r="B13" s="2801"/>
      <c r="C13" s="2802"/>
      <c r="D13" s="2802"/>
      <c r="E13" s="2802"/>
      <c r="F13" s="2802"/>
      <c r="G13" s="2802"/>
      <c r="H13" s="2802"/>
      <c r="I13" s="2802"/>
      <c r="J13" s="2802"/>
      <c r="K13" s="2802"/>
      <c r="L13" s="2803"/>
      <c r="M13" s="388"/>
      <c r="P13" s="389"/>
    </row>
    <row r="14" spans="1:16">
      <c r="A14" s="2780"/>
      <c r="B14" s="2804"/>
      <c r="C14" s="2805"/>
      <c r="D14" s="2805"/>
      <c r="E14" s="2805"/>
      <c r="F14" s="2805"/>
      <c r="G14" s="2805"/>
      <c r="H14" s="2805"/>
      <c r="I14" s="2805"/>
      <c r="J14" s="2805"/>
      <c r="K14" s="2805"/>
      <c r="L14" s="2806"/>
      <c r="M14" s="388"/>
      <c r="P14" s="389"/>
    </row>
    <row r="15" spans="1:16">
      <c r="A15" s="2780"/>
      <c r="B15" s="2804"/>
      <c r="C15" s="2805"/>
      <c r="D15" s="2805"/>
      <c r="E15" s="2805"/>
      <c r="F15" s="2805"/>
      <c r="G15" s="2805"/>
      <c r="H15" s="2805"/>
      <c r="I15" s="2805"/>
      <c r="J15" s="2805"/>
      <c r="K15" s="2805"/>
      <c r="L15" s="2806"/>
      <c r="M15" s="388"/>
      <c r="P15" s="389"/>
    </row>
    <row r="16" spans="1:16">
      <c r="A16" s="2780"/>
      <c r="B16" s="2804"/>
      <c r="C16" s="2805"/>
      <c r="D16" s="2805"/>
      <c r="E16" s="2805"/>
      <c r="F16" s="2805"/>
      <c r="G16" s="2805"/>
      <c r="H16" s="2805"/>
      <c r="I16" s="2805"/>
      <c r="J16" s="2805"/>
      <c r="K16" s="2805"/>
      <c r="L16" s="2806"/>
      <c r="M16" s="388"/>
      <c r="P16" s="389"/>
    </row>
    <row r="17" spans="1:16">
      <c r="A17" s="2780"/>
      <c r="B17" s="2804"/>
      <c r="C17" s="2805"/>
      <c r="D17" s="2805"/>
      <c r="E17" s="2805"/>
      <c r="F17" s="2805"/>
      <c r="G17" s="2805"/>
      <c r="H17" s="2805"/>
      <c r="I17" s="2805"/>
      <c r="J17" s="2805"/>
      <c r="K17" s="2805"/>
      <c r="L17" s="2806"/>
      <c r="M17" s="388"/>
      <c r="P17" s="389"/>
    </row>
    <row r="18" spans="1:16">
      <c r="A18" s="2780"/>
      <c r="B18" s="2804"/>
      <c r="C18" s="2805"/>
      <c r="D18" s="2805"/>
      <c r="E18" s="2805"/>
      <c r="F18" s="2805"/>
      <c r="G18" s="2805"/>
      <c r="H18" s="2805"/>
      <c r="I18" s="2805"/>
      <c r="J18" s="2805"/>
      <c r="K18" s="2805"/>
      <c r="L18" s="2806"/>
      <c r="M18" s="388"/>
      <c r="P18" s="389"/>
    </row>
    <row r="19" spans="1:16" ht="14.25" thickBot="1">
      <c r="A19" s="2781"/>
      <c r="B19" s="2807"/>
      <c r="C19" s="2808"/>
      <c r="D19" s="2808"/>
      <c r="E19" s="2808"/>
      <c r="F19" s="2808"/>
      <c r="G19" s="2808"/>
      <c r="H19" s="2808"/>
      <c r="I19" s="2808"/>
      <c r="J19" s="2808"/>
      <c r="K19" s="2808"/>
      <c r="L19" s="2809"/>
      <c r="M19" s="388"/>
      <c r="P19" s="389"/>
    </row>
    <row r="20" spans="1:16" ht="15.75" customHeight="1">
      <c r="A20" s="390" t="s">
        <v>828</v>
      </c>
      <c r="B20" s="2810"/>
      <c r="C20" s="2810"/>
      <c r="D20" s="2811"/>
      <c r="E20" s="390" t="s">
        <v>828</v>
      </c>
      <c r="F20" s="2810"/>
      <c r="G20" s="2810"/>
      <c r="H20" s="2810"/>
      <c r="I20" s="391" t="s">
        <v>828</v>
      </c>
      <c r="J20" s="2810"/>
      <c r="K20" s="2810"/>
      <c r="L20" s="2811"/>
      <c r="M20" s="392"/>
      <c r="N20" s="2797"/>
      <c r="O20" s="2797"/>
      <c r="P20" s="2798"/>
    </row>
    <row r="21" spans="1:16" ht="15.75" customHeight="1">
      <c r="A21" s="393" t="s">
        <v>829</v>
      </c>
      <c r="B21" s="2812"/>
      <c r="C21" s="2812"/>
      <c r="D21" s="2813"/>
      <c r="E21" s="393" t="s">
        <v>829</v>
      </c>
      <c r="F21" s="2812"/>
      <c r="G21" s="2812"/>
      <c r="H21" s="2812"/>
      <c r="I21" s="394" t="s">
        <v>829</v>
      </c>
      <c r="J21" s="2812"/>
      <c r="K21" s="2812"/>
      <c r="L21" s="2813"/>
      <c r="M21" s="392"/>
      <c r="N21" s="2797"/>
      <c r="O21" s="2797"/>
      <c r="P21" s="2798"/>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14"/>
      <c r="B30" s="2815"/>
      <c r="C30" s="2815"/>
      <c r="D30" s="2816"/>
      <c r="E30" s="406"/>
      <c r="F30" s="407"/>
      <c r="G30" s="407"/>
      <c r="H30" s="407"/>
      <c r="I30" s="408"/>
      <c r="J30" s="407"/>
      <c r="K30" s="407"/>
      <c r="L30" s="409"/>
      <c r="M30" s="388"/>
      <c r="N30" s="410"/>
      <c r="O30" s="410"/>
      <c r="P30" s="411"/>
    </row>
    <row r="31" spans="1:16">
      <c r="A31" s="2814"/>
      <c r="B31" s="2815"/>
      <c r="C31" s="2815"/>
      <c r="D31" s="2816"/>
      <c r="E31" s="406"/>
      <c r="F31" s="407"/>
      <c r="G31" s="407"/>
      <c r="H31" s="407"/>
      <c r="I31" s="408"/>
      <c r="J31" s="407"/>
      <c r="K31" s="407"/>
      <c r="L31" s="409"/>
      <c r="M31" s="388"/>
      <c r="N31" s="410"/>
      <c r="O31" s="410"/>
      <c r="P31" s="411"/>
    </row>
    <row r="32" spans="1:16" ht="14.25" thickBot="1">
      <c r="A32" s="2817"/>
      <c r="B32" s="2818"/>
      <c r="C32" s="2818"/>
      <c r="D32" s="2819"/>
      <c r="E32" s="412"/>
      <c r="F32" s="413"/>
      <c r="G32" s="413"/>
      <c r="H32" s="413"/>
      <c r="I32" s="414"/>
      <c r="J32" s="413"/>
      <c r="K32" s="413"/>
      <c r="L32" s="415"/>
      <c r="M32" s="416"/>
      <c r="N32" s="417"/>
      <c r="O32" s="417"/>
      <c r="P32" s="418"/>
    </row>
    <row r="35" spans="19:19" ht="8.25" customHeight="1"/>
    <row r="36" spans="19:19" ht="18.75">
      <c r="S36" s="425"/>
    </row>
    <row r="37" spans="19:19" ht="19.5" customHeight="1"/>
  </sheetData>
  <mergeCells count="18">
    <mergeCell ref="B21:D21"/>
    <mergeCell ref="F21:H21"/>
    <mergeCell ref="J21:L21"/>
    <mergeCell ref="N21:P21"/>
    <mergeCell ref="A30:D32"/>
    <mergeCell ref="A8:A12"/>
    <mergeCell ref="B8:L12"/>
    <mergeCell ref="M8:P9"/>
    <mergeCell ref="N20:P20"/>
    <mergeCell ref="F2:J2"/>
    <mergeCell ref="C4:F4"/>
    <mergeCell ref="C6:F6"/>
    <mergeCell ref="M6:O6"/>
    <mergeCell ref="A13:A19"/>
    <mergeCell ref="B13:L19"/>
    <mergeCell ref="B20:D20"/>
    <mergeCell ref="F20:H20"/>
    <mergeCell ref="J20:L20"/>
  </mergeCells>
  <phoneticPr fontId="11"/>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tabColor rgb="FFCCFFCC"/>
  </sheetPr>
  <dimension ref="B2:BA49"/>
  <sheetViews>
    <sheetView view="pageBreakPreview" zoomScaleNormal="75" zoomScaleSheetLayoutView="100" workbookViewId="0">
      <selection activeCell="BJ11" sqref="BJ11"/>
    </sheetView>
  </sheetViews>
  <sheetFormatPr defaultRowHeight="13.5"/>
  <cols>
    <col min="1" max="1" width="1" customWidth="1"/>
    <col min="2" max="53" width="1.625" customWidth="1"/>
    <col min="54" max="54" width="1" customWidth="1"/>
    <col min="55" max="60" width="1.625" customWidth="1"/>
  </cols>
  <sheetData>
    <row r="2" spans="2:53">
      <c r="B2" s="447"/>
      <c r="C2" s="448"/>
      <c r="D2" s="448"/>
      <c r="E2" s="448"/>
      <c r="F2" s="448"/>
      <c r="G2" s="448"/>
      <c r="H2" s="448"/>
      <c r="I2" s="448"/>
      <c r="J2" s="448"/>
      <c r="K2" s="448"/>
      <c r="L2" s="448"/>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row>
    <row r="3" spans="2:53">
      <c r="B3" s="451"/>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BA3" s="453"/>
    </row>
    <row r="4" spans="2:53">
      <c r="B4" s="451"/>
      <c r="BA4" s="453"/>
    </row>
    <row r="5" spans="2:53">
      <c r="B5" s="451"/>
      <c r="BA5" s="453"/>
    </row>
    <row r="6" spans="2:53" ht="25.5">
      <c r="B6" s="451"/>
      <c r="O6" s="2859" t="s">
        <v>857</v>
      </c>
      <c r="P6" s="2859"/>
      <c r="Q6" s="2859"/>
      <c r="R6" s="2859"/>
      <c r="S6" s="2859"/>
      <c r="T6" s="2859"/>
      <c r="U6" s="2859"/>
      <c r="V6" s="2859"/>
      <c r="W6" s="2859"/>
      <c r="X6" s="2859"/>
      <c r="Y6" s="2859"/>
      <c r="Z6" s="2859"/>
      <c r="AA6" s="2859"/>
      <c r="AB6" s="2859"/>
      <c r="AC6" s="2859"/>
      <c r="AD6" s="2859"/>
      <c r="AE6" s="2859"/>
      <c r="AF6" s="2859"/>
      <c r="AG6" s="2859"/>
      <c r="AH6" s="2859"/>
      <c r="AI6" s="2859"/>
      <c r="AJ6" s="2859"/>
      <c r="AK6" s="2859"/>
      <c r="AL6" s="2859"/>
      <c r="AM6" s="2859"/>
      <c r="AN6" s="2859"/>
      <c r="BA6" s="453"/>
    </row>
    <row r="7" spans="2:53">
      <c r="B7" s="451"/>
      <c r="BA7" s="453"/>
    </row>
    <row r="8" spans="2:53">
      <c r="B8" s="451"/>
      <c r="BA8" s="453"/>
    </row>
    <row r="9" spans="2:53">
      <c r="B9" s="451"/>
      <c r="BA9" s="453"/>
    </row>
    <row r="10" spans="2:53">
      <c r="B10" s="451"/>
      <c r="BA10" s="453"/>
    </row>
    <row r="11" spans="2:53">
      <c r="B11" s="451"/>
      <c r="BA11" s="453"/>
    </row>
    <row r="12" spans="2:53" ht="19.5">
      <c r="B12" s="451"/>
      <c r="L12" s="2857" t="s">
        <v>1189</v>
      </c>
      <c r="M12" s="2858"/>
      <c r="N12" s="2858"/>
      <c r="O12" s="2858"/>
      <c r="P12" s="2858"/>
      <c r="Q12" s="2858"/>
      <c r="R12" s="2858"/>
      <c r="S12" s="2858"/>
      <c r="T12" s="2858"/>
      <c r="U12" s="2858"/>
      <c r="V12" s="2858"/>
      <c r="W12" s="2858"/>
      <c r="X12" s="2858"/>
      <c r="Y12" s="2858"/>
      <c r="Z12" s="2858"/>
      <c r="AA12" s="2858"/>
      <c r="AB12" s="2858"/>
      <c r="AC12" s="2858"/>
      <c r="AD12" s="2858"/>
      <c r="AE12" s="2858"/>
      <c r="AF12" s="2858"/>
      <c r="AG12" s="2858"/>
      <c r="AH12" s="2858"/>
      <c r="AI12" s="2858"/>
      <c r="AJ12" s="2858"/>
      <c r="AK12" s="2858"/>
      <c r="AL12" s="2858"/>
      <c r="AM12" s="2858"/>
      <c r="AN12" s="2858"/>
      <c r="AO12" s="2858"/>
      <c r="AP12" s="2858"/>
      <c r="AQ12" s="2858"/>
      <c r="BA12" s="453"/>
    </row>
    <row r="13" spans="2:53" ht="19.5">
      <c r="B13" s="451"/>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BA13" s="453"/>
    </row>
    <row r="14" spans="2:53" ht="19.5">
      <c r="B14" s="451"/>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BA14" s="453"/>
    </row>
    <row r="15" spans="2:53" ht="19.5">
      <c r="B15" s="451"/>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BA15" s="453"/>
    </row>
    <row r="16" spans="2:53" ht="19.5">
      <c r="B16" s="451"/>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BA16" s="453"/>
    </row>
    <row r="17" spans="2:53" ht="19.5">
      <c r="B17" s="451"/>
      <c r="L17" s="2858" t="s">
        <v>858</v>
      </c>
      <c r="M17" s="2858"/>
      <c r="N17" s="2858"/>
      <c r="O17" s="2858"/>
      <c r="P17" s="2858"/>
      <c r="Q17" s="2858"/>
      <c r="R17" s="2858"/>
      <c r="S17" s="2858"/>
      <c r="T17" s="2858"/>
      <c r="U17" s="2858"/>
      <c r="V17" s="2858"/>
      <c r="W17" s="2858"/>
      <c r="X17" s="2858"/>
      <c r="Y17" s="2858"/>
      <c r="Z17" s="2858"/>
      <c r="AA17" s="2858"/>
      <c r="AB17" s="2858"/>
      <c r="AC17" s="2858"/>
      <c r="AD17" s="2858"/>
      <c r="AE17" s="2858"/>
      <c r="AF17" s="2858"/>
      <c r="AG17" s="2858"/>
      <c r="AH17" s="2858"/>
      <c r="AI17" s="2858"/>
      <c r="AJ17" s="2858"/>
      <c r="AK17" s="2858"/>
      <c r="AL17" s="2858"/>
      <c r="AM17" s="2858"/>
      <c r="AN17" s="2858"/>
      <c r="AO17" s="2858"/>
      <c r="AP17" s="2858"/>
      <c r="AQ17" s="2858"/>
      <c r="BA17" s="453"/>
    </row>
    <row r="18" spans="2:53" ht="19.5">
      <c r="B18" s="451"/>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BA18" s="453"/>
    </row>
    <row r="19" spans="2:53" ht="19.5">
      <c r="B19" s="451"/>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BA19" s="453"/>
    </row>
    <row r="20" spans="2:53" ht="19.5">
      <c r="B20" s="451"/>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BA20" s="453"/>
    </row>
    <row r="21" spans="2:53" ht="19.5">
      <c r="B21" s="451"/>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BA21" s="453"/>
    </row>
    <row r="22" spans="2:53" ht="19.5">
      <c r="B22" s="451"/>
      <c r="L22" s="2858" t="s">
        <v>859</v>
      </c>
      <c r="M22" s="2858"/>
      <c r="N22" s="2858"/>
      <c r="O22" s="2858"/>
      <c r="P22" s="2858"/>
      <c r="Q22" s="2858"/>
      <c r="R22" s="2858"/>
      <c r="S22" s="2858"/>
      <c r="T22" s="2858"/>
      <c r="U22" s="2858"/>
      <c r="V22" s="2858"/>
      <c r="W22" s="2858"/>
      <c r="X22" s="2858"/>
      <c r="Y22" s="2858"/>
      <c r="Z22" s="2858"/>
      <c r="AA22" s="2858"/>
      <c r="AB22" s="2858"/>
      <c r="AC22" s="2858"/>
      <c r="AD22" s="2858"/>
      <c r="AE22" s="2858"/>
      <c r="AF22" s="2858"/>
      <c r="AG22" s="2858"/>
      <c r="AH22" s="2858"/>
      <c r="AI22" s="2858"/>
      <c r="AJ22" s="2858"/>
      <c r="AK22" s="2858"/>
      <c r="AL22" s="2858"/>
      <c r="AM22" s="2858"/>
      <c r="AN22" s="2858"/>
      <c r="AO22" s="2858"/>
      <c r="AP22" s="2858"/>
      <c r="AQ22" s="2858"/>
      <c r="BA22" s="453"/>
    </row>
    <row r="23" spans="2:53" ht="19.5">
      <c r="B23" s="451"/>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BA23" s="453"/>
    </row>
    <row r="24" spans="2:53" ht="19.5">
      <c r="B24" s="451"/>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BA24" s="453"/>
    </row>
    <row r="25" spans="2:53" ht="19.5">
      <c r="B25" s="451"/>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BA25" s="453"/>
    </row>
    <row r="26" spans="2:53" ht="19.5">
      <c r="B26" s="451"/>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BA26" s="453"/>
    </row>
    <row r="27" spans="2:53" ht="19.5">
      <c r="B27" s="451"/>
      <c r="L27" s="454" t="s">
        <v>860</v>
      </c>
      <c r="M27" s="454"/>
      <c r="N27" s="454"/>
      <c r="O27" s="454"/>
      <c r="P27" s="454"/>
      <c r="Q27" s="454"/>
      <c r="R27" s="454"/>
      <c r="S27" s="454"/>
      <c r="T27" s="454"/>
      <c r="U27" s="454"/>
      <c r="V27" s="455" t="s">
        <v>861</v>
      </c>
      <c r="W27" s="455"/>
      <c r="X27" s="455"/>
      <c r="Y27" s="455"/>
      <c r="Z27" s="455"/>
      <c r="AA27" s="455"/>
      <c r="AB27" s="455"/>
      <c r="AC27" s="2860" t="s">
        <v>862</v>
      </c>
      <c r="AD27" s="2860"/>
      <c r="AE27" s="2860"/>
      <c r="AF27" s="2860"/>
      <c r="AG27" s="2860"/>
      <c r="AH27" s="2860"/>
      <c r="AI27" s="2860"/>
      <c r="AJ27" s="2860"/>
      <c r="AK27" s="2860"/>
      <c r="AL27" s="2860"/>
      <c r="AM27" s="2860"/>
      <c r="AN27" s="2860"/>
      <c r="AO27" s="2860"/>
      <c r="AP27" s="2860"/>
      <c r="AQ27" s="2860"/>
      <c r="BA27" s="453"/>
    </row>
    <row r="28" spans="2:53" ht="19.5">
      <c r="B28" s="451"/>
      <c r="L28" s="454"/>
      <c r="M28" s="454"/>
      <c r="N28" s="454"/>
      <c r="O28" s="454"/>
      <c r="P28" s="454"/>
      <c r="Q28" s="454"/>
      <c r="R28" s="454"/>
      <c r="S28" s="454"/>
      <c r="T28" s="454"/>
      <c r="U28" s="454"/>
      <c r="V28" s="454"/>
      <c r="W28" s="454"/>
      <c r="X28" s="454"/>
      <c r="Y28" s="454"/>
      <c r="Z28" s="454"/>
      <c r="AA28" s="454"/>
      <c r="AB28" s="454"/>
      <c r="AC28" s="456"/>
      <c r="AD28" s="456"/>
      <c r="AE28" s="456"/>
      <c r="AF28" s="456"/>
      <c r="AG28" s="456"/>
      <c r="AH28" s="456"/>
      <c r="AI28" s="456"/>
      <c r="AJ28" s="456"/>
      <c r="AK28" s="456"/>
      <c r="AL28" s="456"/>
      <c r="AM28" s="456"/>
      <c r="AN28" s="456"/>
      <c r="AO28" s="456"/>
      <c r="AP28" s="456"/>
      <c r="AQ28" s="456"/>
      <c r="BA28" s="453"/>
    </row>
    <row r="29" spans="2:53" ht="19.5">
      <c r="B29" s="451"/>
      <c r="L29" s="454"/>
      <c r="M29" s="454"/>
      <c r="N29" s="454"/>
      <c r="O29" s="454"/>
      <c r="P29" s="454"/>
      <c r="Q29" s="454"/>
      <c r="R29" s="454"/>
      <c r="S29" s="454"/>
      <c r="T29" s="454"/>
      <c r="U29" s="454"/>
      <c r="V29" s="454"/>
      <c r="W29" s="454"/>
      <c r="X29" s="454"/>
      <c r="Y29" s="454"/>
      <c r="Z29" s="454"/>
      <c r="AA29" s="454"/>
      <c r="AB29" s="454"/>
      <c r="AC29" s="456"/>
      <c r="AD29" s="456"/>
      <c r="AE29" s="456"/>
      <c r="AF29" s="456"/>
      <c r="AG29" s="456"/>
      <c r="AH29" s="456"/>
      <c r="AI29" s="456"/>
      <c r="AJ29" s="456"/>
      <c r="AK29" s="456"/>
      <c r="AL29" s="456"/>
      <c r="AM29" s="456"/>
      <c r="AN29" s="456"/>
      <c r="AO29" s="456"/>
      <c r="AP29" s="456"/>
      <c r="AQ29" s="456"/>
      <c r="BA29" s="453"/>
    </row>
    <row r="30" spans="2:53" ht="19.5">
      <c r="B30" s="45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BA30" s="453"/>
    </row>
    <row r="31" spans="2:53" ht="19.5">
      <c r="B31" s="451"/>
      <c r="L31" s="454"/>
      <c r="M31" s="454"/>
      <c r="N31" s="454"/>
      <c r="O31" s="454"/>
      <c r="P31" s="454"/>
      <c r="Q31" s="454"/>
      <c r="R31" s="454"/>
      <c r="S31" s="454"/>
      <c r="T31" s="454"/>
      <c r="U31" s="454"/>
      <c r="V31" s="455" t="s">
        <v>863</v>
      </c>
      <c r="W31" s="455"/>
      <c r="X31" s="455"/>
      <c r="Y31" s="455"/>
      <c r="Z31" s="455"/>
      <c r="AA31" s="455"/>
      <c r="AB31" s="455"/>
      <c r="AC31" s="2860" t="s">
        <v>862</v>
      </c>
      <c r="AD31" s="2860"/>
      <c r="AE31" s="2860"/>
      <c r="AF31" s="2860"/>
      <c r="AG31" s="2860"/>
      <c r="AH31" s="2860"/>
      <c r="AI31" s="2860"/>
      <c r="AJ31" s="2860"/>
      <c r="AK31" s="2860"/>
      <c r="AL31" s="2860"/>
      <c r="AM31" s="2860"/>
      <c r="AN31" s="2860"/>
      <c r="AO31" s="2860"/>
      <c r="AP31" s="2860"/>
      <c r="AQ31" s="2860"/>
      <c r="BA31" s="453"/>
    </row>
    <row r="32" spans="2:53">
      <c r="B32" s="451"/>
      <c r="BA32" s="453"/>
    </row>
    <row r="33" spans="2:53">
      <c r="B33" s="451"/>
      <c r="BA33" s="453"/>
    </row>
    <row r="34" spans="2:53">
      <c r="B34" s="451"/>
      <c r="BA34" s="453"/>
    </row>
    <row r="35" spans="2:53">
      <c r="B35" s="451"/>
      <c r="V35" s="2855" t="s">
        <v>1187</v>
      </c>
      <c r="W35" s="2855"/>
      <c r="X35" s="2855"/>
      <c r="Y35" s="2855"/>
      <c r="Z35" s="2855"/>
      <c r="AA35" s="2855"/>
      <c r="AB35" s="2855"/>
      <c r="AC35" s="2855"/>
      <c r="AD35" s="2855"/>
      <c r="AE35" s="2855"/>
      <c r="AF35" s="2855"/>
      <c r="AG35" s="2855" t="s">
        <v>1188</v>
      </c>
      <c r="AH35" s="2855"/>
      <c r="AI35" s="2855"/>
      <c r="AJ35" s="2855"/>
      <c r="AK35" s="2855"/>
      <c r="AL35" s="2855"/>
      <c r="AM35" s="2855"/>
      <c r="AN35" s="2855"/>
      <c r="AO35" s="2855"/>
      <c r="AP35" s="2855"/>
      <c r="AQ35" s="2855"/>
      <c r="BA35" s="453"/>
    </row>
    <row r="36" spans="2:53">
      <c r="B36" s="451"/>
      <c r="V36" s="447"/>
      <c r="W36" s="448"/>
      <c r="X36" s="448"/>
      <c r="Y36" s="448"/>
      <c r="Z36" s="448"/>
      <c r="AA36" s="448"/>
      <c r="AB36" s="448"/>
      <c r="AC36" s="448"/>
      <c r="AD36" s="448"/>
      <c r="AE36" s="448"/>
      <c r="AF36" s="457"/>
      <c r="AG36" s="447"/>
      <c r="AH36" s="448"/>
      <c r="AI36" s="448"/>
      <c r="AJ36" s="448"/>
      <c r="AK36" s="448"/>
      <c r="AL36" s="448"/>
      <c r="AM36" s="448"/>
      <c r="AN36" s="448"/>
      <c r="AO36" s="448"/>
      <c r="AP36" s="448"/>
      <c r="AQ36" s="457"/>
      <c r="BA36" s="453"/>
    </row>
    <row r="37" spans="2:53">
      <c r="B37" s="451"/>
      <c r="V37" s="451"/>
      <c r="AF37" s="453"/>
      <c r="AG37" s="451"/>
      <c r="AQ37" s="453"/>
      <c r="BA37" s="453"/>
    </row>
    <row r="38" spans="2:53">
      <c r="B38" s="451"/>
      <c r="V38" s="458"/>
      <c r="W38" s="459"/>
      <c r="X38" s="459"/>
      <c r="Y38" s="459"/>
      <c r="Z38" s="459"/>
      <c r="AA38" s="459"/>
      <c r="AB38" s="459"/>
      <c r="AC38" s="459"/>
      <c r="AD38" s="459"/>
      <c r="AE38" s="459"/>
      <c r="AF38" s="460"/>
      <c r="AG38" s="458"/>
      <c r="AH38" s="459"/>
      <c r="AI38" s="459"/>
      <c r="AJ38" s="459"/>
      <c r="AK38" s="459"/>
      <c r="AL38" s="459"/>
      <c r="AM38" s="459"/>
      <c r="AN38" s="459"/>
      <c r="AO38" s="459"/>
      <c r="AP38" s="459"/>
      <c r="AQ38" s="460"/>
      <c r="BA38" s="453"/>
    </row>
    <row r="39" spans="2:53" ht="15.75">
      <c r="B39" s="451"/>
      <c r="V39" s="2856"/>
      <c r="W39" s="2856"/>
      <c r="X39" s="2856"/>
      <c r="Y39" s="2856"/>
      <c r="Z39" s="2856"/>
      <c r="AA39" s="2856"/>
      <c r="AB39" s="2856"/>
      <c r="AC39" s="2856"/>
      <c r="AD39" s="2856"/>
      <c r="AE39" s="2856"/>
      <c r="AF39" s="2856"/>
      <c r="AG39" s="2856"/>
      <c r="AH39" s="2856"/>
      <c r="AI39" s="2856"/>
      <c r="AJ39" s="2856"/>
      <c r="AK39" s="2856"/>
      <c r="AL39" s="2856"/>
      <c r="AM39" s="2856"/>
      <c r="AN39" s="2856"/>
      <c r="AO39" s="2856"/>
      <c r="AP39" s="2856"/>
      <c r="AQ39" s="2856"/>
      <c r="AR39" s="2856"/>
      <c r="AS39" s="2856"/>
      <c r="AT39" s="2856"/>
      <c r="AU39" s="2856"/>
      <c r="AV39" s="2856"/>
      <c r="BA39" s="453"/>
    </row>
    <row r="40" spans="2:53" ht="15.75">
      <c r="B40" s="45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BA40" s="453"/>
    </row>
    <row r="41" spans="2:53">
      <c r="B41" s="451"/>
      <c r="BA41" s="453"/>
    </row>
    <row r="42" spans="2:53">
      <c r="B42" s="451"/>
      <c r="BA42" s="453"/>
    </row>
    <row r="43" spans="2:53">
      <c r="B43" s="451"/>
      <c r="BA43" s="453"/>
    </row>
    <row r="44" spans="2:53" ht="19.5">
      <c r="B44" s="451"/>
      <c r="L44" s="2857" t="s">
        <v>864</v>
      </c>
      <c r="M44" s="2858"/>
      <c r="N44" s="2858"/>
      <c r="O44" s="2858"/>
      <c r="P44" s="2858"/>
      <c r="Q44" s="2858"/>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8"/>
      <c r="AP44" s="2858"/>
      <c r="AQ44" s="2858"/>
      <c r="BA44" s="453"/>
    </row>
    <row r="45" spans="2:53">
      <c r="B45" s="451"/>
      <c r="BA45" s="453"/>
    </row>
    <row r="46" spans="2:53">
      <c r="B46" s="451"/>
      <c r="BA46" s="453"/>
    </row>
    <row r="47" spans="2:53">
      <c r="B47" s="451"/>
      <c r="BA47" s="453"/>
    </row>
    <row r="48" spans="2:53">
      <c r="B48" s="458"/>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60"/>
    </row>
    <row r="49" spans="2:53">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row>
  </sheetData>
  <mergeCells count="10">
    <mergeCell ref="V35:AF35"/>
    <mergeCell ref="AG35:AQ35"/>
    <mergeCell ref="V39:AV39"/>
    <mergeCell ref="L44:AQ44"/>
    <mergeCell ref="O6:AN6"/>
    <mergeCell ref="L12:AQ12"/>
    <mergeCell ref="L17:AQ17"/>
    <mergeCell ref="L22:AQ22"/>
    <mergeCell ref="AC27:AQ27"/>
    <mergeCell ref="AC31:AQ31"/>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CCFFCC"/>
  </sheetPr>
  <dimension ref="B2:Y36"/>
  <sheetViews>
    <sheetView view="pageBreakPreview" zoomScaleNormal="100" zoomScaleSheetLayoutView="100" workbookViewId="0">
      <selection activeCell="S9" sqref="S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461" t="s">
        <v>865</v>
      </c>
    </row>
    <row r="4" spans="2:16" ht="19.5">
      <c r="B4" s="2869" t="s">
        <v>866</v>
      </c>
      <c r="C4" s="2869"/>
      <c r="D4" s="2869"/>
      <c r="E4" s="2869"/>
      <c r="F4" s="2869"/>
      <c r="G4" s="2869"/>
      <c r="H4" s="2869"/>
      <c r="I4" s="2869"/>
      <c r="J4" s="2869"/>
      <c r="K4" s="2869"/>
      <c r="L4" s="2869"/>
      <c r="M4" s="2869"/>
    </row>
    <row r="6" spans="2:16" ht="23.1" customHeight="1">
      <c r="B6" s="2870" t="s">
        <v>867</v>
      </c>
      <c r="C6" s="2871"/>
      <c r="D6" s="2872"/>
      <c r="E6" s="2873"/>
      <c r="F6" s="2873"/>
      <c r="G6" s="2873"/>
      <c r="H6" s="2873"/>
      <c r="I6" s="462"/>
      <c r="J6" s="2862" t="s">
        <v>868</v>
      </c>
      <c r="K6" s="2862"/>
      <c r="L6" s="2872"/>
      <c r="M6" s="2874"/>
    </row>
    <row r="7" spans="2:16" ht="23.1" customHeight="1">
      <c r="B7" s="2861" t="s">
        <v>869</v>
      </c>
      <c r="C7" s="2861" t="s">
        <v>870</v>
      </c>
      <c r="D7" s="2863" t="s">
        <v>871</v>
      </c>
      <c r="E7" s="2864"/>
      <c r="F7" s="2867" t="s">
        <v>872</v>
      </c>
      <c r="G7" s="2862" t="s">
        <v>873</v>
      </c>
      <c r="H7" s="2862"/>
      <c r="I7" s="2875" t="s">
        <v>874</v>
      </c>
      <c r="J7" s="2872" t="s">
        <v>875</v>
      </c>
      <c r="K7" s="2873"/>
      <c r="L7" s="2874"/>
      <c r="M7" s="947" t="s">
        <v>1276</v>
      </c>
      <c r="N7" s="464"/>
      <c r="O7" s="465"/>
      <c r="P7" s="465"/>
    </row>
    <row r="8" spans="2:16" ht="23.1" customHeight="1">
      <c r="B8" s="2862"/>
      <c r="C8" s="2862"/>
      <c r="D8" s="2865"/>
      <c r="E8" s="2866"/>
      <c r="F8" s="2868"/>
      <c r="G8" s="466" t="s">
        <v>876</v>
      </c>
      <c r="H8" s="466" t="s">
        <v>877</v>
      </c>
      <c r="I8" s="2868"/>
      <c r="J8" s="466" t="s">
        <v>878</v>
      </c>
      <c r="K8" s="466" t="s">
        <v>879</v>
      </c>
      <c r="L8" s="466" t="s">
        <v>1277</v>
      </c>
      <c r="M8" s="462"/>
      <c r="N8" s="464"/>
      <c r="O8" s="465"/>
      <c r="P8" s="465"/>
    </row>
    <row r="9" spans="2:16" ht="23.1" customHeight="1">
      <c r="B9" s="468"/>
      <c r="C9" s="468"/>
      <c r="D9" s="469"/>
      <c r="E9" s="470"/>
      <c r="F9" s="471"/>
      <c r="G9" s="471"/>
      <c r="H9" s="471"/>
      <c r="I9" s="471"/>
      <c r="J9" s="471"/>
      <c r="K9" s="471"/>
      <c r="L9" s="471"/>
      <c r="M9" s="470"/>
      <c r="N9" s="451"/>
    </row>
    <row r="10" spans="2:16" ht="23.1" customHeight="1">
      <c r="B10" s="472"/>
      <c r="C10" s="472"/>
      <c r="D10" s="469"/>
      <c r="E10" s="470"/>
      <c r="F10" s="471"/>
      <c r="G10" s="471"/>
      <c r="H10" s="471"/>
      <c r="I10" s="471"/>
      <c r="J10" s="471"/>
      <c r="K10" s="471"/>
      <c r="L10" s="471"/>
      <c r="M10" s="470"/>
      <c r="N10" s="451"/>
    </row>
    <row r="11" spans="2:16" ht="23.1" customHeight="1">
      <c r="B11" s="472"/>
      <c r="C11" s="472"/>
      <c r="D11" s="469"/>
      <c r="E11" s="470"/>
      <c r="F11" s="471"/>
      <c r="G11" s="471"/>
      <c r="H11" s="471"/>
      <c r="I11" s="471"/>
      <c r="J11" s="471"/>
      <c r="K11" s="471"/>
      <c r="L11" s="471"/>
      <c r="M11" s="470"/>
      <c r="N11" s="451"/>
    </row>
    <row r="12" spans="2:16" ht="23.1" customHeight="1">
      <c r="B12" s="472"/>
      <c r="C12" s="472"/>
      <c r="D12" s="469"/>
      <c r="E12" s="470"/>
      <c r="F12" s="471"/>
      <c r="G12" s="471"/>
      <c r="H12" s="471"/>
      <c r="I12" s="471"/>
      <c r="J12" s="471"/>
      <c r="K12" s="471"/>
      <c r="L12" s="471"/>
      <c r="M12" s="470"/>
      <c r="N12" s="451"/>
    </row>
    <row r="13" spans="2:16" ht="23.1" customHeight="1">
      <c r="B13" s="472"/>
      <c r="C13" s="472"/>
      <c r="D13" s="469"/>
      <c r="E13" s="470"/>
      <c r="F13" s="471"/>
      <c r="G13" s="471"/>
      <c r="H13" s="471"/>
      <c r="I13" s="471"/>
      <c r="J13" s="471"/>
      <c r="K13" s="471"/>
      <c r="L13" s="471"/>
      <c r="M13" s="470"/>
      <c r="N13" s="451"/>
    </row>
    <row r="14" spans="2:16" ht="23.1" customHeight="1">
      <c r="B14" s="472"/>
      <c r="C14" s="472"/>
      <c r="D14" s="469"/>
      <c r="E14" s="470"/>
      <c r="F14" s="471"/>
      <c r="G14" s="471"/>
      <c r="H14" s="471"/>
      <c r="I14" s="471"/>
      <c r="J14" s="471"/>
      <c r="K14" s="471"/>
      <c r="L14" s="471"/>
      <c r="M14" s="470"/>
      <c r="N14" s="451"/>
    </row>
    <row r="15" spans="2:16" ht="23.1" customHeight="1">
      <c r="B15" s="472"/>
      <c r="C15" s="472"/>
      <c r="D15" s="469"/>
      <c r="E15" s="470"/>
      <c r="F15" s="471"/>
      <c r="G15" s="471"/>
      <c r="H15" s="471"/>
      <c r="I15" s="471"/>
      <c r="J15" s="471"/>
      <c r="K15" s="471"/>
      <c r="L15" s="471"/>
      <c r="M15" s="470"/>
      <c r="N15" s="451"/>
    </row>
    <row r="16" spans="2:16" ht="23.1" customHeight="1">
      <c r="B16" s="472"/>
      <c r="C16" s="472"/>
      <c r="D16" s="469"/>
      <c r="E16" s="470"/>
      <c r="F16" s="471"/>
      <c r="G16" s="471"/>
      <c r="H16" s="471"/>
      <c r="I16" s="471"/>
      <c r="J16" s="471"/>
      <c r="K16" s="471"/>
      <c r="L16" s="471"/>
      <c r="M16" s="470"/>
      <c r="N16" s="451"/>
    </row>
    <row r="17" spans="2:14" ht="23.1" customHeight="1">
      <c r="B17" s="472"/>
      <c r="C17" s="472"/>
      <c r="D17" s="469"/>
      <c r="E17" s="470"/>
      <c r="F17" s="471"/>
      <c r="G17" s="471"/>
      <c r="H17" s="471"/>
      <c r="I17" s="471"/>
      <c r="J17" s="471"/>
      <c r="K17" s="471"/>
      <c r="L17" s="471"/>
      <c r="M17" s="470"/>
      <c r="N17" s="451"/>
    </row>
    <row r="18" spans="2:14" ht="23.1" customHeight="1">
      <c r="B18" s="472"/>
      <c r="C18" s="472"/>
      <c r="D18" s="469"/>
      <c r="E18" s="470"/>
      <c r="F18" s="471"/>
      <c r="G18" s="471"/>
      <c r="H18" s="471"/>
      <c r="I18" s="471"/>
      <c r="J18" s="471"/>
      <c r="K18" s="471"/>
      <c r="L18" s="471"/>
      <c r="M18" s="470"/>
      <c r="N18" s="451"/>
    </row>
    <row r="19" spans="2:14" ht="23.1" customHeight="1">
      <c r="B19" s="472"/>
      <c r="C19" s="472"/>
      <c r="D19" s="469"/>
      <c r="E19" s="470"/>
      <c r="F19" s="471"/>
      <c r="G19" s="471"/>
      <c r="H19" s="471"/>
      <c r="I19" s="471"/>
      <c r="J19" s="471"/>
      <c r="K19" s="471"/>
      <c r="L19" s="471"/>
      <c r="M19" s="470"/>
      <c r="N19" s="451"/>
    </row>
    <row r="20" spans="2:14" ht="23.1" customHeight="1">
      <c r="B20" s="468"/>
      <c r="C20" s="468"/>
      <c r="D20" s="468"/>
      <c r="E20" s="470"/>
      <c r="F20" s="471"/>
      <c r="G20" s="471"/>
      <c r="H20" s="471"/>
      <c r="I20" s="471"/>
      <c r="J20" s="471"/>
      <c r="K20" s="471"/>
      <c r="L20" s="471"/>
      <c r="M20" s="470"/>
      <c r="N20" s="451"/>
    </row>
    <row r="21" spans="2:14" ht="23.1" customHeight="1">
      <c r="B21" s="472"/>
      <c r="C21" s="472"/>
      <c r="D21" s="472"/>
      <c r="E21" s="470"/>
      <c r="F21" s="471"/>
      <c r="G21" s="471"/>
      <c r="H21" s="471"/>
      <c r="I21" s="471"/>
      <c r="J21" s="471"/>
      <c r="K21" s="471"/>
      <c r="L21" s="471"/>
      <c r="M21" s="470"/>
      <c r="N21" s="451"/>
    </row>
    <row r="22" spans="2:14" ht="23.1" customHeight="1">
      <c r="B22" s="472"/>
      <c r="C22" s="472"/>
      <c r="D22" s="473"/>
      <c r="E22" s="470"/>
      <c r="F22" s="471"/>
      <c r="G22" s="471"/>
      <c r="H22" s="471"/>
      <c r="I22" s="471"/>
      <c r="J22" s="471"/>
      <c r="K22" s="471"/>
      <c r="L22" s="471"/>
      <c r="M22" s="470"/>
      <c r="N22" s="451"/>
    </row>
    <row r="23" spans="2:14" ht="23.1" customHeight="1">
      <c r="B23" s="472"/>
      <c r="C23" s="472"/>
      <c r="D23" s="468"/>
      <c r="E23" s="470"/>
      <c r="F23" s="471"/>
      <c r="G23" s="471"/>
      <c r="H23" s="471"/>
      <c r="I23" s="471"/>
      <c r="J23" s="471"/>
      <c r="K23" s="471"/>
      <c r="L23" s="471"/>
      <c r="M23" s="470"/>
      <c r="N23" s="451"/>
    </row>
    <row r="24" spans="2:14" ht="23.1" customHeight="1">
      <c r="B24" s="472"/>
      <c r="C24" s="472"/>
      <c r="D24" s="472"/>
      <c r="E24" s="470"/>
      <c r="F24" s="471"/>
      <c r="G24" s="471"/>
      <c r="H24" s="471"/>
      <c r="I24" s="471"/>
      <c r="J24" s="471"/>
      <c r="K24" s="471"/>
      <c r="L24" s="471"/>
      <c r="M24" s="470"/>
      <c r="N24" s="451"/>
    </row>
    <row r="25" spans="2:14" ht="23.1" customHeight="1">
      <c r="B25" s="472"/>
      <c r="C25" s="472"/>
      <c r="D25" s="473"/>
      <c r="E25" s="470"/>
      <c r="F25" s="471"/>
      <c r="G25" s="471"/>
      <c r="H25" s="471"/>
      <c r="I25" s="471"/>
      <c r="J25" s="471"/>
      <c r="K25" s="471"/>
      <c r="L25" s="471"/>
      <c r="M25" s="470"/>
      <c r="N25" s="451"/>
    </row>
    <row r="26" spans="2:14" ht="23.1" customHeight="1">
      <c r="B26" s="472"/>
      <c r="C26" s="472"/>
      <c r="D26" s="472"/>
      <c r="E26" s="470"/>
      <c r="F26" s="471"/>
      <c r="G26" s="471"/>
      <c r="H26" s="471"/>
      <c r="I26" s="471"/>
      <c r="J26" s="471"/>
      <c r="K26" s="471"/>
      <c r="L26" s="471"/>
      <c r="M26" s="470"/>
      <c r="N26" s="451"/>
    </row>
    <row r="27" spans="2:14" ht="23.1" customHeight="1">
      <c r="B27" s="472"/>
      <c r="C27" s="472"/>
      <c r="D27" s="472"/>
      <c r="E27" s="470"/>
      <c r="F27" s="471"/>
      <c r="G27" s="471"/>
      <c r="H27" s="471"/>
      <c r="I27" s="471"/>
      <c r="J27" s="471"/>
      <c r="K27" s="471"/>
      <c r="L27" s="471"/>
      <c r="M27" s="470"/>
      <c r="N27" s="451"/>
    </row>
    <row r="28" spans="2:14" ht="23.1" customHeight="1">
      <c r="B28" s="472"/>
      <c r="C28" s="472"/>
      <c r="D28" s="472"/>
      <c r="E28" s="470"/>
      <c r="F28" s="471"/>
      <c r="G28" s="471"/>
      <c r="H28" s="471"/>
      <c r="I28" s="471"/>
      <c r="J28" s="471"/>
      <c r="K28" s="471"/>
      <c r="L28" s="471"/>
      <c r="M28" s="470"/>
      <c r="N28" s="451"/>
    </row>
    <row r="29" spans="2:14" ht="23.1" customHeight="1">
      <c r="B29" s="472"/>
      <c r="C29" s="472"/>
      <c r="D29" s="468"/>
      <c r="E29" s="470"/>
      <c r="F29" s="471"/>
      <c r="G29" s="471"/>
      <c r="H29" s="471"/>
      <c r="I29" s="471"/>
      <c r="J29" s="471"/>
      <c r="K29" s="471"/>
      <c r="L29" s="471"/>
      <c r="M29" s="470"/>
      <c r="N29" s="451"/>
    </row>
    <row r="30" spans="2:14" ht="23.1" customHeight="1">
      <c r="B30" s="472"/>
      <c r="C30" s="472"/>
      <c r="D30" s="472"/>
      <c r="E30" s="470"/>
      <c r="F30" s="471"/>
      <c r="G30" s="471"/>
      <c r="H30" s="471"/>
      <c r="I30" s="471"/>
      <c r="J30" s="471"/>
      <c r="K30" s="471"/>
      <c r="L30" s="471"/>
      <c r="M30" s="470"/>
      <c r="N30" s="451"/>
    </row>
    <row r="31" spans="2:14" ht="23.1" customHeight="1">
      <c r="B31" s="472"/>
      <c r="C31" s="472"/>
      <c r="D31" s="473"/>
      <c r="E31" s="470"/>
      <c r="F31" s="471"/>
      <c r="G31" s="471"/>
      <c r="H31" s="471"/>
      <c r="I31" s="471"/>
      <c r="J31" s="471"/>
      <c r="K31" s="471"/>
      <c r="L31" s="471"/>
      <c r="M31" s="470"/>
      <c r="N31" s="451"/>
    </row>
    <row r="32" spans="2:14" ht="23.1" customHeight="1">
      <c r="B32" s="472"/>
      <c r="C32" s="472"/>
      <c r="D32" s="472"/>
      <c r="E32" s="470"/>
      <c r="F32" s="471"/>
      <c r="G32" s="471"/>
      <c r="H32" s="471"/>
      <c r="I32" s="471"/>
      <c r="J32" s="471"/>
      <c r="K32" s="471"/>
      <c r="L32" s="471"/>
      <c r="M32" s="470"/>
      <c r="N32" s="451"/>
    </row>
    <row r="33" spans="2:25" ht="23.1" customHeight="1">
      <c r="B33" s="472"/>
      <c r="C33" s="472"/>
      <c r="D33" s="472"/>
      <c r="E33" s="470"/>
      <c r="F33" s="471"/>
      <c r="G33" s="471"/>
      <c r="H33" s="471"/>
      <c r="I33" s="471"/>
      <c r="J33" s="471"/>
      <c r="K33" s="471"/>
      <c r="L33" s="471"/>
      <c r="M33" s="470"/>
      <c r="N33" s="451"/>
    </row>
    <row r="34" spans="2:25" ht="23.1" customHeight="1">
      <c r="B34" s="472"/>
      <c r="C34" s="472"/>
      <c r="D34" s="472"/>
      <c r="E34" s="470"/>
      <c r="F34" s="471"/>
      <c r="G34" s="471"/>
      <c r="H34" s="471"/>
      <c r="I34" s="471"/>
      <c r="J34" s="471"/>
      <c r="K34" s="471"/>
      <c r="L34" s="471"/>
      <c r="M34" s="470"/>
      <c r="N34" s="451"/>
      <c r="V34" s="2876"/>
      <c r="W34" s="2876"/>
    </row>
    <row r="35" spans="2:25" ht="23.1" customHeight="1">
      <c r="B35" s="473"/>
      <c r="C35" s="473"/>
      <c r="D35" s="473"/>
      <c r="E35" s="470"/>
      <c r="F35" s="471"/>
      <c r="G35" s="471"/>
      <c r="H35" s="471"/>
      <c r="I35" s="471"/>
      <c r="J35" s="471"/>
      <c r="K35" s="471"/>
      <c r="L35" s="471"/>
      <c r="M35" s="470"/>
      <c r="N35" s="451"/>
      <c r="X35" s="2876"/>
      <c r="Y35" s="2876"/>
    </row>
    <row r="36" spans="2:25" ht="21" customHeight="1">
      <c r="V36" s="2876"/>
      <c r="W36" s="2876"/>
    </row>
  </sheetData>
  <mergeCells count="15">
    <mergeCell ref="I7:I8"/>
    <mergeCell ref="V34:W34"/>
    <mergeCell ref="X35:Y35"/>
    <mergeCell ref="V36:W36"/>
    <mergeCell ref="J7:L7"/>
    <mergeCell ref="B4:M4"/>
    <mergeCell ref="B6:C6"/>
    <mergeCell ref="D6:H6"/>
    <mergeCell ref="J6:K6"/>
    <mergeCell ref="L6:M6"/>
    <mergeCell ref="B7:B8"/>
    <mergeCell ref="C7:C8"/>
    <mergeCell ref="D7:E8"/>
    <mergeCell ref="F7:F8"/>
    <mergeCell ref="G7:H7"/>
  </mergeCells>
  <phoneticPr fontId="1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A265"/>
  <sheetViews>
    <sheetView view="pageBreakPreview" zoomScaleNormal="100" zoomScaleSheetLayoutView="100" workbookViewId="0">
      <selection activeCell="AM7" sqref="AM7"/>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301" t="s">
        <v>522</v>
      </c>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4"/>
    </row>
    <row r="2" spans="2:35" ht="15" customHeight="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4"/>
    </row>
    <row r="3" spans="2:35" ht="15" customHeight="1">
      <c r="B3" s="1301"/>
      <c r="C3" s="1301"/>
      <c r="D3" s="1301"/>
      <c r="E3" s="1301"/>
      <c r="F3" s="1301"/>
      <c r="G3" s="1301"/>
      <c r="H3" s="1301"/>
      <c r="I3" s="1301"/>
      <c r="J3" s="1301"/>
      <c r="K3" s="1301"/>
      <c r="L3" s="1301"/>
      <c r="M3" s="1301"/>
      <c r="N3" s="1301"/>
      <c r="O3" s="1301"/>
      <c r="P3" s="1301"/>
      <c r="Q3" s="1301"/>
      <c r="R3" s="1301"/>
      <c r="S3" s="1301"/>
      <c r="T3" s="1301"/>
      <c r="U3" s="1301"/>
      <c r="V3" s="1301"/>
      <c r="W3" s="1301"/>
      <c r="X3" s="1301"/>
      <c r="Y3" s="1301"/>
      <c r="Z3" s="1301"/>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316" t="s">
        <v>537</v>
      </c>
      <c r="C7" s="1316"/>
      <c r="D7" s="1297"/>
      <c r="E7" s="1297" t="s">
        <v>82</v>
      </c>
      <c r="F7" s="1297"/>
      <c r="G7" s="1297"/>
      <c r="H7" s="1297"/>
      <c r="I7" s="1297"/>
      <c r="J7" s="1297"/>
      <c r="K7" s="1297"/>
      <c r="L7" s="1297"/>
      <c r="M7" s="1297"/>
      <c r="N7" s="1297"/>
      <c r="O7" s="1297"/>
      <c r="P7" s="1297"/>
      <c r="Q7" s="1297"/>
      <c r="R7" s="1297"/>
      <c r="S7" s="1297"/>
      <c r="T7" s="1297"/>
      <c r="U7" s="1297" t="s">
        <v>83</v>
      </c>
      <c r="V7" s="1297"/>
      <c r="W7" s="1297"/>
      <c r="X7" s="1297"/>
      <c r="Y7" s="1297"/>
      <c r="Z7" s="1297"/>
      <c r="AI7" s="17"/>
    </row>
    <row r="8" spans="2:35" ht="15" customHeight="1">
      <c r="B8" s="1316"/>
      <c r="C8" s="1316"/>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I8" s="17"/>
    </row>
    <row r="9" spans="2:35" ht="15" customHeight="1">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I9" s="17"/>
    </row>
    <row r="10" spans="2:35" ht="15" customHeight="1">
      <c r="B10" s="1306" t="s">
        <v>538</v>
      </c>
      <c r="C10" s="1306"/>
      <c r="D10" s="1306"/>
      <c r="E10" s="1300" t="s">
        <v>84</v>
      </c>
      <c r="F10" s="1300"/>
      <c r="G10" s="1300"/>
      <c r="H10" s="1300"/>
      <c r="I10" s="1300"/>
      <c r="J10" s="1300"/>
      <c r="K10" s="1300"/>
      <c r="L10" s="1300"/>
      <c r="M10" s="1300"/>
      <c r="N10" s="1300"/>
      <c r="O10" s="1300"/>
      <c r="P10" s="1300"/>
      <c r="Q10" s="1300"/>
      <c r="R10" s="1300"/>
      <c r="S10" s="1300"/>
      <c r="T10" s="1300"/>
      <c r="U10" s="1303" t="s">
        <v>85</v>
      </c>
      <c r="V10" s="1303"/>
      <c r="W10" s="1303"/>
      <c r="X10" s="1303" t="s">
        <v>86</v>
      </c>
      <c r="Y10" s="1303"/>
      <c r="Z10" s="1303"/>
    </row>
    <row r="11" spans="2:35" ht="15" customHeight="1">
      <c r="B11" s="1306"/>
      <c r="C11" s="1306"/>
      <c r="D11" s="1306"/>
      <c r="E11" s="1300"/>
      <c r="F11" s="1300"/>
      <c r="G11" s="1300"/>
      <c r="H11" s="1300"/>
      <c r="I11" s="1300"/>
      <c r="J11" s="1300"/>
      <c r="K11" s="1300"/>
      <c r="L11" s="1300"/>
      <c r="M11" s="1300"/>
      <c r="N11" s="1300"/>
      <c r="O11" s="1300"/>
      <c r="P11" s="1300"/>
      <c r="Q11" s="1300"/>
      <c r="R11" s="1300"/>
      <c r="S11" s="1300"/>
      <c r="T11" s="1300"/>
      <c r="U11" s="1303"/>
      <c r="V11" s="1303"/>
      <c r="W11" s="1303"/>
      <c r="X11" s="1303"/>
      <c r="Y11" s="1303"/>
      <c r="Z11" s="1303"/>
    </row>
    <row r="12" spans="2:35" ht="15" customHeight="1">
      <c r="B12" s="1306"/>
      <c r="C12" s="1306"/>
      <c r="D12" s="1306"/>
      <c r="E12" s="1300"/>
      <c r="F12" s="1300"/>
      <c r="G12" s="1300"/>
      <c r="H12" s="1300"/>
      <c r="I12" s="1300"/>
      <c r="J12" s="1300"/>
      <c r="K12" s="1300"/>
      <c r="L12" s="1300"/>
      <c r="M12" s="1300"/>
      <c r="N12" s="1300"/>
      <c r="O12" s="1300"/>
      <c r="P12" s="1300"/>
      <c r="Q12" s="1300"/>
      <c r="R12" s="1300"/>
      <c r="S12" s="1300"/>
      <c r="T12" s="1300"/>
      <c r="U12" s="1303"/>
      <c r="V12" s="1303"/>
      <c r="W12" s="1303"/>
      <c r="X12" s="1303"/>
      <c r="Y12" s="1303"/>
      <c r="Z12" s="1303"/>
    </row>
    <row r="13" spans="2:35" ht="15" customHeight="1">
      <c r="B13" s="1306"/>
      <c r="C13" s="1306"/>
      <c r="D13" s="1306"/>
      <c r="E13" s="1300"/>
      <c r="F13" s="1300"/>
      <c r="G13" s="1300"/>
      <c r="H13" s="1300"/>
      <c r="I13" s="1300"/>
      <c r="J13" s="1300"/>
      <c r="K13" s="1300"/>
      <c r="L13" s="1300"/>
      <c r="M13" s="1300"/>
      <c r="N13" s="1300"/>
      <c r="O13" s="1300"/>
      <c r="P13" s="1300"/>
      <c r="Q13" s="1300"/>
      <c r="R13" s="1300"/>
      <c r="S13" s="1300"/>
      <c r="T13" s="1300"/>
      <c r="U13" s="1303"/>
      <c r="V13" s="1303"/>
      <c r="W13" s="1303"/>
      <c r="X13" s="1303"/>
      <c r="Y13" s="1303"/>
      <c r="Z13" s="1303"/>
    </row>
    <row r="14" spans="2:35" ht="15" customHeight="1">
      <c r="B14" s="1306" t="s">
        <v>539</v>
      </c>
      <c r="C14" s="1306"/>
      <c r="D14" s="1306"/>
      <c r="E14" s="1300" t="s">
        <v>87</v>
      </c>
      <c r="F14" s="1300"/>
      <c r="G14" s="1300"/>
      <c r="H14" s="1300"/>
      <c r="I14" s="1300"/>
      <c r="J14" s="1300"/>
      <c r="K14" s="1300"/>
      <c r="L14" s="1300"/>
      <c r="M14" s="1300"/>
      <c r="N14" s="1300"/>
      <c r="O14" s="1300"/>
      <c r="P14" s="1300"/>
      <c r="Q14" s="1300"/>
      <c r="R14" s="1300"/>
      <c r="S14" s="1300"/>
      <c r="T14" s="1300"/>
      <c r="U14" s="1303" t="s">
        <v>85</v>
      </c>
      <c r="V14" s="1303"/>
      <c r="W14" s="1303"/>
      <c r="X14" s="1303" t="s">
        <v>86</v>
      </c>
      <c r="Y14" s="1303"/>
      <c r="Z14" s="1303"/>
    </row>
    <row r="15" spans="2:35" ht="15" customHeight="1">
      <c r="B15" s="1306"/>
      <c r="C15" s="1306"/>
      <c r="D15" s="1306"/>
      <c r="E15" s="1300"/>
      <c r="F15" s="1300"/>
      <c r="G15" s="1300"/>
      <c r="H15" s="1300"/>
      <c r="I15" s="1300"/>
      <c r="J15" s="1300"/>
      <c r="K15" s="1300"/>
      <c r="L15" s="1300"/>
      <c r="M15" s="1300"/>
      <c r="N15" s="1300"/>
      <c r="O15" s="1300"/>
      <c r="P15" s="1300"/>
      <c r="Q15" s="1300"/>
      <c r="R15" s="1300"/>
      <c r="S15" s="1300"/>
      <c r="T15" s="1300"/>
      <c r="U15" s="1303"/>
      <c r="V15" s="1303"/>
      <c r="W15" s="1303"/>
      <c r="X15" s="1303"/>
      <c r="Y15" s="1303"/>
      <c r="Z15" s="1303"/>
    </row>
    <row r="16" spans="2:35" ht="15" customHeight="1">
      <c r="B16" s="1306"/>
      <c r="C16" s="1306"/>
      <c r="D16" s="1306"/>
      <c r="E16" s="1300"/>
      <c r="F16" s="1300"/>
      <c r="G16" s="1300"/>
      <c r="H16" s="1300"/>
      <c r="I16" s="1300"/>
      <c r="J16" s="1300"/>
      <c r="K16" s="1300"/>
      <c r="L16" s="1300"/>
      <c r="M16" s="1300"/>
      <c r="N16" s="1300"/>
      <c r="O16" s="1300"/>
      <c r="P16" s="1300"/>
      <c r="Q16" s="1300"/>
      <c r="R16" s="1300"/>
      <c r="S16" s="1300"/>
      <c r="T16" s="1300"/>
      <c r="U16" s="1303"/>
      <c r="V16" s="1303"/>
      <c r="W16" s="1303"/>
      <c r="X16" s="1303"/>
      <c r="Y16" s="1303"/>
      <c r="Z16" s="1303"/>
    </row>
    <row r="17" spans="2:26" ht="15" customHeight="1">
      <c r="B17" s="1306"/>
      <c r="C17" s="1306"/>
      <c r="D17" s="1306"/>
      <c r="E17" s="1300"/>
      <c r="F17" s="1300"/>
      <c r="G17" s="1300"/>
      <c r="H17" s="1300"/>
      <c r="I17" s="1300"/>
      <c r="J17" s="1300"/>
      <c r="K17" s="1300"/>
      <c r="L17" s="1300"/>
      <c r="M17" s="1300"/>
      <c r="N17" s="1300"/>
      <c r="O17" s="1300"/>
      <c r="P17" s="1300"/>
      <c r="Q17" s="1300"/>
      <c r="R17" s="1300"/>
      <c r="S17" s="1300"/>
      <c r="T17" s="1300"/>
      <c r="U17" s="1303"/>
      <c r="V17" s="1303"/>
      <c r="W17" s="1303"/>
      <c r="X17" s="1303"/>
      <c r="Y17" s="1303"/>
      <c r="Z17" s="1303"/>
    </row>
    <row r="18" spans="2:26" ht="15" customHeight="1">
      <c r="B18" s="1306" t="s">
        <v>540</v>
      </c>
      <c r="C18" s="1306"/>
      <c r="D18" s="1306"/>
      <c r="E18" s="1300" t="s">
        <v>88</v>
      </c>
      <c r="F18" s="1300"/>
      <c r="G18" s="1300"/>
      <c r="H18" s="1300"/>
      <c r="I18" s="1300"/>
      <c r="J18" s="1300"/>
      <c r="K18" s="1300"/>
      <c r="L18" s="1300"/>
      <c r="M18" s="1300"/>
      <c r="N18" s="1300"/>
      <c r="O18" s="1300"/>
      <c r="P18" s="1300"/>
      <c r="Q18" s="1300"/>
      <c r="R18" s="1300"/>
      <c r="S18" s="1300"/>
      <c r="T18" s="1300"/>
      <c r="U18" s="1303" t="s">
        <v>85</v>
      </c>
      <c r="V18" s="1303"/>
      <c r="W18" s="1303"/>
      <c r="X18" s="1303" t="s">
        <v>86</v>
      </c>
      <c r="Y18" s="1303"/>
      <c r="Z18" s="1303"/>
    </row>
    <row r="19" spans="2:26" ht="15" customHeight="1">
      <c r="B19" s="1306"/>
      <c r="C19" s="1306"/>
      <c r="D19" s="1306"/>
      <c r="E19" s="1300"/>
      <c r="F19" s="1300"/>
      <c r="G19" s="1300"/>
      <c r="H19" s="1300"/>
      <c r="I19" s="1300"/>
      <c r="J19" s="1300"/>
      <c r="K19" s="1300"/>
      <c r="L19" s="1300"/>
      <c r="M19" s="1300"/>
      <c r="N19" s="1300"/>
      <c r="O19" s="1300"/>
      <c r="P19" s="1300"/>
      <c r="Q19" s="1300"/>
      <c r="R19" s="1300"/>
      <c r="S19" s="1300"/>
      <c r="T19" s="1300"/>
      <c r="U19" s="1303"/>
      <c r="V19" s="1303"/>
      <c r="W19" s="1303"/>
      <c r="X19" s="1303"/>
      <c r="Y19" s="1303"/>
      <c r="Z19" s="1303"/>
    </row>
    <row r="20" spans="2:26" ht="15" customHeight="1">
      <c r="B20" s="1306"/>
      <c r="C20" s="1306"/>
      <c r="D20" s="1306"/>
      <c r="E20" s="1300"/>
      <c r="F20" s="1300"/>
      <c r="G20" s="1300"/>
      <c r="H20" s="1300"/>
      <c r="I20" s="1300"/>
      <c r="J20" s="1300"/>
      <c r="K20" s="1300"/>
      <c r="L20" s="1300"/>
      <c r="M20" s="1300"/>
      <c r="N20" s="1300"/>
      <c r="O20" s="1300"/>
      <c r="P20" s="1300"/>
      <c r="Q20" s="1300"/>
      <c r="R20" s="1300"/>
      <c r="S20" s="1300"/>
      <c r="T20" s="1300"/>
      <c r="U20" s="1303"/>
      <c r="V20" s="1303"/>
      <c r="W20" s="1303"/>
      <c r="X20" s="1303"/>
      <c r="Y20" s="1303"/>
      <c r="Z20" s="1303"/>
    </row>
    <row r="21" spans="2:26" ht="15" customHeight="1">
      <c r="B21" s="1306"/>
      <c r="C21" s="1306"/>
      <c r="D21" s="1306"/>
      <c r="E21" s="1300"/>
      <c r="F21" s="1300"/>
      <c r="G21" s="1300"/>
      <c r="H21" s="1300"/>
      <c r="I21" s="1300"/>
      <c r="J21" s="1300"/>
      <c r="K21" s="1300"/>
      <c r="L21" s="1300"/>
      <c r="M21" s="1300"/>
      <c r="N21" s="1300"/>
      <c r="O21" s="1300"/>
      <c r="P21" s="1300"/>
      <c r="Q21" s="1300"/>
      <c r="R21" s="1300"/>
      <c r="S21" s="1300"/>
      <c r="T21" s="1300"/>
      <c r="U21" s="1303"/>
      <c r="V21" s="1303"/>
      <c r="W21" s="1303"/>
      <c r="X21" s="1303"/>
      <c r="Y21" s="1303"/>
      <c r="Z21" s="1303"/>
    </row>
    <row r="22" spans="2:26" ht="15" customHeight="1">
      <c r="B22" s="1306" t="s">
        <v>541</v>
      </c>
      <c r="C22" s="1306"/>
      <c r="D22" s="1306"/>
      <c r="E22" s="1307" t="s">
        <v>96</v>
      </c>
      <c r="F22" s="1308"/>
      <c r="G22" s="1308"/>
      <c r="H22" s="1308"/>
      <c r="I22" s="1308"/>
      <c r="J22" s="1308"/>
      <c r="K22" s="1308"/>
      <c r="L22" s="1308"/>
      <c r="M22" s="1308"/>
      <c r="N22" s="1308"/>
      <c r="O22" s="1308"/>
      <c r="P22" s="1308"/>
      <c r="Q22" s="1308"/>
      <c r="R22" s="1308"/>
      <c r="S22" s="1308"/>
      <c r="T22" s="1309"/>
      <c r="U22" s="1303" t="s">
        <v>85</v>
      </c>
      <c r="V22" s="1303"/>
      <c r="W22" s="1303"/>
      <c r="X22" s="1303" t="s">
        <v>86</v>
      </c>
      <c r="Y22" s="1303"/>
      <c r="Z22" s="1303"/>
    </row>
    <row r="23" spans="2:26" ht="15" customHeight="1">
      <c r="B23" s="1306"/>
      <c r="C23" s="1306"/>
      <c r="D23" s="1306"/>
      <c r="E23" s="1310"/>
      <c r="F23" s="1305"/>
      <c r="G23" s="1305"/>
      <c r="H23" s="1305"/>
      <c r="I23" s="1305"/>
      <c r="J23" s="1305"/>
      <c r="K23" s="1305"/>
      <c r="L23" s="1305"/>
      <c r="M23" s="1305"/>
      <c r="N23" s="1305"/>
      <c r="O23" s="1305"/>
      <c r="P23" s="1305"/>
      <c r="Q23" s="1305"/>
      <c r="R23" s="1305"/>
      <c r="S23" s="1305"/>
      <c r="T23" s="1311"/>
      <c r="U23" s="1303"/>
      <c r="V23" s="1303"/>
      <c r="W23" s="1303"/>
      <c r="X23" s="1303"/>
      <c r="Y23" s="1303"/>
      <c r="Z23" s="1303"/>
    </row>
    <row r="24" spans="2:26" ht="15" customHeight="1">
      <c r="B24" s="1306"/>
      <c r="C24" s="1306"/>
      <c r="D24" s="1306"/>
      <c r="E24" s="1310"/>
      <c r="F24" s="1305"/>
      <c r="G24" s="1305"/>
      <c r="H24" s="1305"/>
      <c r="I24" s="1305"/>
      <c r="J24" s="1305"/>
      <c r="K24" s="1305"/>
      <c r="L24" s="1305"/>
      <c r="M24" s="1305"/>
      <c r="N24" s="1305"/>
      <c r="O24" s="1305"/>
      <c r="P24" s="1305"/>
      <c r="Q24" s="1305"/>
      <c r="R24" s="1305"/>
      <c r="S24" s="1305"/>
      <c r="T24" s="1311"/>
      <c r="U24" s="1303"/>
      <c r="V24" s="1303"/>
      <c r="W24" s="1303"/>
      <c r="X24" s="1303"/>
      <c r="Y24" s="1303"/>
      <c r="Z24" s="1303"/>
    </row>
    <row r="25" spans="2:26" ht="15" customHeight="1">
      <c r="B25" s="1306"/>
      <c r="C25" s="1306"/>
      <c r="D25" s="1306"/>
      <c r="E25" s="1310"/>
      <c r="F25" s="1305"/>
      <c r="G25" s="1305"/>
      <c r="H25" s="1305"/>
      <c r="I25" s="1305"/>
      <c r="J25" s="1305"/>
      <c r="K25" s="1305"/>
      <c r="L25" s="1305"/>
      <c r="M25" s="1305"/>
      <c r="N25" s="1305"/>
      <c r="O25" s="1305"/>
      <c r="P25" s="1305"/>
      <c r="Q25" s="1305"/>
      <c r="R25" s="1305"/>
      <c r="S25" s="1305"/>
      <c r="T25" s="1311"/>
      <c r="U25" s="1303"/>
      <c r="V25" s="1303"/>
      <c r="W25" s="1303"/>
      <c r="X25" s="1303"/>
      <c r="Y25" s="1303"/>
      <c r="Z25" s="1303"/>
    </row>
    <row r="26" spans="2:26" ht="15" customHeight="1">
      <c r="B26" s="1306"/>
      <c r="C26" s="1306"/>
      <c r="D26" s="1306"/>
      <c r="E26" s="21" t="s">
        <v>89</v>
      </c>
      <c r="F26" s="1312" t="s">
        <v>90</v>
      </c>
      <c r="G26" s="1312"/>
      <c r="H26" s="1312"/>
      <c r="I26" s="1312"/>
      <c r="J26" s="1312"/>
      <c r="K26" s="1312"/>
      <c r="L26" s="1312"/>
      <c r="M26" s="1312"/>
      <c r="N26" s="1312"/>
      <c r="O26" s="1312"/>
      <c r="P26" s="1312"/>
      <c r="Q26" s="1312"/>
      <c r="R26" s="1312"/>
      <c r="S26" s="1312"/>
      <c r="T26" s="1313"/>
      <c r="U26" s="1303"/>
      <c r="V26" s="1303"/>
      <c r="W26" s="1303"/>
      <c r="X26" s="1303"/>
      <c r="Y26" s="1303"/>
      <c r="Z26" s="1303"/>
    </row>
    <row r="27" spans="2:26" ht="15" customHeight="1">
      <c r="B27" s="1306"/>
      <c r="C27" s="1306"/>
      <c r="D27" s="1306"/>
      <c r="E27" s="22"/>
      <c r="F27" s="1312"/>
      <c r="G27" s="1312"/>
      <c r="H27" s="1312"/>
      <c r="I27" s="1312"/>
      <c r="J27" s="1312"/>
      <c r="K27" s="1312"/>
      <c r="L27" s="1312"/>
      <c r="M27" s="1312"/>
      <c r="N27" s="1312"/>
      <c r="O27" s="1312"/>
      <c r="P27" s="1312"/>
      <c r="Q27" s="1312"/>
      <c r="R27" s="1312"/>
      <c r="S27" s="1312"/>
      <c r="T27" s="1313"/>
      <c r="U27" s="1303"/>
      <c r="V27" s="1303"/>
      <c r="W27" s="1303"/>
      <c r="X27" s="1303"/>
      <c r="Y27" s="1303"/>
      <c r="Z27" s="1303"/>
    </row>
    <row r="28" spans="2:26" ht="15" customHeight="1">
      <c r="B28" s="1306"/>
      <c r="C28" s="1306"/>
      <c r="D28" s="1306"/>
      <c r="E28" s="22"/>
      <c r="F28" s="1312"/>
      <c r="G28" s="1312"/>
      <c r="H28" s="1312"/>
      <c r="I28" s="1312"/>
      <c r="J28" s="1312"/>
      <c r="K28" s="1312"/>
      <c r="L28" s="1312"/>
      <c r="M28" s="1312"/>
      <c r="N28" s="1312"/>
      <c r="O28" s="1312"/>
      <c r="P28" s="1312"/>
      <c r="Q28" s="1312"/>
      <c r="R28" s="1312"/>
      <c r="S28" s="1312"/>
      <c r="T28" s="1313"/>
      <c r="U28" s="1303"/>
      <c r="V28" s="1303"/>
      <c r="W28" s="1303"/>
      <c r="X28" s="1303"/>
      <c r="Y28" s="1303"/>
      <c r="Z28" s="1303"/>
    </row>
    <row r="29" spans="2:26" ht="15" customHeight="1">
      <c r="B29" s="1306"/>
      <c r="C29" s="1306"/>
      <c r="D29" s="1306"/>
      <c r="E29" s="21" t="s">
        <v>91</v>
      </c>
      <c r="F29" s="1312" t="s">
        <v>92</v>
      </c>
      <c r="G29" s="1312"/>
      <c r="H29" s="1312"/>
      <c r="I29" s="1312"/>
      <c r="J29" s="1312"/>
      <c r="K29" s="1312"/>
      <c r="L29" s="1312"/>
      <c r="M29" s="1312"/>
      <c r="N29" s="1312"/>
      <c r="O29" s="1312"/>
      <c r="P29" s="1312"/>
      <c r="Q29" s="1312"/>
      <c r="R29" s="1312"/>
      <c r="S29" s="1312"/>
      <c r="T29" s="1313"/>
      <c r="U29" s="1303"/>
      <c r="V29" s="1303"/>
      <c r="W29" s="1303"/>
      <c r="X29" s="1303"/>
      <c r="Y29" s="1303"/>
      <c r="Z29" s="1303"/>
    </row>
    <row r="30" spans="2:26" ht="15" customHeight="1">
      <c r="B30" s="1306"/>
      <c r="C30" s="1306"/>
      <c r="D30" s="1306"/>
      <c r="E30" s="23"/>
      <c r="F30" s="1314"/>
      <c r="G30" s="1314"/>
      <c r="H30" s="1314"/>
      <c r="I30" s="1314"/>
      <c r="J30" s="1314"/>
      <c r="K30" s="1314"/>
      <c r="L30" s="1314"/>
      <c r="M30" s="1314"/>
      <c r="N30" s="1314"/>
      <c r="O30" s="1314"/>
      <c r="P30" s="1314"/>
      <c r="Q30" s="1314"/>
      <c r="R30" s="1314"/>
      <c r="S30" s="1314"/>
      <c r="T30" s="1315"/>
      <c r="U30" s="1303"/>
      <c r="V30" s="1303"/>
      <c r="W30" s="1303"/>
      <c r="X30" s="1303"/>
      <c r="Y30" s="1303"/>
      <c r="Z30" s="1303"/>
    </row>
    <row r="31" spans="2:26" ht="15" customHeight="1">
      <c r="B31" s="1306" t="s">
        <v>542</v>
      </c>
      <c r="C31" s="1306"/>
      <c r="D31" s="1306"/>
      <c r="E31" s="1307" t="s">
        <v>97</v>
      </c>
      <c r="F31" s="1308"/>
      <c r="G31" s="1308"/>
      <c r="H31" s="1308"/>
      <c r="I31" s="1308"/>
      <c r="J31" s="1308"/>
      <c r="K31" s="1308"/>
      <c r="L31" s="1308"/>
      <c r="M31" s="1308"/>
      <c r="N31" s="1308"/>
      <c r="O31" s="1308"/>
      <c r="P31" s="1308"/>
      <c r="Q31" s="1308"/>
      <c r="R31" s="1308"/>
      <c r="S31" s="1308"/>
      <c r="T31" s="1309"/>
      <c r="U31" s="1303" t="s">
        <v>85</v>
      </c>
      <c r="V31" s="1303"/>
      <c r="W31" s="1303"/>
      <c r="X31" s="1303" t="s">
        <v>86</v>
      </c>
      <c r="Y31" s="1303"/>
      <c r="Z31" s="1303"/>
    </row>
    <row r="32" spans="2:26" ht="15" customHeight="1">
      <c r="B32" s="1306"/>
      <c r="C32" s="1306"/>
      <c r="D32" s="1306"/>
      <c r="E32" s="1310"/>
      <c r="F32" s="1305"/>
      <c r="G32" s="1305"/>
      <c r="H32" s="1305"/>
      <c r="I32" s="1305"/>
      <c r="J32" s="1305"/>
      <c r="K32" s="1305"/>
      <c r="L32" s="1305"/>
      <c r="M32" s="1305"/>
      <c r="N32" s="1305"/>
      <c r="O32" s="1305"/>
      <c r="P32" s="1305"/>
      <c r="Q32" s="1305"/>
      <c r="R32" s="1305"/>
      <c r="S32" s="1305"/>
      <c r="T32" s="1311"/>
      <c r="U32" s="1303"/>
      <c r="V32" s="1303"/>
      <c r="W32" s="1303"/>
      <c r="X32" s="1303"/>
      <c r="Y32" s="1303"/>
      <c r="Z32" s="1303"/>
    </row>
    <row r="33" spans="2:53" ht="15" customHeight="1">
      <c r="B33" s="1306"/>
      <c r="C33" s="1306"/>
      <c r="D33" s="1306"/>
      <c r="E33" s="1310"/>
      <c r="F33" s="1305"/>
      <c r="G33" s="1305"/>
      <c r="H33" s="1305"/>
      <c r="I33" s="1305"/>
      <c r="J33" s="1305"/>
      <c r="K33" s="1305"/>
      <c r="L33" s="1305"/>
      <c r="M33" s="1305"/>
      <c r="N33" s="1305"/>
      <c r="O33" s="1305"/>
      <c r="P33" s="1305"/>
      <c r="Q33" s="1305"/>
      <c r="R33" s="1305"/>
      <c r="S33" s="1305"/>
      <c r="T33" s="1311"/>
      <c r="U33" s="1303"/>
      <c r="V33" s="1303"/>
      <c r="W33" s="1303"/>
      <c r="X33" s="1303"/>
      <c r="Y33" s="1303"/>
      <c r="Z33" s="1303"/>
    </row>
    <row r="34" spans="2:53" ht="15" customHeight="1">
      <c r="B34" s="1306"/>
      <c r="C34" s="1306"/>
      <c r="D34" s="1306"/>
      <c r="E34" s="21" t="s">
        <v>93</v>
      </c>
      <c r="F34" s="1312" t="s">
        <v>94</v>
      </c>
      <c r="G34" s="1312"/>
      <c r="H34" s="1312"/>
      <c r="I34" s="1312"/>
      <c r="J34" s="1312"/>
      <c r="K34" s="1312"/>
      <c r="L34" s="1312"/>
      <c r="M34" s="1312"/>
      <c r="N34" s="1312"/>
      <c r="O34" s="1312"/>
      <c r="P34" s="1312"/>
      <c r="Q34" s="1312"/>
      <c r="R34" s="1312"/>
      <c r="S34" s="1312"/>
      <c r="T34" s="1313"/>
      <c r="U34" s="1303"/>
      <c r="V34" s="1303"/>
      <c r="W34" s="1303"/>
      <c r="X34" s="1303"/>
      <c r="Y34" s="1303"/>
      <c r="Z34" s="1303"/>
    </row>
    <row r="35" spans="2:53" ht="15" customHeight="1">
      <c r="B35" s="1306"/>
      <c r="C35" s="1306"/>
      <c r="D35" s="1306"/>
      <c r="E35" s="22"/>
      <c r="F35" s="1312"/>
      <c r="G35" s="1312"/>
      <c r="H35" s="1312"/>
      <c r="I35" s="1312"/>
      <c r="J35" s="1312"/>
      <c r="K35" s="1312"/>
      <c r="L35" s="1312"/>
      <c r="M35" s="1312"/>
      <c r="N35" s="1312"/>
      <c r="O35" s="1312"/>
      <c r="P35" s="1312"/>
      <c r="Q35" s="1312"/>
      <c r="R35" s="1312"/>
      <c r="S35" s="1312"/>
      <c r="T35" s="1313"/>
      <c r="U35" s="1303"/>
      <c r="V35" s="1303"/>
      <c r="W35" s="1303"/>
      <c r="X35" s="1303"/>
      <c r="Y35" s="1303"/>
      <c r="Z35" s="1303"/>
    </row>
    <row r="36" spans="2:53" ht="15" customHeight="1">
      <c r="B36" s="1306"/>
      <c r="C36" s="1306"/>
      <c r="D36" s="1306"/>
      <c r="E36" s="23"/>
      <c r="F36" s="1314"/>
      <c r="G36" s="1314"/>
      <c r="H36" s="1314"/>
      <c r="I36" s="1314"/>
      <c r="J36" s="1314"/>
      <c r="K36" s="1314"/>
      <c r="L36" s="1314"/>
      <c r="M36" s="1314"/>
      <c r="N36" s="1314"/>
      <c r="O36" s="1314"/>
      <c r="P36" s="1314"/>
      <c r="Q36" s="1314"/>
      <c r="R36" s="1314"/>
      <c r="S36" s="1314"/>
      <c r="T36" s="1315"/>
      <c r="U36" s="1303"/>
      <c r="V36" s="1303"/>
      <c r="W36" s="1303"/>
      <c r="X36" s="1303"/>
      <c r="Y36" s="1303"/>
      <c r="Z36" s="1303"/>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305" t="s">
        <v>95</v>
      </c>
      <c r="C39" s="1305"/>
      <c r="D39" s="1305"/>
      <c r="E39" s="1305"/>
      <c r="F39" s="1305"/>
      <c r="G39" s="1305"/>
      <c r="H39" s="1305"/>
      <c r="I39" s="1305"/>
      <c r="J39" s="1305"/>
      <c r="K39" s="1305"/>
      <c r="L39" s="1305"/>
      <c r="M39" s="1305"/>
      <c r="N39" s="1305"/>
      <c r="O39" s="1305"/>
      <c r="P39" s="1305"/>
      <c r="Q39" s="1305"/>
      <c r="R39" s="1305"/>
      <c r="S39" s="1305"/>
      <c r="T39" s="1305"/>
      <c r="U39" s="1305"/>
      <c r="V39" s="1305"/>
      <c r="W39" s="1305"/>
      <c r="X39" s="1305"/>
      <c r="Y39" s="1305"/>
      <c r="Z39" s="1305"/>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row>
    <row r="40" spans="2:53" ht="15" customHeight="1">
      <c r="B40" s="1305"/>
      <c r="C40" s="1305"/>
      <c r="D40" s="1305"/>
      <c r="E40" s="1305"/>
      <c r="F40" s="1305"/>
      <c r="G40" s="1305"/>
      <c r="H40" s="1305"/>
      <c r="I40" s="1305"/>
      <c r="J40" s="1305"/>
      <c r="K40" s="1305"/>
      <c r="L40" s="1305"/>
      <c r="M40" s="1305"/>
      <c r="N40" s="1305"/>
      <c r="O40" s="1305"/>
      <c r="P40" s="1305"/>
      <c r="Q40" s="1305"/>
      <c r="R40" s="1305"/>
      <c r="S40" s="1305"/>
      <c r="T40" s="1305"/>
      <c r="U40" s="1305"/>
      <c r="V40" s="1305"/>
      <c r="W40" s="1305"/>
      <c r="X40" s="1305"/>
      <c r="Y40" s="1305"/>
      <c r="Z40" s="1305"/>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305"/>
      <c r="AD43" s="1305"/>
      <c r="AE43" s="1305"/>
      <c r="AF43" s="1305"/>
      <c r="AG43" s="1305"/>
      <c r="AH43" s="1305"/>
      <c r="AI43" s="1305"/>
      <c r="AJ43" s="1305"/>
      <c r="AK43" s="1305"/>
      <c r="AL43" s="1305"/>
      <c r="AM43" s="1305"/>
      <c r="AN43" s="1305"/>
      <c r="AO43" s="1305"/>
      <c r="AP43" s="1305"/>
      <c r="AQ43" s="1305"/>
      <c r="AR43" s="1305"/>
      <c r="AS43" s="1305"/>
      <c r="AT43" s="1305"/>
      <c r="AU43" s="1305"/>
      <c r="AV43" s="1305"/>
      <c r="AW43" s="1305"/>
      <c r="AX43" s="1305"/>
      <c r="AY43" s="1305"/>
      <c r="AZ43" s="1305"/>
      <c r="BA43" s="1305"/>
    </row>
    <row r="44" spans="2:53" ht="15" customHeight="1">
      <c r="AC44" s="1305"/>
      <c r="AD44" s="1305"/>
      <c r="AE44" s="1305"/>
      <c r="AF44" s="1305"/>
      <c r="AG44" s="1305"/>
      <c r="AH44" s="1305"/>
      <c r="AI44" s="1305"/>
      <c r="AJ44" s="1305"/>
      <c r="AK44" s="1305"/>
      <c r="AL44" s="1305"/>
      <c r="AM44" s="1305"/>
      <c r="AN44" s="1305"/>
      <c r="AO44" s="1305"/>
      <c r="AP44" s="1305"/>
      <c r="AQ44" s="1305"/>
      <c r="AR44" s="1305"/>
      <c r="AS44" s="1305"/>
      <c r="AT44" s="1305"/>
      <c r="AU44" s="1305"/>
      <c r="AV44" s="1305"/>
      <c r="AW44" s="1305"/>
      <c r="AX44" s="1305"/>
      <c r="AY44" s="1305"/>
      <c r="AZ44" s="1305"/>
      <c r="BA44" s="1305"/>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B31:D36"/>
    <mergeCell ref="E31:T33"/>
    <mergeCell ref="U31:W36"/>
    <mergeCell ref="X31:Z36"/>
    <mergeCell ref="F34:T36"/>
    <mergeCell ref="B1:Z3"/>
    <mergeCell ref="B7:D9"/>
    <mergeCell ref="E7:T9"/>
    <mergeCell ref="U7:Z9"/>
    <mergeCell ref="B14:D17"/>
    <mergeCell ref="E14:T17"/>
    <mergeCell ref="U14:W17"/>
    <mergeCell ref="X14:Z17"/>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s>
  <phoneticPr fontId="11"/>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CCFFCC"/>
  </sheetPr>
  <dimension ref="A1:AL39"/>
  <sheetViews>
    <sheetView view="pageBreakPreview" zoomScaleNormal="100" zoomScaleSheetLayoutView="100" workbookViewId="0">
      <selection activeCell="AC5" sqref="AC5"/>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474"/>
      <c r="B1" s="475" t="s">
        <v>880</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865"/>
      <c r="AC1" s="526"/>
      <c r="AD1" s="526"/>
      <c r="AE1" s="526"/>
      <c r="AF1" s="526"/>
      <c r="AG1" s="526"/>
    </row>
    <row r="2" spans="1:33">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865"/>
      <c r="AC2" s="526"/>
      <c r="AD2" s="526"/>
      <c r="AE2" s="526"/>
      <c r="AF2" s="526"/>
      <c r="AG2" s="526"/>
    </row>
    <row r="3" spans="1:33" ht="19.5">
      <c r="A3" s="474"/>
      <c r="B3" s="474"/>
      <c r="C3" s="2904" t="s">
        <v>1198</v>
      </c>
      <c r="D3" s="2905"/>
      <c r="E3" s="2905"/>
      <c r="F3" s="2905"/>
      <c r="G3" s="2905"/>
      <c r="H3" s="2905"/>
      <c r="I3" s="2905"/>
      <c r="J3" s="2905"/>
      <c r="K3" s="2905"/>
      <c r="L3" s="2905"/>
      <c r="M3" s="2905"/>
      <c r="N3" s="2905"/>
      <c r="O3" s="2906"/>
      <c r="P3" s="474"/>
      <c r="Q3" s="474"/>
      <c r="R3" s="474"/>
      <c r="S3" s="474"/>
      <c r="T3" s="2901" t="s">
        <v>881</v>
      </c>
      <c r="U3" s="2877"/>
      <c r="V3" s="2878"/>
      <c r="W3" s="2878"/>
      <c r="X3" s="2878"/>
      <c r="Y3" s="2878"/>
      <c r="Z3" s="2878"/>
      <c r="AA3" s="2879"/>
      <c r="AB3" s="865"/>
      <c r="AC3" s="526"/>
      <c r="AD3" s="526"/>
      <c r="AE3" s="526"/>
      <c r="AF3" s="526"/>
      <c r="AG3" s="526"/>
    </row>
    <row r="4" spans="1:33">
      <c r="A4" s="474"/>
      <c r="B4" s="477"/>
      <c r="C4" s="2886"/>
      <c r="D4" s="2887"/>
      <c r="E4" s="2887"/>
      <c r="F4" s="2887"/>
      <c r="G4" s="2887"/>
      <c r="H4" s="2887"/>
      <c r="I4" s="2887"/>
      <c r="J4" s="2887"/>
      <c r="K4" s="2887"/>
      <c r="L4" s="2887"/>
      <c r="M4" s="2887"/>
      <c r="N4" s="2887"/>
      <c r="O4" s="2888"/>
      <c r="P4" s="478"/>
      <c r="Q4" s="474"/>
      <c r="R4" s="474"/>
      <c r="S4" s="474"/>
      <c r="T4" s="2902"/>
      <c r="U4" s="2880"/>
      <c r="V4" s="2881"/>
      <c r="W4" s="2881"/>
      <c r="X4" s="2881"/>
      <c r="Y4" s="2881"/>
      <c r="Z4" s="2881"/>
      <c r="AA4" s="2882"/>
      <c r="AB4" s="865"/>
      <c r="AC4" s="526"/>
      <c r="AD4" s="526"/>
      <c r="AE4" s="526"/>
      <c r="AF4" s="526"/>
      <c r="AG4" s="526"/>
    </row>
    <row r="5" spans="1:33" ht="16.5">
      <c r="A5" s="474"/>
      <c r="B5" s="474"/>
      <c r="C5" s="479"/>
      <c r="D5" s="479"/>
      <c r="E5" s="479"/>
      <c r="F5" s="479"/>
      <c r="G5" s="479"/>
      <c r="H5" s="479"/>
      <c r="I5" s="479"/>
      <c r="J5" s="479"/>
      <c r="K5" s="479"/>
      <c r="L5" s="479"/>
      <c r="M5" s="479"/>
      <c r="N5" s="479"/>
      <c r="O5" s="479"/>
      <c r="P5" s="474"/>
      <c r="Q5" s="2889"/>
      <c r="R5" s="2889"/>
      <c r="S5" s="474"/>
      <c r="T5" s="2903"/>
      <c r="U5" s="2883"/>
      <c r="V5" s="2884"/>
      <c r="W5" s="2884"/>
      <c r="X5" s="2884"/>
      <c r="Y5" s="2884"/>
      <c r="Z5" s="2884"/>
      <c r="AA5" s="2885"/>
      <c r="AB5" s="865"/>
      <c r="AC5" s="526"/>
      <c r="AD5" s="526"/>
      <c r="AE5" s="526"/>
      <c r="AF5" s="526"/>
      <c r="AG5" s="526"/>
    </row>
    <row r="6" spans="1:33" ht="14.25" thickBot="1">
      <c r="A6" s="474"/>
      <c r="B6" s="480"/>
      <c r="C6" s="480"/>
      <c r="D6" s="480"/>
      <c r="E6" s="480"/>
      <c r="F6" s="480"/>
      <c r="G6" s="480"/>
      <c r="H6" s="480"/>
      <c r="I6" s="480"/>
      <c r="J6" s="480"/>
      <c r="K6" s="480"/>
      <c r="L6" s="480"/>
      <c r="M6" s="480"/>
      <c r="N6" s="480"/>
      <c r="O6" s="480"/>
      <c r="P6" s="480"/>
      <c r="Q6" s="481"/>
      <c r="R6" s="481"/>
      <c r="S6" s="481"/>
      <c r="T6" s="481"/>
      <c r="U6" s="481"/>
      <c r="V6" s="481"/>
      <c r="W6" s="481"/>
      <c r="X6" s="481"/>
      <c r="Y6" s="481"/>
      <c r="Z6" s="481"/>
      <c r="AA6" s="481"/>
      <c r="AB6" s="865"/>
      <c r="AC6" s="526"/>
      <c r="AD6" s="526"/>
      <c r="AE6" s="526"/>
      <c r="AF6" s="526"/>
      <c r="AG6" s="526"/>
    </row>
    <row r="7" spans="1:33" ht="18.600000000000001" customHeight="1" thickTop="1">
      <c r="A7" s="477"/>
      <c r="B7" s="2890" t="s">
        <v>882</v>
      </c>
      <c r="C7" s="2893" t="s">
        <v>883</v>
      </c>
      <c r="D7" s="2894"/>
      <c r="E7" s="2894"/>
      <c r="F7" s="2895"/>
      <c r="G7" s="2890" t="s">
        <v>882</v>
      </c>
      <c r="H7" s="2896" t="s">
        <v>883</v>
      </c>
      <c r="I7" s="2897"/>
      <c r="J7" s="2897"/>
      <c r="K7" s="2898"/>
      <c r="L7" s="2890" t="s">
        <v>882</v>
      </c>
      <c r="M7" s="2896" t="s">
        <v>883</v>
      </c>
      <c r="N7" s="2897"/>
      <c r="O7" s="2897"/>
      <c r="P7" s="2898"/>
      <c r="Q7" s="2890" t="s">
        <v>882</v>
      </c>
      <c r="R7" s="2896" t="s">
        <v>883</v>
      </c>
      <c r="S7" s="2897"/>
      <c r="T7" s="2897"/>
      <c r="U7" s="2898"/>
      <c r="V7" s="2916" t="s">
        <v>884</v>
      </c>
      <c r="W7" s="2917"/>
      <c r="X7" s="2917"/>
      <c r="Y7" s="2917"/>
      <c r="Z7" s="2917"/>
      <c r="AA7" s="2918"/>
      <c r="AB7" s="526"/>
      <c r="AC7" s="526"/>
      <c r="AD7" s="526"/>
      <c r="AE7" s="526"/>
      <c r="AF7" s="526"/>
      <c r="AG7" s="526"/>
    </row>
    <row r="8" spans="1:33" ht="18.600000000000001" customHeight="1">
      <c r="A8" s="477"/>
      <c r="B8" s="2891"/>
      <c r="C8" s="2899" t="s">
        <v>885</v>
      </c>
      <c r="D8" s="482" t="s">
        <v>886</v>
      </c>
      <c r="E8" s="483" t="s">
        <v>887</v>
      </c>
      <c r="F8" s="484" t="s">
        <v>888</v>
      </c>
      <c r="G8" s="2891"/>
      <c r="H8" s="2899" t="s">
        <v>885</v>
      </c>
      <c r="I8" s="485" t="s">
        <v>886</v>
      </c>
      <c r="J8" s="486" t="s">
        <v>887</v>
      </c>
      <c r="K8" s="484" t="s">
        <v>888</v>
      </c>
      <c r="L8" s="2891"/>
      <c r="M8" s="2899" t="s">
        <v>885</v>
      </c>
      <c r="N8" s="485" t="s">
        <v>886</v>
      </c>
      <c r="O8" s="486" t="s">
        <v>887</v>
      </c>
      <c r="P8" s="484" t="s">
        <v>888</v>
      </c>
      <c r="Q8" s="2891"/>
      <c r="R8" s="2899" t="s">
        <v>885</v>
      </c>
      <c r="S8" s="485" t="s">
        <v>886</v>
      </c>
      <c r="T8" s="486" t="s">
        <v>887</v>
      </c>
      <c r="U8" s="484" t="s">
        <v>888</v>
      </c>
      <c r="V8" s="2919"/>
      <c r="W8" s="2920"/>
      <c r="X8" s="2920"/>
      <c r="Y8" s="2920"/>
      <c r="Z8" s="2920"/>
      <c r="AA8" s="2921"/>
      <c r="AB8" s="526"/>
      <c r="AC8" s="526"/>
      <c r="AD8" s="526"/>
      <c r="AE8" s="526"/>
      <c r="AF8" s="526"/>
      <c r="AG8" s="526"/>
    </row>
    <row r="9" spans="1:33" ht="18.600000000000001" customHeight="1">
      <c r="A9" s="477"/>
      <c r="B9" s="2892"/>
      <c r="C9" s="2900"/>
      <c r="D9" s="487" t="s">
        <v>889</v>
      </c>
      <c r="E9" s="487" t="s">
        <v>890</v>
      </c>
      <c r="F9" s="488" t="s">
        <v>891</v>
      </c>
      <c r="G9" s="2892"/>
      <c r="H9" s="2900"/>
      <c r="I9" s="489" t="s">
        <v>889</v>
      </c>
      <c r="J9" s="489" t="s">
        <v>890</v>
      </c>
      <c r="K9" s="490" t="s">
        <v>891</v>
      </c>
      <c r="L9" s="2892"/>
      <c r="M9" s="2900"/>
      <c r="N9" s="489" t="s">
        <v>889</v>
      </c>
      <c r="O9" s="489" t="s">
        <v>890</v>
      </c>
      <c r="P9" s="490" t="s">
        <v>891</v>
      </c>
      <c r="Q9" s="2892"/>
      <c r="R9" s="2900"/>
      <c r="S9" s="489" t="s">
        <v>889</v>
      </c>
      <c r="T9" s="489" t="s">
        <v>890</v>
      </c>
      <c r="U9" s="490" t="s">
        <v>891</v>
      </c>
      <c r="V9" s="2922"/>
      <c r="W9" s="2923"/>
      <c r="X9" s="2923"/>
      <c r="Y9" s="2923"/>
      <c r="Z9" s="2923"/>
      <c r="AA9" s="2924"/>
      <c r="AB9" s="526"/>
      <c r="AC9" s="526"/>
      <c r="AD9" s="526"/>
      <c r="AE9" s="526"/>
      <c r="AF9" s="526"/>
      <c r="AG9" s="526"/>
    </row>
    <row r="10" spans="1:33" ht="18.600000000000001" customHeight="1">
      <c r="A10" s="477"/>
      <c r="B10" s="491" t="s">
        <v>892</v>
      </c>
      <c r="C10" s="492"/>
      <c r="D10" s="492"/>
      <c r="E10" s="492"/>
      <c r="F10" s="493"/>
      <c r="G10" s="491" t="s">
        <v>892</v>
      </c>
      <c r="H10" s="492"/>
      <c r="I10" s="492"/>
      <c r="J10" s="492"/>
      <c r="K10" s="493"/>
      <c r="L10" s="491" t="s">
        <v>892</v>
      </c>
      <c r="M10" s="492"/>
      <c r="N10" s="492"/>
      <c r="O10" s="492"/>
      <c r="P10" s="493"/>
      <c r="Q10" s="491" t="s">
        <v>892</v>
      </c>
      <c r="R10" s="492"/>
      <c r="S10" s="492"/>
      <c r="T10" s="492"/>
      <c r="U10" s="493"/>
      <c r="V10" s="2907"/>
      <c r="W10" s="2908"/>
      <c r="X10" s="2908"/>
      <c r="Y10" s="2908"/>
      <c r="Z10" s="2908"/>
      <c r="AA10" s="2909"/>
      <c r="AB10" s="526"/>
      <c r="AC10" s="526"/>
      <c r="AD10" s="526"/>
      <c r="AE10" s="526"/>
      <c r="AF10" s="526"/>
      <c r="AG10" s="526"/>
    </row>
    <row r="11" spans="1:33" ht="18.600000000000001" customHeight="1">
      <c r="A11" s="477"/>
      <c r="B11" s="491" t="s">
        <v>892</v>
      </c>
      <c r="C11" s="492"/>
      <c r="D11" s="492"/>
      <c r="E11" s="492"/>
      <c r="F11" s="493"/>
      <c r="G11" s="491" t="s">
        <v>892</v>
      </c>
      <c r="H11" s="492"/>
      <c r="I11" s="492"/>
      <c r="J11" s="492"/>
      <c r="K11" s="493"/>
      <c r="L11" s="491" t="s">
        <v>892</v>
      </c>
      <c r="M11" s="492"/>
      <c r="N11" s="492"/>
      <c r="O11" s="492"/>
      <c r="P11" s="493"/>
      <c r="Q11" s="491" t="s">
        <v>892</v>
      </c>
      <c r="R11" s="492"/>
      <c r="S11" s="492"/>
      <c r="T11" s="492"/>
      <c r="U11" s="493"/>
      <c r="V11" s="2910"/>
      <c r="W11" s="2911"/>
      <c r="X11" s="2911"/>
      <c r="Y11" s="2911"/>
      <c r="Z11" s="2911"/>
      <c r="AA11" s="2912"/>
      <c r="AB11" s="526"/>
      <c r="AC11" s="526"/>
      <c r="AD11" s="526"/>
      <c r="AE11" s="526"/>
      <c r="AF11" s="526"/>
      <c r="AG11" s="526"/>
    </row>
    <row r="12" spans="1:33" ht="18.600000000000001" customHeight="1">
      <c r="A12" s="477"/>
      <c r="B12" s="491" t="s">
        <v>892</v>
      </c>
      <c r="C12" s="492"/>
      <c r="D12" s="492"/>
      <c r="E12" s="492"/>
      <c r="F12" s="493"/>
      <c r="G12" s="491" t="s">
        <v>892</v>
      </c>
      <c r="H12" s="492"/>
      <c r="I12" s="492"/>
      <c r="J12" s="492"/>
      <c r="K12" s="493"/>
      <c r="L12" s="491" t="s">
        <v>892</v>
      </c>
      <c r="M12" s="492"/>
      <c r="N12" s="492"/>
      <c r="O12" s="492"/>
      <c r="P12" s="493"/>
      <c r="Q12" s="491" t="s">
        <v>892</v>
      </c>
      <c r="R12" s="492"/>
      <c r="S12" s="492"/>
      <c r="T12" s="492"/>
      <c r="U12" s="493"/>
      <c r="V12" s="2910"/>
      <c r="W12" s="2911"/>
      <c r="X12" s="2911"/>
      <c r="Y12" s="2911"/>
      <c r="Z12" s="2911"/>
      <c r="AA12" s="2912"/>
      <c r="AB12" s="526"/>
      <c r="AC12" s="526"/>
      <c r="AD12" s="526"/>
      <c r="AE12" s="526"/>
      <c r="AF12" s="526"/>
      <c r="AG12" s="526"/>
    </row>
    <row r="13" spans="1:33" ht="18.600000000000001" customHeight="1">
      <c r="A13" s="477"/>
      <c r="B13" s="491" t="s">
        <v>892</v>
      </c>
      <c r="C13" s="492"/>
      <c r="D13" s="492"/>
      <c r="E13" s="492"/>
      <c r="F13" s="493"/>
      <c r="G13" s="491" t="s">
        <v>892</v>
      </c>
      <c r="H13" s="492"/>
      <c r="I13" s="492"/>
      <c r="J13" s="492"/>
      <c r="K13" s="493"/>
      <c r="L13" s="491" t="s">
        <v>892</v>
      </c>
      <c r="M13" s="492"/>
      <c r="N13" s="492"/>
      <c r="O13" s="492"/>
      <c r="P13" s="493"/>
      <c r="Q13" s="491" t="s">
        <v>892</v>
      </c>
      <c r="R13" s="492"/>
      <c r="S13" s="492"/>
      <c r="T13" s="492"/>
      <c r="U13" s="493"/>
      <c r="V13" s="2910"/>
      <c r="W13" s="2911"/>
      <c r="X13" s="2911"/>
      <c r="Y13" s="2911"/>
      <c r="Z13" s="2911"/>
      <c r="AA13" s="2912"/>
      <c r="AB13" s="526"/>
      <c r="AC13" s="526"/>
      <c r="AD13" s="526"/>
      <c r="AE13" s="526"/>
      <c r="AF13" s="526"/>
      <c r="AG13" s="526"/>
    </row>
    <row r="14" spans="1:33" ht="18.600000000000001" customHeight="1">
      <c r="A14" s="477"/>
      <c r="B14" s="491" t="s">
        <v>892</v>
      </c>
      <c r="C14" s="492"/>
      <c r="D14" s="492"/>
      <c r="E14" s="492"/>
      <c r="F14" s="493"/>
      <c r="G14" s="491" t="s">
        <v>892</v>
      </c>
      <c r="H14" s="492"/>
      <c r="I14" s="492"/>
      <c r="J14" s="492"/>
      <c r="K14" s="493"/>
      <c r="L14" s="491" t="s">
        <v>892</v>
      </c>
      <c r="M14" s="492"/>
      <c r="N14" s="492"/>
      <c r="O14" s="492"/>
      <c r="P14" s="493"/>
      <c r="Q14" s="491" t="s">
        <v>892</v>
      </c>
      <c r="R14" s="492"/>
      <c r="S14" s="492"/>
      <c r="T14" s="492"/>
      <c r="U14" s="493"/>
      <c r="V14" s="2910"/>
      <c r="W14" s="2911"/>
      <c r="X14" s="2911"/>
      <c r="Y14" s="2911"/>
      <c r="Z14" s="2911"/>
      <c r="AA14" s="2912"/>
      <c r="AB14" s="526"/>
      <c r="AC14" s="526"/>
      <c r="AD14" s="526"/>
      <c r="AE14" s="526"/>
      <c r="AF14" s="526"/>
      <c r="AG14" s="526"/>
    </row>
    <row r="15" spans="1:33" ht="18.600000000000001" customHeight="1">
      <c r="A15" s="477"/>
      <c r="B15" s="491" t="s">
        <v>892</v>
      </c>
      <c r="C15" s="492"/>
      <c r="D15" s="492"/>
      <c r="E15" s="492"/>
      <c r="F15" s="493"/>
      <c r="G15" s="491" t="s">
        <v>892</v>
      </c>
      <c r="H15" s="492"/>
      <c r="I15" s="492"/>
      <c r="J15" s="492"/>
      <c r="K15" s="493"/>
      <c r="L15" s="491" t="s">
        <v>892</v>
      </c>
      <c r="M15" s="492"/>
      <c r="N15" s="492"/>
      <c r="O15" s="492"/>
      <c r="P15" s="493"/>
      <c r="Q15" s="491" t="s">
        <v>892</v>
      </c>
      <c r="R15" s="492"/>
      <c r="S15" s="492"/>
      <c r="T15" s="492"/>
      <c r="U15" s="493"/>
      <c r="V15" s="2910"/>
      <c r="W15" s="2911"/>
      <c r="X15" s="2911"/>
      <c r="Y15" s="2911"/>
      <c r="Z15" s="2911"/>
      <c r="AA15" s="2912"/>
      <c r="AB15" s="526"/>
      <c r="AC15" s="526"/>
      <c r="AD15" s="526"/>
      <c r="AE15" s="526"/>
      <c r="AF15" s="526"/>
      <c r="AG15" s="526"/>
    </row>
    <row r="16" spans="1:33" ht="18.600000000000001" customHeight="1">
      <c r="A16" s="477"/>
      <c r="B16" s="491" t="s">
        <v>892</v>
      </c>
      <c r="C16" s="492"/>
      <c r="D16" s="492"/>
      <c r="E16" s="492"/>
      <c r="F16" s="493"/>
      <c r="G16" s="491" t="s">
        <v>892</v>
      </c>
      <c r="H16" s="492"/>
      <c r="I16" s="492"/>
      <c r="J16" s="492"/>
      <c r="K16" s="493"/>
      <c r="L16" s="491" t="s">
        <v>892</v>
      </c>
      <c r="M16" s="492"/>
      <c r="N16" s="492"/>
      <c r="O16" s="492"/>
      <c r="P16" s="493"/>
      <c r="Q16" s="491" t="s">
        <v>892</v>
      </c>
      <c r="R16" s="492"/>
      <c r="S16" s="492"/>
      <c r="T16" s="492"/>
      <c r="U16" s="493"/>
      <c r="V16" s="2910"/>
      <c r="W16" s="2911"/>
      <c r="X16" s="2911"/>
      <c r="Y16" s="2911"/>
      <c r="Z16" s="2911"/>
      <c r="AA16" s="2912"/>
      <c r="AB16" s="526"/>
      <c r="AC16" s="526"/>
      <c r="AD16" s="526"/>
      <c r="AE16" s="526"/>
      <c r="AF16" s="526"/>
      <c r="AG16" s="526"/>
    </row>
    <row r="17" spans="1:38" ht="18.600000000000001" customHeight="1">
      <c r="A17" s="477"/>
      <c r="B17" s="491" t="s">
        <v>892</v>
      </c>
      <c r="C17" s="492"/>
      <c r="D17" s="492"/>
      <c r="E17" s="492"/>
      <c r="F17" s="493"/>
      <c r="G17" s="491" t="s">
        <v>892</v>
      </c>
      <c r="H17" s="492"/>
      <c r="I17" s="492"/>
      <c r="J17" s="492"/>
      <c r="K17" s="493"/>
      <c r="L17" s="491" t="s">
        <v>892</v>
      </c>
      <c r="M17" s="492"/>
      <c r="N17" s="492"/>
      <c r="O17" s="492"/>
      <c r="P17" s="493"/>
      <c r="Q17" s="491" t="s">
        <v>892</v>
      </c>
      <c r="R17" s="492"/>
      <c r="S17" s="492"/>
      <c r="T17" s="492"/>
      <c r="U17" s="493"/>
      <c r="V17" s="2910"/>
      <c r="W17" s="2911"/>
      <c r="X17" s="2911"/>
      <c r="Y17" s="2911"/>
      <c r="Z17" s="2911"/>
      <c r="AA17" s="2912"/>
      <c r="AB17" s="526"/>
      <c r="AC17" s="526"/>
      <c r="AD17" s="526"/>
      <c r="AE17" s="526"/>
      <c r="AF17" s="526"/>
      <c r="AG17" s="526"/>
    </row>
    <row r="18" spans="1:38" ht="18.600000000000001" customHeight="1">
      <c r="A18" s="477"/>
      <c r="B18" s="491" t="s">
        <v>892</v>
      </c>
      <c r="C18" s="492"/>
      <c r="D18" s="492"/>
      <c r="E18" s="492"/>
      <c r="F18" s="493"/>
      <c r="G18" s="491" t="s">
        <v>892</v>
      </c>
      <c r="H18" s="492"/>
      <c r="I18" s="492"/>
      <c r="J18" s="492"/>
      <c r="K18" s="493"/>
      <c r="L18" s="491" t="s">
        <v>892</v>
      </c>
      <c r="M18" s="492"/>
      <c r="N18" s="492"/>
      <c r="O18" s="492"/>
      <c r="P18" s="493"/>
      <c r="Q18" s="491" t="s">
        <v>892</v>
      </c>
      <c r="R18" s="492"/>
      <c r="S18" s="492"/>
      <c r="T18" s="492"/>
      <c r="U18" s="493"/>
      <c r="V18" s="2910"/>
      <c r="W18" s="2911"/>
      <c r="X18" s="2911"/>
      <c r="Y18" s="2911"/>
      <c r="Z18" s="2911"/>
      <c r="AA18" s="2912"/>
      <c r="AB18" s="526"/>
      <c r="AC18" s="526"/>
      <c r="AD18" s="526"/>
    </row>
    <row r="19" spans="1:38" ht="18.600000000000001" customHeight="1">
      <c r="A19" s="477"/>
      <c r="B19" s="491" t="s">
        <v>892</v>
      </c>
      <c r="C19" s="492"/>
      <c r="D19" s="492"/>
      <c r="E19" s="492"/>
      <c r="F19" s="493"/>
      <c r="G19" s="491" t="s">
        <v>892</v>
      </c>
      <c r="H19" s="492"/>
      <c r="I19" s="492"/>
      <c r="J19" s="492"/>
      <c r="K19" s="493"/>
      <c r="L19" s="491" t="s">
        <v>892</v>
      </c>
      <c r="M19" s="492"/>
      <c r="N19" s="492"/>
      <c r="O19" s="492"/>
      <c r="P19" s="493"/>
      <c r="Q19" s="491" t="s">
        <v>892</v>
      </c>
      <c r="R19" s="492"/>
      <c r="S19" s="492"/>
      <c r="T19" s="492"/>
      <c r="U19" s="493"/>
      <c r="V19" s="2910"/>
      <c r="W19" s="2911"/>
      <c r="X19" s="2911"/>
      <c r="Y19" s="2911"/>
      <c r="Z19" s="2911"/>
      <c r="AA19" s="2912"/>
      <c r="AB19" s="526"/>
      <c r="AC19" s="526"/>
      <c r="AD19" s="526"/>
    </row>
    <row r="20" spans="1:38" ht="18.600000000000001" customHeight="1">
      <c r="A20" s="477"/>
      <c r="B20" s="491" t="s">
        <v>892</v>
      </c>
      <c r="C20" s="492"/>
      <c r="D20" s="492"/>
      <c r="E20" s="492"/>
      <c r="F20" s="493"/>
      <c r="G20" s="491" t="s">
        <v>892</v>
      </c>
      <c r="H20" s="492"/>
      <c r="I20" s="492"/>
      <c r="J20" s="492"/>
      <c r="K20" s="493"/>
      <c r="L20" s="491" t="s">
        <v>892</v>
      </c>
      <c r="M20" s="492"/>
      <c r="N20" s="492"/>
      <c r="O20" s="492"/>
      <c r="P20" s="493"/>
      <c r="Q20" s="491" t="s">
        <v>892</v>
      </c>
      <c r="R20" s="492"/>
      <c r="S20" s="492"/>
      <c r="T20" s="492"/>
      <c r="U20" s="493"/>
      <c r="V20" s="2910"/>
      <c r="W20" s="2911"/>
      <c r="X20" s="2911"/>
      <c r="Y20" s="2911"/>
      <c r="Z20" s="2911"/>
      <c r="AA20" s="2912"/>
      <c r="AB20" s="526"/>
      <c r="AC20" s="526"/>
      <c r="AD20" s="526"/>
    </row>
    <row r="21" spans="1:38" ht="18.600000000000001" customHeight="1">
      <c r="A21" s="477"/>
      <c r="B21" s="491" t="s">
        <v>892</v>
      </c>
      <c r="C21" s="492"/>
      <c r="D21" s="492"/>
      <c r="E21" s="492"/>
      <c r="F21" s="493"/>
      <c r="G21" s="491" t="s">
        <v>892</v>
      </c>
      <c r="H21" s="492"/>
      <c r="I21" s="492"/>
      <c r="J21" s="492"/>
      <c r="K21" s="493"/>
      <c r="L21" s="491" t="s">
        <v>892</v>
      </c>
      <c r="M21" s="492"/>
      <c r="N21" s="492"/>
      <c r="O21" s="492"/>
      <c r="P21" s="493"/>
      <c r="Q21" s="491" t="s">
        <v>892</v>
      </c>
      <c r="R21" s="492"/>
      <c r="S21" s="492"/>
      <c r="T21" s="492"/>
      <c r="U21" s="493"/>
      <c r="V21" s="2910"/>
      <c r="W21" s="2911"/>
      <c r="X21" s="2911"/>
      <c r="Y21" s="2911"/>
      <c r="Z21" s="2911"/>
      <c r="AA21" s="2912"/>
      <c r="AB21" s="526"/>
      <c r="AC21" s="526"/>
      <c r="AD21" s="526"/>
    </row>
    <row r="22" spans="1:38" ht="18.600000000000001" customHeight="1">
      <c r="A22" s="477"/>
      <c r="B22" s="491" t="s">
        <v>892</v>
      </c>
      <c r="C22" s="492"/>
      <c r="D22" s="492"/>
      <c r="E22" s="492"/>
      <c r="F22" s="493"/>
      <c r="G22" s="491" t="s">
        <v>892</v>
      </c>
      <c r="H22" s="492"/>
      <c r="I22" s="492"/>
      <c r="J22" s="492"/>
      <c r="K22" s="493"/>
      <c r="L22" s="491" t="s">
        <v>892</v>
      </c>
      <c r="M22" s="492"/>
      <c r="N22" s="492"/>
      <c r="O22" s="492"/>
      <c r="P22" s="493"/>
      <c r="Q22" s="491" t="s">
        <v>892</v>
      </c>
      <c r="R22" s="492"/>
      <c r="S22" s="492"/>
      <c r="T22" s="492"/>
      <c r="U22" s="493"/>
      <c r="V22" s="2910"/>
      <c r="W22" s="2911"/>
      <c r="X22" s="2911"/>
      <c r="Y22" s="2911"/>
      <c r="Z22" s="2911"/>
      <c r="AA22" s="2912"/>
      <c r="AB22" s="526"/>
      <c r="AC22" s="526"/>
      <c r="AD22" s="526"/>
    </row>
    <row r="23" spans="1:38" ht="18.600000000000001" customHeight="1">
      <c r="A23" s="477"/>
      <c r="B23" s="491" t="s">
        <v>892</v>
      </c>
      <c r="C23" s="492"/>
      <c r="D23" s="492"/>
      <c r="E23" s="492"/>
      <c r="F23" s="493"/>
      <c r="G23" s="491" t="s">
        <v>892</v>
      </c>
      <c r="H23" s="492"/>
      <c r="I23" s="492"/>
      <c r="J23" s="492"/>
      <c r="K23" s="493"/>
      <c r="L23" s="491" t="s">
        <v>892</v>
      </c>
      <c r="M23" s="492"/>
      <c r="N23" s="492"/>
      <c r="O23" s="492"/>
      <c r="P23" s="493"/>
      <c r="Q23" s="491" t="s">
        <v>892</v>
      </c>
      <c r="R23" s="492"/>
      <c r="S23" s="492"/>
      <c r="T23" s="492"/>
      <c r="U23" s="493"/>
      <c r="V23" s="2910"/>
      <c r="W23" s="2911"/>
      <c r="X23" s="2911"/>
      <c r="Y23" s="2911"/>
      <c r="Z23" s="2911"/>
      <c r="AA23" s="2912"/>
      <c r="AB23" s="526"/>
      <c r="AC23" s="526"/>
      <c r="AD23" s="526"/>
    </row>
    <row r="24" spans="1:38" ht="18.600000000000001" customHeight="1">
      <c r="A24" s="477"/>
      <c r="B24" s="491" t="s">
        <v>892</v>
      </c>
      <c r="C24" s="492"/>
      <c r="D24" s="492"/>
      <c r="E24" s="492"/>
      <c r="F24" s="493"/>
      <c r="G24" s="491" t="s">
        <v>892</v>
      </c>
      <c r="H24" s="492"/>
      <c r="I24" s="492"/>
      <c r="J24" s="492"/>
      <c r="K24" s="493"/>
      <c r="L24" s="491" t="s">
        <v>892</v>
      </c>
      <c r="M24" s="492"/>
      <c r="N24" s="492"/>
      <c r="O24" s="492"/>
      <c r="P24" s="493"/>
      <c r="Q24" s="491" t="s">
        <v>892</v>
      </c>
      <c r="R24" s="492"/>
      <c r="S24" s="492"/>
      <c r="T24" s="492"/>
      <c r="U24" s="493"/>
      <c r="V24" s="2910"/>
      <c r="W24" s="2911"/>
      <c r="X24" s="2911"/>
      <c r="Y24" s="2911"/>
      <c r="Z24" s="2911"/>
      <c r="AA24" s="2912"/>
      <c r="AB24" s="526"/>
      <c r="AC24" s="526"/>
      <c r="AD24" s="526"/>
      <c r="AK24" s="2876"/>
      <c r="AL24" s="2876"/>
    </row>
    <row r="25" spans="1:38" ht="18.600000000000001" customHeight="1">
      <c r="A25" s="477"/>
      <c r="B25" s="491" t="s">
        <v>892</v>
      </c>
      <c r="C25" s="492"/>
      <c r="D25" s="492"/>
      <c r="E25" s="492"/>
      <c r="F25" s="493"/>
      <c r="G25" s="491" t="s">
        <v>892</v>
      </c>
      <c r="H25" s="492"/>
      <c r="I25" s="492"/>
      <c r="J25" s="492"/>
      <c r="K25" s="493"/>
      <c r="L25" s="491" t="s">
        <v>892</v>
      </c>
      <c r="M25" s="492"/>
      <c r="N25" s="492"/>
      <c r="O25" s="492"/>
      <c r="P25" s="493"/>
      <c r="Q25" s="491" t="s">
        <v>892</v>
      </c>
      <c r="R25" s="492"/>
      <c r="S25" s="492"/>
      <c r="T25" s="492"/>
      <c r="U25" s="493"/>
      <c r="V25" s="2910"/>
      <c r="W25" s="2911"/>
      <c r="X25" s="2911"/>
      <c r="Y25" s="2911"/>
      <c r="Z25" s="2911"/>
      <c r="AA25" s="2912"/>
      <c r="AB25" s="526"/>
      <c r="AC25" s="526"/>
      <c r="AD25" s="526"/>
      <c r="AI25" s="2876"/>
      <c r="AJ25" s="2876"/>
    </row>
    <row r="26" spans="1:38" ht="18.600000000000001" customHeight="1">
      <c r="A26" s="477"/>
      <c r="B26" s="491" t="s">
        <v>892</v>
      </c>
      <c r="C26" s="492"/>
      <c r="D26" s="492"/>
      <c r="E26" s="492"/>
      <c r="F26" s="493"/>
      <c r="G26" s="491" t="s">
        <v>892</v>
      </c>
      <c r="H26" s="492"/>
      <c r="I26" s="492"/>
      <c r="J26" s="492"/>
      <c r="K26" s="493"/>
      <c r="L26" s="491" t="s">
        <v>892</v>
      </c>
      <c r="M26" s="492"/>
      <c r="N26" s="492"/>
      <c r="O26" s="492"/>
      <c r="P26" s="493"/>
      <c r="Q26" s="491" t="s">
        <v>892</v>
      </c>
      <c r="R26" s="492"/>
      <c r="S26" s="492"/>
      <c r="T26" s="492"/>
      <c r="U26" s="493"/>
      <c r="V26" s="2910"/>
      <c r="W26" s="2911"/>
      <c r="X26" s="2911"/>
      <c r="Y26" s="2911"/>
      <c r="Z26" s="2911"/>
      <c r="AA26" s="2912"/>
      <c r="AB26" s="526"/>
      <c r="AC26" s="526"/>
      <c r="AD26" s="526"/>
      <c r="AE26" s="526"/>
      <c r="AF26" s="526"/>
      <c r="AG26" s="526"/>
    </row>
    <row r="27" spans="1:38" ht="18.600000000000001" customHeight="1">
      <c r="A27" s="477"/>
      <c r="B27" s="491" t="s">
        <v>892</v>
      </c>
      <c r="C27" s="492"/>
      <c r="D27" s="492"/>
      <c r="E27" s="492"/>
      <c r="F27" s="493"/>
      <c r="G27" s="491" t="s">
        <v>892</v>
      </c>
      <c r="H27" s="492"/>
      <c r="I27" s="492"/>
      <c r="J27" s="492"/>
      <c r="K27" s="493"/>
      <c r="L27" s="491" t="s">
        <v>892</v>
      </c>
      <c r="M27" s="492"/>
      <c r="N27" s="492"/>
      <c r="O27" s="492"/>
      <c r="P27" s="493"/>
      <c r="Q27" s="491" t="s">
        <v>892</v>
      </c>
      <c r="R27" s="492"/>
      <c r="S27" s="492"/>
      <c r="T27" s="492"/>
      <c r="U27" s="493"/>
      <c r="V27" s="2910"/>
      <c r="W27" s="2911"/>
      <c r="X27" s="2911"/>
      <c r="Y27" s="2911"/>
      <c r="Z27" s="2911"/>
      <c r="AA27" s="2912"/>
      <c r="AB27" s="526"/>
      <c r="AC27" s="526"/>
      <c r="AD27" s="526"/>
      <c r="AE27" s="526"/>
      <c r="AF27" s="526"/>
      <c r="AG27" s="526"/>
    </row>
    <row r="28" spans="1:38" ht="18.600000000000001" customHeight="1">
      <c r="A28" s="477"/>
      <c r="B28" s="491" t="s">
        <v>892</v>
      </c>
      <c r="C28" s="492"/>
      <c r="D28" s="492"/>
      <c r="E28" s="492"/>
      <c r="F28" s="493"/>
      <c r="G28" s="491" t="s">
        <v>892</v>
      </c>
      <c r="H28" s="492"/>
      <c r="I28" s="492"/>
      <c r="J28" s="492"/>
      <c r="K28" s="493"/>
      <c r="L28" s="491" t="s">
        <v>892</v>
      </c>
      <c r="M28" s="492"/>
      <c r="N28" s="492"/>
      <c r="O28" s="492"/>
      <c r="P28" s="493"/>
      <c r="Q28" s="491" t="s">
        <v>892</v>
      </c>
      <c r="R28" s="492"/>
      <c r="S28" s="492"/>
      <c r="T28" s="492"/>
      <c r="U28" s="493"/>
      <c r="V28" s="2910"/>
      <c r="W28" s="2911"/>
      <c r="X28" s="2911"/>
      <c r="Y28" s="2911"/>
      <c r="Z28" s="2911"/>
      <c r="AA28" s="2912"/>
      <c r="AB28" s="526"/>
      <c r="AC28" s="526"/>
      <c r="AD28" s="526"/>
      <c r="AE28" s="526"/>
      <c r="AF28" s="526"/>
      <c r="AG28" s="526"/>
    </row>
    <row r="29" spans="1:38" ht="18.600000000000001" customHeight="1" thickBot="1">
      <c r="A29" s="477"/>
      <c r="B29" s="494" t="s">
        <v>892</v>
      </c>
      <c r="C29" s="495"/>
      <c r="D29" s="495"/>
      <c r="E29" s="495"/>
      <c r="F29" s="496"/>
      <c r="G29" s="494" t="s">
        <v>892</v>
      </c>
      <c r="H29" s="495"/>
      <c r="I29" s="495"/>
      <c r="J29" s="495"/>
      <c r="K29" s="496"/>
      <c r="L29" s="494" t="s">
        <v>892</v>
      </c>
      <c r="M29" s="495"/>
      <c r="N29" s="495"/>
      <c r="O29" s="495"/>
      <c r="P29" s="496"/>
      <c r="Q29" s="494" t="s">
        <v>892</v>
      </c>
      <c r="R29" s="495"/>
      <c r="S29" s="495"/>
      <c r="T29" s="495"/>
      <c r="U29" s="496"/>
      <c r="V29" s="2913"/>
      <c r="W29" s="2914"/>
      <c r="X29" s="2914"/>
      <c r="Y29" s="2914"/>
      <c r="Z29" s="2914"/>
      <c r="AA29" s="2915"/>
      <c r="AB29" s="526"/>
      <c r="AC29" s="526"/>
      <c r="AD29" s="526"/>
      <c r="AE29" s="526"/>
      <c r="AF29" s="526"/>
      <c r="AG29" s="526"/>
    </row>
    <row r="30" spans="1:38" ht="18.600000000000001" customHeight="1" thickTop="1">
      <c r="A30" s="866"/>
      <c r="B30" s="867"/>
      <c r="C30" s="867"/>
      <c r="D30" s="867"/>
      <c r="E30" s="867"/>
      <c r="F30" s="867"/>
      <c r="G30" s="867"/>
      <c r="H30" s="867"/>
      <c r="I30" s="867"/>
      <c r="J30" s="867"/>
      <c r="K30" s="867"/>
      <c r="L30" s="867"/>
      <c r="M30" s="867"/>
      <c r="N30" s="867"/>
      <c r="O30" s="867"/>
      <c r="P30" s="867"/>
      <c r="Q30" s="867"/>
      <c r="R30" s="867"/>
      <c r="S30" s="867"/>
      <c r="T30" s="867"/>
      <c r="U30" s="867"/>
      <c r="V30" s="526"/>
      <c r="W30" s="526"/>
      <c r="X30" s="526"/>
      <c r="Y30" s="526"/>
      <c r="Z30" s="526"/>
      <c r="AA30" s="526"/>
      <c r="AB30" s="526"/>
      <c r="AC30" s="526"/>
      <c r="AD30" s="526"/>
      <c r="AE30" s="526"/>
      <c r="AF30" s="526"/>
      <c r="AG30" s="526"/>
    </row>
    <row r="31" spans="1:38" ht="18.600000000000001" customHeight="1">
      <c r="A31" s="526"/>
      <c r="B31" s="867"/>
      <c r="C31" s="867"/>
      <c r="D31" s="867"/>
      <c r="E31" s="867"/>
      <c r="F31" s="867"/>
      <c r="G31" s="867"/>
      <c r="H31" s="867"/>
      <c r="I31" s="867"/>
      <c r="J31" s="867"/>
      <c r="K31" s="867"/>
      <c r="L31" s="867"/>
      <c r="M31" s="867"/>
      <c r="N31" s="867"/>
      <c r="O31" s="867"/>
      <c r="P31" s="867"/>
      <c r="Q31" s="867"/>
      <c r="R31" s="867"/>
      <c r="S31" s="867"/>
      <c r="T31" s="867"/>
      <c r="U31" s="867"/>
      <c r="V31" s="526"/>
      <c r="W31" s="526"/>
      <c r="X31" s="526"/>
      <c r="Y31" s="526"/>
      <c r="Z31" s="526"/>
      <c r="AA31" s="526"/>
      <c r="AB31" s="526"/>
      <c r="AC31" s="526"/>
      <c r="AD31" s="526"/>
      <c r="AE31" s="526"/>
      <c r="AF31" s="526"/>
      <c r="AG31" s="526"/>
    </row>
    <row r="32" spans="1:38">
      <c r="A32" s="526"/>
      <c r="B32" s="867"/>
      <c r="C32" s="867"/>
      <c r="D32" s="867"/>
      <c r="E32" s="867"/>
      <c r="F32" s="867"/>
      <c r="G32" s="867"/>
      <c r="H32" s="867"/>
      <c r="I32" s="867"/>
      <c r="J32" s="867"/>
      <c r="K32" s="867"/>
      <c r="L32" s="867"/>
      <c r="M32" s="867"/>
      <c r="N32" s="867"/>
      <c r="O32" s="867"/>
      <c r="P32" s="867"/>
      <c r="Q32" s="867"/>
      <c r="R32" s="867"/>
      <c r="S32" s="867"/>
      <c r="T32" s="867"/>
      <c r="U32" s="867"/>
      <c r="V32" s="526"/>
      <c r="W32" s="526"/>
      <c r="X32" s="526"/>
      <c r="Y32" s="526"/>
      <c r="Z32" s="526"/>
      <c r="AA32" s="526"/>
      <c r="AB32" s="526"/>
      <c r="AC32" s="526"/>
      <c r="AD32" s="526"/>
      <c r="AE32" s="526"/>
      <c r="AF32" s="526"/>
      <c r="AG32" s="526"/>
    </row>
    <row r="33" spans="1:33">
      <c r="A33" s="526"/>
      <c r="B33" s="867"/>
      <c r="C33" s="867"/>
      <c r="D33" s="867"/>
      <c r="E33" s="867"/>
      <c r="F33" s="867"/>
      <c r="G33" s="867"/>
      <c r="H33" s="867"/>
      <c r="I33" s="867"/>
      <c r="J33" s="867"/>
      <c r="K33" s="867"/>
      <c r="L33" s="867"/>
      <c r="M33" s="867"/>
      <c r="N33" s="867"/>
      <c r="O33" s="867"/>
      <c r="P33" s="867"/>
      <c r="Q33" s="867"/>
      <c r="R33" s="867"/>
      <c r="S33" s="867"/>
      <c r="T33" s="867"/>
      <c r="U33" s="867"/>
      <c r="V33" s="526"/>
      <c r="W33" s="526"/>
      <c r="X33" s="526"/>
      <c r="Y33" s="526"/>
      <c r="Z33" s="526"/>
      <c r="AA33" s="526"/>
      <c r="AB33" s="526"/>
      <c r="AC33" s="526"/>
      <c r="AD33" s="526"/>
      <c r="AE33" s="526"/>
      <c r="AF33" s="526"/>
      <c r="AG33" s="526"/>
    </row>
    <row r="34" spans="1:33">
      <c r="A34" s="526"/>
      <c r="B34" s="867"/>
      <c r="C34" s="867"/>
      <c r="D34" s="867"/>
      <c r="E34" s="867"/>
      <c r="F34" s="867"/>
      <c r="G34" s="867"/>
      <c r="H34" s="867"/>
      <c r="I34" s="867"/>
      <c r="J34" s="867"/>
      <c r="K34" s="867"/>
      <c r="L34" s="867"/>
      <c r="M34" s="867"/>
      <c r="N34" s="867"/>
      <c r="O34" s="867"/>
      <c r="P34" s="867"/>
      <c r="Q34" s="867"/>
      <c r="R34" s="867"/>
      <c r="S34" s="867"/>
      <c r="T34" s="867"/>
      <c r="U34" s="867"/>
      <c r="V34" s="526"/>
      <c r="W34" s="526"/>
      <c r="X34" s="526"/>
      <c r="Y34" s="526"/>
      <c r="Z34" s="526"/>
      <c r="AA34" s="526"/>
      <c r="AB34" s="526"/>
      <c r="AC34" s="526"/>
      <c r="AD34" s="526"/>
      <c r="AE34" s="526"/>
      <c r="AF34" s="526"/>
      <c r="AG34" s="526"/>
    </row>
    <row r="35" spans="1:33">
      <c r="A35" s="526"/>
      <c r="B35" s="867"/>
      <c r="C35" s="867"/>
      <c r="D35" s="867"/>
      <c r="E35" s="867"/>
      <c r="F35" s="867"/>
      <c r="G35" s="867"/>
      <c r="H35" s="867"/>
      <c r="I35" s="867"/>
      <c r="J35" s="867"/>
      <c r="K35" s="867"/>
      <c r="L35" s="867"/>
      <c r="M35" s="867"/>
      <c r="N35" s="867"/>
      <c r="O35" s="867"/>
      <c r="P35" s="867"/>
      <c r="Q35" s="867"/>
      <c r="R35" s="867"/>
      <c r="S35" s="867"/>
      <c r="T35" s="867"/>
      <c r="U35" s="867"/>
      <c r="V35" s="526"/>
      <c r="W35" s="526"/>
      <c r="X35" s="526"/>
      <c r="Y35" s="526"/>
      <c r="Z35" s="526"/>
      <c r="AA35" s="526"/>
      <c r="AB35" s="526"/>
      <c r="AC35" s="526"/>
      <c r="AD35" s="526"/>
      <c r="AE35" s="526"/>
      <c r="AF35" s="526"/>
      <c r="AG35" s="526"/>
    </row>
    <row r="36" spans="1:33">
      <c r="A36" s="526"/>
      <c r="B36" s="867"/>
      <c r="C36" s="867"/>
      <c r="D36" s="867"/>
      <c r="E36" s="867"/>
      <c r="F36" s="867"/>
      <c r="G36" s="867"/>
      <c r="H36" s="867"/>
      <c r="I36" s="867"/>
      <c r="J36" s="867"/>
      <c r="K36" s="867"/>
      <c r="L36" s="867"/>
      <c r="M36" s="867"/>
      <c r="N36" s="867"/>
      <c r="O36" s="867"/>
      <c r="P36" s="867"/>
      <c r="Q36" s="867"/>
      <c r="R36" s="867"/>
      <c r="S36" s="867"/>
      <c r="T36" s="867"/>
      <c r="U36" s="867"/>
      <c r="V36" s="526"/>
      <c r="W36" s="526"/>
      <c r="X36" s="526"/>
      <c r="Y36" s="526"/>
      <c r="Z36" s="526"/>
      <c r="AA36" s="526"/>
      <c r="AB36" s="526"/>
      <c r="AC36" s="526"/>
      <c r="AD36" s="526"/>
      <c r="AE36" s="526"/>
      <c r="AF36" s="526"/>
      <c r="AG36" s="526"/>
    </row>
    <row r="37" spans="1:33">
      <c r="A37" s="526"/>
      <c r="B37" s="867"/>
      <c r="C37" s="867"/>
      <c r="D37" s="867"/>
      <c r="E37" s="867"/>
      <c r="F37" s="867"/>
      <c r="G37" s="867"/>
      <c r="H37" s="867"/>
      <c r="I37" s="867"/>
      <c r="J37" s="867"/>
      <c r="K37" s="867"/>
      <c r="L37" s="867"/>
      <c r="M37" s="867"/>
      <c r="N37" s="867"/>
      <c r="O37" s="867"/>
      <c r="P37" s="867"/>
      <c r="Q37" s="867"/>
      <c r="R37" s="867"/>
      <c r="S37" s="867"/>
      <c r="T37" s="867"/>
      <c r="U37" s="867"/>
      <c r="V37" s="526"/>
      <c r="W37" s="526"/>
      <c r="X37" s="526"/>
      <c r="Y37" s="526"/>
      <c r="Z37" s="526"/>
      <c r="AA37" s="526"/>
      <c r="AB37" s="526"/>
      <c r="AC37" s="526"/>
      <c r="AD37" s="526"/>
      <c r="AE37" s="526"/>
      <c r="AF37" s="526"/>
      <c r="AG37" s="526"/>
    </row>
    <row r="38" spans="1:33">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row>
    <row r="39" spans="1:33">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row>
  </sheetData>
  <mergeCells count="21">
    <mergeCell ref="V10:AA29"/>
    <mergeCell ref="AK24:AL24"/>
    <mergeCell ref="AI25:AJ25"/>
    <mergeCell ref="Q7:Q9"/>
    <mergeCell ref="R7:U7"/>
    <mergeCell ref="V7:AA9"/>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s>
  <phoneticPr fontId="11"/>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CCFFCC"/>
  </sheetPr>
  <dimension ref="A1:BU147"/>
  <sheetViews>
    <sheetView view="pageBreakPreview" zoomScaleNormal="100" zoomScaleSheetLayoutView="100" workbookViewId="0">
      <selection activeCell="BQ31" sqref="BQ31"/>
    </sheetView>
  </sheetViews>
  <sheetFormatPr defaultColWidth="8.75" defaultRowHeight="13.5"/>
  <cols>
    <col min="1" max="1" width="1" customWidth="1"/>
    <col min="2" max="65" width="1.375" customWidth="1"/>
    <col min="66" max="73" width="3.75" customWidth="1"/>
  </cols>
  <sheetData>
    <row r="1" spans="1:65" ht="17.100000000000001" customHeight="1">
      <c r="A1" s="474"/>
      <c r="B1" s="474" t="s">
        <v>893</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865"/>
      <c r="BH1" s="526"/>
      <c r="BI1" s="526"/>
      <c r="BJ1" s="526"/>
      <c r="BK1" s="526"/>
      <c r="BL1" s="526"/>
      <c r="BM1" s="526"/>
    </row>
    <row r="2" spans="1:65" ht="33"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865"/>
      <c r="BH2" s="526"/>
      <c r="BI2" s="526"/>
      <c r="BJ2" s="526"/>
      <c r="BK2" s="526"/>
      <c r="BL2" s="526"/>
      <c r="BM2" s="526"/>
    </row>
    <row r="3" spans="1:65" ht="23.25" customHeight="1">
      <c r="A3" s="474"/>
      <c r="B3" s="474"/>
      <c r="C3" s="499" t="s">
        <v>1197</v>
      </c>
      <c r="D3" s="476"/>
      <c r="E3" s="476"/>
      <c r="F3" s="476"/>
      <c r="G3" s="476"/>
      <c r="H3" s="476"/>
      <c r="I3" s="476"/>
      <c r="J3" s="476"/>
      <c r="K3" s="476"/>
      <c r="L3" s="476"/>
      <c r="M3" s="500"/>
      <c r="N3" s="500"/>
      <c r="O3" s="500"/>
      <c r="P3" s="500"/>
      <c r="Q3" s="500"/>
      <c r="R3" s="500"/>
      <c r="S3" s="500"/>
      <c r="T3" s="500"/>
      <c r="U3" s="500"/>
      <c r="V3" s="500"/>
      <c r="W3" s="500"/>
      <c r="X3" s="500"/>
      <c r="Y3" s="500"/>
      <c r="Z3" s="500"/>
      <c r="AA3" s="500"/>
      <c r="AB3" s="500"/>
      <c r="AC3" s="500"/>
      <c r="AD3" s="500"/>
      <c r="AE3" s="474"/>
      <c r="AF3" s="474"/>
      <c r="AG3" s="474"/>
      <c r="AH3" s="474"/>
      <c r="AI3" s="474"/>
      <c r="AJ3" s="474"/>
      <c r="AK3" s="474"/>
      <c r="AL3" s="474"/>
      <c r="AM3" s="474"/>
      <c r="AN3" s="474"/>
      <c r="AO3" s="2925" t="s">
        <v>868</v>
      </c>
      <c r="AP3" s="2926"/>
      <c r="AQ3" s="2926"/>
      <c r="AR3" s="2926"/>
      <c r="AS3" s="2926"/>
      <c r="AT3" s="2926"/>
      <c r="AU3" s="2926"/>
      <c r="AV3" s="2926"/>
      <c r="AW3" s="2926"/>
      <c r="AX3" s="2926"/>
      <c r="AY3" s="2926"/>
      <c r="AZ3" s="2926"/>
      <c r="BA3" s="2926"/>
      <c r="BB3" s="2926"/>
      <c r="BC3" s="2926"/>
      <c r="BD3" s="2926"/>
      <c r="BE3" s="2926"/>
      <c r="BF3" s="501"/>
      <c r="BG3" s="865"/>
      <c r="BH3" s="526"/>
      <c r="BI3" s="526"/>
      <c r="BJ3" s="526"/>
      <c r="BK3" s="526"/>
      <c r="BL3" s="526"/>
      <c r="BM3" s="526"/>
    </row>
    <row r="4" spans="1:65" ht="8.4499999999999993" customHeight="1">
      <c r="A4" s="474"/>
      <c r="B4" s="474"/>
      <c r="C4" s="2929"/>
      <c r="D4" s="2930"/>
      <c r="E4" s="2930"/>
      <c r="F4" s="2930"/>
      <c r="G4" s="2930"/>
      <c r="H4" s="2930"/>
      <c r="I4" s="2930"/>
      <c r="J4" s="2930"/>
      <c r="K4" s="2930"/>
      <c r="L4" s="2930"/>
      <c r="M4" s="2930"/>
      <c r="N4" s="2930"/>
      <c r="O4" s="2930"/>
      <c r="P4" s="2930"/>
      <c r="Q4" s="2930"/>
      <c r="R4" s="2930"/>
      <c r="S4" s="2930"/>
      <c r="T4" s="2930"/>
      <c r="U4" s="2930"/>
      <c r="V4" s="2930"/>
      <c r="W4" s="2930"/>
      <c r="X4" s="2930"/>
      <c r="Y4" s="2930"/>
      <c r="Z4" s="2930"/>
      <c r="AA4" s="2930"/>
      <c r="AB4" s="2930"/>
      <c r="AC4" s="2930"/>
      <c r="AD4" s="2931"/>
      <c r="AE4" s="474"/>
      <c r="AF4" s="474"/>
      <c r="AG4" s="474"/>
      <c r="AH4" s="474"/>
      <c r="AI4" s="474"/>
      <c r="AJ4" s="474"/>
      <c r="AK4" s="474"/>
      <c r="AL4" s="474"/>
      <c r="AM4" s="474"/>
      <c r="AN4" s="474"/>
      <c r="AO4" s="2927"/>
      <c r="AP4" s="2928"/>
      <c r="AQ4" s="2928"/>
      <c r="AR4" s="2928"/>
      <c r="AS4" s="2928"/>
      <c r="AT4" s="2928"/>
      <c r="AU4" s="2928"/>
      <c r="AV4" s="2928"/>
      <c r="AW4" s="2928"/>
      <c r="AX4" s="2928"/>
      <c r="AY4" s="2928"/>
      <c r="AZ4" s="2928"/>
      <c r="BA4" s="2928"/>
      <c r="BB4" s="2928"/>
      <c r="BC4" s="2928"/>
      <c r="BD4" s="2928"/>
      <c r="BE4" s="2928"/>
      <c r="BF4" s="502"/>
      <c r="BG4" s="865"/>
      <c r="BH4" s="526"/>
      <c r="BI4" s="526"/>
      <c r="BJ4" s="526"/>
      <c r="BK4" s="526"/>
      <c r="BL4" s="526"/>
      <c r="BM4" s="526"/>
    </row>
    <row r="5" spans="1:65" ht="2.25" customHeight="1">
      <c r="A5" s="474"/>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M5" s="474"/>
      <c r="AN5" s="474"/>
      <c r="AO5" s="2932"/>
      <c r="AP5" s="2933"/>
      <c r="AQ5" s="2933"/>
      <c r="AR5" s="2933"/>
      <c r="AS5" s="2933"/>
      <c r="AT5" s="2933"/>
      <c r="AU5" s="2933"/>
      <c r="AV5" s="2933"/>
      <c r="AW5" s="2933"/>
      <c r="AX5" s="2933"/>
      <c r="AY5" s="2933"/>
      <c r="AZ5" s="2933"/>
      <c r="BA5" s="2933"/>
      <c r="BB5" s="2933"/>
      <c r="BC5" s="2933"/>
      <c r="BD5" s="2933"/>
      <c r="BE5" s="2933"/>
      <c r="BF5" s="503"/>
      <c r="BG5" s="865"/>
      <c r="BH5" s="526"/>
      <c r="BI5" s="526"/>
      <c r="BJ5" s="526"/>
      <c r="BK5" s="526"/>
      <c r="BL5" s="526"/>
      <c r="BM5" s="526"/>
    </row>
    <row r="6" spans="1:65" ht="9.75" customHeight="1">
      <c r="A6" s="474"/>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2934"/>
      <c r="AP6" s="2935"/>
      <c r="AQ6" s="2935"/>
      <c r="AR6" s="2935"/>
      <c r="AS6" s="2935"/>
      <c r="AT6" s="2935"/>
      <c r="AU6" s="2935"/>
      <c r="AV6" s="2935"/>
      <c r="AW6" s="2935"/>
      <c r="AX6" s="2935"/>
      <c r="AY6" s="2935"/>
      <c r="AZ6" s="2935"/>
      <c r="BA6" s="2935"/>
      <c r="BB6" s="2935"/>
      <c r="BC6" s="2935"/>
      <c r="BD6" s="2935"/>
      <c r="BE6" s="2936"/>
      <c r="BF6" s="2937"/>
      <c r="BG6" s="865"/>
      <c r="BH6" s="526"/>
      <c r="BI6" s="526"/>
      <c r="BJ6" s="526"/>
      <c r="BK6" s="526"/>
      <c r="BL6" s="526"/>
      <c r="BM6" s="526"/>
    </row>
    <row r="7" spans="1:65" ht="18.600000000000001" customHeight="1">
      <c r="A7" s="477"/>
      <c r="B7" s="2941" t="s">
        <v>894</v>
      </c>
      <c r="C7" s="2942"/>
      <c r="D7" s="2942"/>
      <c r="E7" s="2942"/>
      <c r="F7" s="2943"/>
      <c r="G7" s="2947"/>
      <c r="H7" s="2930"/>
      <c r="I7" s="2930"/>
      <c r="J7" s="2930"/>
      <c r="K7" s="2930"/>
      <c r="L7" s="2930"/>
      <c r="M7" s="2930"/>
      <c r="N7" s="2930"/>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48"/>
      <c r="BF7" s="2938"/>
      <c r="BG7" s="865"/>
      <c r="BH7" s="526"/>
      <c r="BI7" s="526"/>
      <c r="BJ7" s="526"/>
      <c r="BK7" s="526"/>
      <c r="BL7" s="526"/>
      <c r="BM7" s="526"/>
    </row>
    <row r="8" spans="1:65" ht="2.25" customHeight="1">
      <c r="A8" s="477"/>
      <c r="B8" s="2944"/>
      <c r="C8" s="2945"/>
      <c r="D8" s="2945"/>
      <c r="E8" s="2945"/>
      <c r="F8" s="2946"/>
      <c r="G8" s="504"/>
      <c r="H8" s="505"/>
      <c r="I8" s="506"/>
      <c r="J8" s="507"/>
      <c r="K8" s="508"/>
      <c r="L8" s="505"/>
      <c r="M8" s="506"/>
      <c r="N8" s="507"/>
      <c r="O8" s="508"/>
      <c r="P8" s="505"/>
      <c r="Q8" s="506"/>
      <c r="R8" s="507"/>
      <c r="S8" s="508"/>
      <c r="T8" s="505"/>
      <c r="U8" s="506"/>
      <c r="V8" s="507"/>
      <c r="W8" s="508"/>
      <c r="X8" s="505"/>
      <c r="Y8" s="506"/>
      <c r="Z8" s="507"/>
      <c r="AA8" s="508"/>
      <c r="AB8" s="505"/>
      <c r="AC8" s="506"/>
      <c r="AD8" s="507"/>
      <c r="AE8" s="506"/>
      <c r="AF8" s="507"/>
      <c r="AG8" s="508"/>
      <c r="AH8" s="505"/>
      <c r="AI8" s="506"/>
      <c r="AJ8" s="507"/>
      <c r="AK8" s="508"/>
      <c r="AL8" s="505"/>
      <c r="AM8" s="506"/>
      <c r="AN8" s="507"/>
      <c r="AO8" s="508"/>
      <c r="AP8" s="507"/>
      <c r="AQ8" s="506"/>
      <c r="AR8" s="507"/>
      <c r="AS8" s="508"/>
      <c r="AT8" s="505"/>
      <c r="AU8" s="506"/>
      <c r="AV8" s="507"/>
      <c r="AW8" s="506"/>
      <c r="AX8" s="507"/>
      <c r="AY8" s="508"/>
      <c r="AZ8" s="505"/>
      <c r="BA8" s="506"/>
      <c r="BB8" s="507"/>
      <c r="BC8" s="508"/>
      <c r="BD8" s="507"/>
      <c r="BE8" s="509"/>
      <c r="BF8" s="2938"/>
      <c r="BG8" s="865"/>
      <c r="BH8" s="526"/>
      <c r="BI8" s="526"/>
      <c r="BJ8" s="526"/>
      <c r="BK8" s="526"/>
      <c r="BL8" s="526"/>
      <c r="BM8" s="526"/>
    </row>
    <row r="9" spans="1:65" ht="21.6" customHeight="1">
      <c r="A9" s="477"/>
      <c r="B9" s="2949" t="s">
        <v>895</v>
      </c>
      <c r="C9" s="2950"/>
      <c r="D9" s="2950"/>
      <c r="E9" s="2950"/>
      <c r="F9" s="2951"/>
      <c r="G9" s="2952"/>
      <c r="H9" s="2953"/>
      <c r="I9" s="2953"/>
      <c r="J9" s="2953"/>
      <c r="K9" s="2953"/>
      <c r="L9" s="2953"/>
      <c r="M9" s="2953"/>
      <c r="N9" s="2953"/>
      <c r="O9" s="2953"/>
      <c r="P9" s="2953"/>
      <c r="Q9" s="2953"/>
      <c r="R9" s="2953"/>
      <c r="S9" s="2953"/>
      <c r="T9" s="2953"/>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c r="AT9" s="2953"/>
      <c r="AU9" s="2953"/>
      <c r="AV9" s="2953"/>
      <c r="AW9" s="2953"/>
      <c r="AX9" s="2953"/>
      <c r="AY9" s="2953"/>
      <c r="AZ9" s="2953"/>
      <c r="BA9" s="2953"/>
      <c r="BB9" s="2953"/>
      <c r="BC9" s="2953"/>
      <c r="BD9" s="2953"/>
      <c r="BE9" s="2954"/>
      <c r="BF9" s="2938"/>
      <c r="BG9" s="865"/>
      <c r="BH9" s="526"/>
      <c r="BI9" s="526"/>
      <c r="BJ9" s="526"/>
      <c r="BK9" s="526"/>
      <c r="BL9" s="526"/>
      <c r="BM9" s="526"/>
    </row>
    <row r="10" spans="1:65" ht="8.4499999999999993" customHeight="1">
      <c r="A10" s="477"/>
      <c r="B10" s="2955" t="s">
        <v>896</v>
      </c>
      <c r="C10" s="2956"/>
      <c r="D10" s="2956"/>
      <c r="E10" s="2956"/>
      <c r="F10" s="2957"/>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2"/>
      <c r="BF10" s="2938"/>
      <c r="BG10" s="865"/>
      <c r="BH10" s="526"/>
      <c r="BI10" s="526"/>
      <c r="BJ10" s="526"/>
      <c r="BK10" s="526"/>
      <c r="BL10" s="526"/>
      <c r="BM10" s="526"/>
    </row>
    <row r="11" spans="1:65" ht="8.4499999999999993" customHeight="1">
      <c r="A11" s="477"/>
      <c r="B11" s="513"/>
      <c r="C11" s="474"/>
      <c r="D11" s="474"/>
      <c r="E11" s="474"/>
      <c r="F11" s="514"/>
      <c r="G11" s="515"/>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7"/>
      <c r="BF11" s="2938"/>
      <c r="BG11" s="865"/>
      <c r="BH11" s="526"/>
      <c r="BI11" s="526"/>
      <c r="BJ11" s="526"/>
      <c r="BK11" s="526"/>
      <c r="BL11" s="526"/>
      <c r="BM11" s="526"/>
    </row>
    <row r="12" spans="1:65" ht="8.4499999999999993" customHeight="1">
      <c r="A12" s="477"/>
      <c r="B12" s="513"/>
      <c r="C12" s="474"/>
      <c r="D12" s="474"/>
      <c r="E12" s="474"/>
      <c r="F12" s="514"/>
      <c r="G12" s="515"/>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7"/>
      <c r="BF12" s="2938"/>
      <c r="BG12" s="865"/>
      <c r="BH12" s="526"/>
      <c r="BI12" s="526"/>
      <c r="BJ12" s="526"/>
      <c r="BK12" s="526"/>
      <c r="BL12" s="526"/>
      <c r="BM12" s="526"/>
    </row>
    <row r="13" spans="1:65" ht="8.4499999999999993" customHeight="1">
      <c r="A13" s="477"/>
      <c r="B13" s="513"/>
      <c r="C13" s="474"/>
      <c r="D13" s="474"/>
      <c r="E13" s="474"/>
      <c r="F13" s="514"/>
      <c r="G13" s="515"/>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7"/>
      <c r="BF13" s="2938"/>
      <c r="BG13" s="865"/>
      <c r="BH13" s="526"/>
      <c r="BI13" s="526"/>
      <c r="BJ13" s="526"/>
      <c r="BK13" s="526"/>
      <c r="BL13" s="526"/>
      <c r="BM13" s="526"/>
    </row>
    <row r="14" spans="1:65" ht="8.4499999999999993" customHeight="1">
      <c r="A14" s="477"/>
      <c r="B14" s="513"/>
      <c r="C14" s="474"/>
      <c r="D14" s="474"/>
      <c r="E14" s="474"/>
      <c r="F14" s="2958" t="s">
        <v>897</v>
      </c>
      <c r="G14" s="515"/>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7"/>
      <c r="BF14" s="2938"/>
      <c r="BG14" s="865"/>
      <c r="BH14" s="526"/>
      <c r="BI14" s="526"/>
      <c r="BJ14" s="526"/>
      <c r="BK14" s="526"/>
      <c r="BL14" s="526"/>
      <c r="BM14" s="526"/>
    </row>
    <row r="15" spans="1:65" ht="8.4499999999999993" customHeight="1">
      <c r="A15" s="477"/>
      <c r="B15" s="513"/>
      <c r="C15" s="474"/>
      <c r="D15" s="474"/>
      <c r="E15" s="474"/>
      <c r="F15" s="2959"/>
      <c r="G15" s="515"/>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7"/>
      <c r="BF15" s="2938"/>
      <c r="BG15" s="865"/>
      <c r="BH15" s="526"/>
      <c r="BI15" s="526"/>
      <c r="BJ15" s="526"/>
      <c r="BK15" s="526"/>
      <c r="BL15" s="526"/>
      <c r="BM15" s="526"/>
    </row>
    <row r="16" spans="1:65" ht="8.4499999999999993" customHeight="1">
      <c r="A16" s="477"/>
      <c r="B16" s="513"/>
      <c r="C16" s="474"/>
      <c r="D16" s="474"/>
      <c r="E16" s="474"/>
      <c r="F16" s="514"/>
      <c r="G16" s="515"/>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7"/>
      <c r="BF16" s="2938"/>
      <c r="BG16" s="865"/>
      <c r="BH16" s="526"/>
      <c r="BI16" s="526"/>
      <c r="BJ16" s="526"/>
      <c r="BK16" s="526"/>
      <c r="BL16" s="526"/>
      <c r="BM16" s="526"/>
    </row>
    <row r="17" spans="1:65" ht="8.4499999999999993" customHeight="1">
      <c r="A17" s="477"/>
      <c r="B17" s="513"/>
      <c r="C17" s="474"/>
      <c r="D17" s="474"/>
      <c r="E17" s="474"/>
      <c r="F17" s="514"/>
      <c r="G17" s="515"/>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7"/>
      <c r="BF17" s="2938"/>
      <c r="BG17" s="865"/>
      <c r="BH17" s="526"/>
      <c r="BI17" s="526"/>
      <c r="BJ17" s="526"/>
      <c r="BK17" s="526"/>
      <c r="BL17" s="526"/>
      <c r="BM17" s="526"/>
    </row>
    <row r="18" spans="1:65" ht="8.4499999999999993" customHeight="1">
      <c r="A18" s="477"/>
      <c r="B18" s="513"/>
      <c r="C18" s="474"/>
      <c r="D18" s="474"/>
      <c r="E18" s="474"/>
      <c r="F18" s="514"/>
      <c r="G18" s="515"/>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7"/>
      <c r="BF18" s="2938"/>
      <c r="BG18" s="865"/>
      <c r="BH18" s="526"/>
      <c r="BI18" s="526"/>
      <c r="BJ18" s="526"/>
      <c r="BK18" s="526"/>
      <c r="BL18" s="526"/>
      <c r="BM18" s="526"/>
    </row>
    <row r="19" spans="1:65" ht="8.4499999999999993" customHeight="1">
      <c r="A19" s="477"/>
      <c r="B19" s="504"/>
      <c r="C19" s="518"/>
      <c r="D19" s="518"/>
      <c r="E19" s="518"/>
      <c r="F19" s="519" t="s">
        <v>898</v>
      </c>
      <c r="G19" s="520"/>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2"/>
      <c r="BF19" s="2938"/>
      <c r="BG19" s="865"/>
      <c r="BH19" s="526"/>
      <c r="BI19" s="526"/>
      <c r="BJ19" s="526"/>
      <c r="BK19" s="526"/>
      <c r="BL19" s="526"/>
      <c r="BM19" s="526"/>
    </row>
    <row r="20" spans="1:65" ht="8.4499999999999993" customHeight="1">
      <c r="A20" s="474"/>
      <c r="B20" s="2960"/>
      <c r="C20" s="2960"/>
      <c r="D20" s="2960"/>
      <c r="E20" s="2960"/>
      <c r="F20" s="2960"/>
      <c r="G20" s="2960"/>
      <c r="H20" s="2960"/>
      <c r="I20" s="2960"/>
      <c r="J20" s="2960"/>
      <c r="K20" s="2960"/>
      <c r="L20" s="2960"/>
      <c r="M20" s="2960"/>
      <c r="N20" s="2960"/>
      <c r="O20" s="2960"/>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960"/>
      <c r="AQ20" s="2960"/>
      <c r="AR20" s="2960"/>
      <c r="AS20" s="2960"/>
      <c r="AT20" s="2960"/>
      <c r="AU20" s="2960"/>
      <c r="AV20" s="2960"/>
      <c r="AW20" s="2960"/>
      <c r="AX20" s="2960"/>
      <c r="AY20" s="2960"/>
      <c r="AZ20" s="2960"/>
      <c r="BA20" s="2960"/>
      <c r="BB20" s="2960"/>
      <c r="BC20" s="2960"/>
      <c r="BD20" s="2960"/>
      <c r="BE20" s="2960"/>
      <c r="BF20" s="2938"/>
      <c r="BG20" s="865"/>
      <c r="BH20" s="526"/>
      <c r="BI20" s="526"/>
      <c r="BJ20" s="526"/>
      <c r="BK20" s="526"/>
      <c r="BL20" s="526"/>
      <c r="BM20" s="526"/>
    </row>
    <row r="21" spans="1:65" ht="8.4499999999999993" customHeight="1">
      <c r="A21" s="477"/>
      <c r="B21" s="2961"/>
      <c r="C21" s="2961"/>
      <c r="D21" s="2961"/>
      <c r="E21" s="2961"/>
      <c r="F21" s="2961"/>
      <c r="G21" s="2961"/>
      <c r="H21" s="2961"/>
      <c r="I21" s="2961"/>
      <c r="J21" s="2961"/>
      <c r="K21" s="2961"/>
      <c r="L21" s="2961"/>
      <c r="M21" s="2961"/>
      <c r="N21" s="2961"/>
      <c r="O21" s="2961"/>
      <c r="P21" s="2961"/>
      <c r="Q21" s="2961"/>
      <c r="R21" s="2961"/>
      <c r="S21" s="2961"/>
      <c r="T21" s="2961"/>
      <c r="U21" s="2961"/>
      <c r="V21" s="2961"/>
      <c r="W21" s="2961"/>
      <c r="X21" s="2961"/>
      <c r="Y21" s="2961"/>
      <c r="Z21" s="2961"/>
      <c r="AA21" s="2961"/>
      <c r="AB21" s="2961"/>
      <c r="AC21" s="2961"/>
      <c r="AD21" s="2961"/>
      <c r="AE21" s="2961"/>
      <c r="AF21" s="2961"/>
      <c r="AG21" s="2961"/>
      <c r="AH21" s="2961"/>
      <c r="AI21" s="2961"/>
      <c r="AJ21" s="2961"/>
      <c r="AK21" s="2961"/>
      <c r="AL21" s="2961"/>
      <c r="AM21" s="2961"/>
      <c r="AN21" s="2961"/>
      <c r="AO21" s="2961"/>
      <c r="AP21" s="2961"/>
      <c r="AQ21" s="2961"/>
      <c r="AR21" s="2961"/>
      <c r="AS21" s="2961"/>
      <c r="AT21" s="2961"/>
      <c r="AU21" s="2961"/>
      <c r="AV21" s="2961"/>
      <c r="AW21" s="2961"/>
      <c r="AX21" s="2961"/>
      <c r="AY21" s="2961"/>
      <c r="AZ21" s="2961"/>
      <c r="BA21" s="2961"/>
      <c r="BB21" s="2961"/>
      <c r="BC21" s="2961"/>
      <c r="BD21" s="2961"/>
      <c r="BE21" s="2961"/>
      <c r="BF21" s="2938"/>
      <c r="BG21" s="865"/>
      <c r="BH21" s="526"/>
      <c r="BI21" s="526"/>
      <c r="BJ21" s="526"/>
      <c r="BK21" s="526"/>
      <c r="BL21" s="526"/>
      <c r="BM21" s="526"/>
    </row>
    <row r="22" spans="1:65" ht="18.600000000000001" customHeight="1">
      <c r="A22" s="477"/>
      <c r="B22" s="2941" t="s">
        <v>894</v>
      </c>
      <c r="C22" s="2942"/>
      <c r="D22" s="2942"/>
      <c r="E22" s="2942"/>
      <c r="F22" s="2943"/>
      <c r="G22" s="2947"/>
      <c r="H22" s="2930"/>
      <c r="I22" s="2930"/>
      <c r="J22" s="2930"/>
      <c r="K22" s="2930"/>
      <c r="L22" s="2930"/>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c r="AS22" s="2930"/>
      <c r="AT22" s="2930"/>
      <c r="AU22" s="2930"/>
      <c r="AV22" s="2930"/>
      <c r="AW22" s="2930"/>
      <c r="AX22" s="2930"/>
      <c r="AY22" s="2930"/>
      <c r="AZ22" s="2930"/>
      <c r="BA22" s="2930"/>
      <c r="BB22" s="2930"/>
      <c r="BC22" s="2930"/>
      <c r="BD22" s="2930"/>
      <c r="BE22" s="2948"/>
      <c r="BF22" s="2938"/>
      <c r="BG22" s="865"/>
      <c r="BH22" s="526"/>
      <c r="BI22" s="526"/>
      <c r="BJ22" s="526"/>
      <c r="BK22" s="526"/>
      <c r="BL22" s="526"/>
      <c r="BM22" s="526"/>
    </row>
    <row r="23" spans="1:65" ht="2.25" customHeight="1">
      <c r="A23" s="477"/>
      <c r="B23" s="2944"/>
      <c r="C23" s="2945"/>
      <c r="D23" s="2945"/>
      <c r="E23" s="2945"/>
      <c r="F23" s="2946"/>
      <c r="G23" s="504"/>
      <c r="H23" s="505"/>
      <c r="I23" s="504"/>
      <c r="J23" s="523"/>
      <c r="K23" s="508"/>
      <c r="L23" s="505"/>
      <c r="M23" s="504"/>
      <c r="N23" s="523"/>
      <c r="O23" s="508"/>
      <c r="P23" s="518"/>
      <c r="Q23" s="504"/>
      <c r="R23" s="523"/>
      <c r="S23" s="508"/>
      <c r="T23" s="505"/>
      <c r="U23" s="504"/>
      <c r="V23" s="523"/>
      <c r="W23" s="504"/>
      <c r="X23" s="523"/>
      <c r="Y23" s="508"/>
      <c r="Z23" s="505"/>
      <c r="AA23" s="504"/>
      <c r="AB23" s="523"/>
      <c r="AC23" s="508"/>
      <c r="AD23" s="518"/>
      <c r="AE23" s="504"/>
      <c r="AF23" s="523"/>
      <c r="AG23" s="508"/>
      <c r="AH23" s="505"/>
      <c r="AI23" s="504"/>
      <c r="AJ23" s="523"/>
      <c r="AK23" s="504"/>
      <c r="AL23" s="523"/>
      <c r="AM23" s="508"/>
      <c r="AN23" s="505"/>
      <c r="AO23" s="504"/>
      <c r="AP23" s="523"/>
      <c r="AQ23" s="508"/>
      <c r="AR23" s="518"/>
      <c r="AS23" s="504"/>
      <c r="AT23" s="523"/>
      <c r="AU23" s="508"/>
      <c r="AV23" s="505"/>
      <c r="AW23" s="504"/>
      <c r="AX23" s="523"/>
      <c r="AY23" s="504"/>
      <c r="AZ23" s="523"/>
      <c r="BA23" s="508"/>
      <c r="BB23" s="505"/>
      <c r="BC23" s="504"/>
      <c r="BD23" s="523"/>
      <c r="BE23" s="523"/>
      <c r="BF23" s="2938"/>
      <c r="BG23" s="865"/>
      <c r="BH23" s="526"/>
      <c r="BI23" s="526"/>
      <c r="BJ23" s="526"/>
      <c r="BK23" s="526"/>
      <c r="BL23" s="526"/>
      <c r="BM23" s="526"/>
    </row>
    <row r="24" spans="1:65" ht="21.6" customHeight="1">
      <c r="A24" s="477"/>
      <c r="B24" s="2949" t="s">
        <v>895</v>
      </c>
      <c r="C24" s="2950"/>
      <c r="D24" s="2950"/>
      <c r="E24" s="2950"/>
      <c r="F24" s="2951"/>
      <c r="G24" s="2952"/>
      <c r="H24" s="2953"/>
      <c r="I24" s="2953"/>
      <c r="J24" s="2953"/>
      <c r="K24" s="2953"/>
      <c r="L24" s="2953"/>
      <c r="M24" s="2953"/>
      <c r="N24" s="2953"/>
      <c r="O24" s="2953"/>
      <c r="P24" s="2953"/>
      <c r="Q24" s="2953"/>
      <c r="R24" s="2953"/>
      <c r="S24" s="2953"/>
      <c r="T24" s="2953"/>
      <c r="U24" s="2953"/>
      <c r="V24" s="2953"/>
      <c r="W24" s="2953"/>
      <c r="X24" s="2953"/>
      <c r="Y24" s="2953"/>
      <c r="Z24" s="2953"/>
      <c r="AA24" s="2953"/>
      <c r="AB24" s="2953"/>
      <c r="AC24" s="2953"/>
      <c r="AD24" s="2953"/>
      <c r="AE24" s="2953"/>
      <c r="AF24" s="2953"/>
      <c r="AG24" s="2953"/>
      <c r="AH24" s="2953"/>
      <c r="AI24" s="2953"/>
      <c r="AJ24" s="2953"/>
      <c r="AK24" s="2953"/>
      <c r="AL24" s="2953"/>
      <c r="AM24" s="2953"/>
      <c r="AN24" s="2953"/>
      <c r="AO24" s="2953"/>
      <c r="AP24" s="2953"/>
      <c r="AQ24" s="2953"/>
      <c r="AR24" s="2953"/>
      <c r="AS24" s="2953"/>
      <c r="AT24" s="2953"/>
      <c r="AU24" s="2953"/>
      <c r="AV24" s="2953"/>
      <c r="AW24" s="2953"/>
      <c r="AX24" s="2953"/>
      <c r="AY24" s="2953"/>
      <c r="AZ24" s="2953"/>
      <c r="BA24" s="2953"/>
      <c r="BB24" s="2953"/>
      <c r="BC24" s="2953"/>
      <c r="BD24" s="2953"/>
      <c r="BE24" s="2954"/>
      <c r="BF24" s="2938"/>
      <c r="BG24" s="865"/>
      <c r="BH24" s="526"/>
      <c r="BI24" s="526"/>
      <c r="BJ24" s="526"/>
      <c r="BK24" s="526"/>
      <c r="BL24" s="526"/>
      <c r="BM24" s="526"/>
    </row>
    <row r="25" spans="1:65" ht="8.4499999999999993" customHeight="1">
      <c r="A25" s="477"/>
      <c r="B25" s="2955" t="s">
        <v>896</v>
      </c>
      <c r="C25" s="2956"/>
      <c r="D25" s="2956"/>
      <c r="E25" s="2956"/>
      <c r="F25" s="2957"/>
      <c r="G25" s="510"/>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2"/>
      <c r="BF25" s="2938"/>
      <c r="BG25" s="865"/>
      <c r="BH25" s="526"/>
      <c r="BI25" s="526"/>
      <c r="BJ25" s="526"/>
      <c r="BK25" s="526"/>
      <c r="BL25" s="526"/>
      <c r="BM25" s="526"/>
    </row>
    <row r="26" spans="1:65" ht="8.4499999999999993" customHeight="1">
      <c r="A26" s="477"/>
      <c r="B26" s="513"/>
      <c r="C26" s="474"/>
      <c r="D26" s="474"/>
      <c r="E26" s="474"/>
      <c r="F26" s="514"/>
      <c r="G26" s="515"/>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7"/>
      <c r="BF26" s="2938"/>
      <c r="BG26" s="865"/>
      <c r="BH26" s="526"/>
      <c r="BI26" s="526"/>
      <c r="BJ26" s="526"/>
      <c r="BK26" s="526"/>
      <c r="BL26" s="526"/>
      <c r="BM26" s="526"/>
    </row>
    <row r="27" spans="1:65" ht="8.4499999999999993" customHeight="1">
      <c r="A27" s="477"/>
      <c r="B27" s="513"/>
      <c r="C27" s="474"/>
      <c r="D27" s="474"/>
      <c r="E27" s="474"/>
      <c r="F27" s="514"/>
      <c r="G27" s="515"/>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7"/>
      <c r="BF27" s="2938"/>
      <c r="BG27" s="865"/>
      <c r="BH27" s="526"/>
      <c r="BI27" s="526"/>
      <c r="BJ27" s="526"/>
      <c r="BK27" s="526"/>
      <c r="BL27" s="526"/>
      <c r="BM27" s="526"/>
    </row>
    <row r="28" spans="1:65" ht="8.4499999999999993" customHeight="1">
      <c r="A28" s="477"/>
      <c r="B28" s="513"/>
      <c r="C28" s="474"/>
      <c r="D28" s="474"/>
      <c r="E28" s="474"/>
      <c r="F28" s="514"/>
      <c r="G28" s="515"/>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7"/>
      <c r="BF28" s="2938"/>
      <c r="BG28" s="865"/>
      <c r="BH28" s="526"/>
      <c r="BI28" s="526"/>
      <c r="BJ28" s="526"/>
      <c r="BK28" s="526"/>
      <c r="BL28" s="526"/>
      <c r="BM28" s="526"/>
    </row>
    <row r="29" spans="1:65" ht="8.4499999999999993" customHeight="1">
      <c r="A29" s="477"/>
      <c r="B29" s="513"/>
      <c r="C29" s="474"/>
      <c r="D29" s="474"/>
      <c r="E29" s="474"/>
      <c r="F29" s="2958" t="s">
        <v>897</v>
      </c>
      <c r="G29" s="515"/>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7"/>
      <c r="BF29" s="2938"/>
      <c r="BG29" s="865"/>
      <c r="BH29" s="526"/>
      <c r="BI29" s="526"/>
      <c r="BJ29" s="526"/>
      <c r="BK29" s="526"/>
      <c r="BL29" s="526"/>
      <c r="BM29" s="526"/>
    </row>
    <row r="30" spans="1:65" ht="8.4499999999999993" customHeight="1">
      <c r="A30" s="477"/>
      <c r="B30" s="513"/>
      <c r="C30" s="474"/>
      <c r="D30" s="474"/>
      <c r="E30" s="474"/>
      <c r="F30" s="2959"/>
      <c r="G30" s="515"/>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7"/>
      <c r="BF30" s="2938"/>
      <c r="BG30" s="865"/>
      <c r="BH30" s="526"/>
      <c r="BI30" s="526"/>
      <c r="BJ30" s="526"/>
      <c r="BK30" s="526"/>
      <c r="BL30" s="526"/>
      <c r="BM30" s="526"/>
    </row>
    <row r="31" spans="1:65" ht="8.4499999999999993" customHeight="1">
      <c r="A31" s="477"/>
      <c r="B31" s="513"/>
      <c r="C31" s="474"/>
      <c r="D31" s="474"/>
      <c r="E31" s="474"/>
      <c r="F31" s="514"/>
      <c r="G31" s="515"/>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7"/>
      <c r="BF31" s="2938"/>
      <c r="BG31" s="865"/>
      <c r="BH31" s="526"/>
      <c r="BI31" s="526"/>
      <c r="BJ31" s="526"/>
      <c r="BK31" s="526"/>
      <c r="BL31" s="526"/>
      <c r="BM31" s="526"/>
    </row>
    <row r="32" spans="1:65" ht="8.4499999999999993" customHeight="1">
      <c r="A32" s="477"/>
      <c r="B32" s="513"/>
      <c r="C32" s="474"/>
      <c r="D32" s="474"/>
      <c r="E32" s="474"/>
      <c r="F32" s="514"/>
      <c r="G32" s="515"/>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7"/>
      <c r="BF32" s="2938"/>
      <c r="BG32" s="865"/>
      <c r="BH32" s="526"/>
      <c r="BI32" s="526"/>
      <c r="BJ32" s="526"/>
      <c r="BK32" s="526"/>
      <c r="BL32" s="526"/>
      <c r="BM32" s="526"/>
    </row>
    <row r="33" spans="1:65" ht="8.4499999999999993" customHeight="1">
      <c r="A33" s="477"/>
      <c r="B33" s="513"/>
      <c r="C33" s="474"/>
      <c r="D33" s="474"/>
      <c r="E33" s="474"/>
      <c r="F33" s="514"/>
      <c r="G33" s="515"/>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7"/>
      <c r="BF33" s="2938"/>
      <c r="BG33" s="865"/>
      <c r="BH33" s="526"/>
      <c r="BI33" s="526"/>
      <c r="BJ33" s="526"/>
      <c r="BK33" s="526"/>
      <c r="BL33" s="526"/>
      <c r="BM33" s="526"/>
    </row>
    <row r="34" spans="1:65" ht="8.4499999999999993" customHeight="1">
      <c r="A34" s="477"/>
      <c r="B34" s="504"/>
      <c r="C34" s="518"/>
      <c r="D34" s="518"/>
      <c r="E34" s="518"/>
      <c r="F34" s="519" t="s">
        <v>898</v>
      </c>
      <c r="G34" s="520"/>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2"/>
      <c r="BF34" s="2938"/>
      <c r="BG34" s="865"/>
      <c r="BH34" s="526"/>
      <c r="BI34" s="526"/>
      <c r="BJ34" s="526"/>
      <c r="BK34" s="526"/>
      <c r="BL34" s="526"/>
      <c r="BM34" s="526"/>
    </row>
    <row r="35" spans="1:65" ht="8.4499999999999993" customHeight="1">
      <c r="A35" s="477"/>
      <c r="B35" s="2960"/>
      <c r="C35" s="2960"/>
      <c r="D35" s="2960"/>
      <c r="E35" s="2960"/>
      <c r="F35" s="2960"/>
      <c r="G35" s="2960"/>
      <c r="H35" s="2960"/>
      <c r="I35" s="2960"/>
      <c r="J35" s="2960"/>
      <c r="K35" s="2960"/>
      <c r="L35" s="2960"/>
      <c r="M35" s="2960"/>
      <c r="N35" s="2960"/>
      <c r="O35" s="2960"/>
      <c r="P35" s="2960"/>
      <c r="Q35" s="2960"/>
      <c r="R35" s="2960"/>
      <c r="S35" s="2960"/>
      <c r="T35" s="2960"/>
      <c r="U35" s="2960"/>
      <c r="V35" s="2960"/>
      <c r="W35" s="2960"/>
      <c r="X35" s="2960"/>
      <c r="Y35" s="2960"/>
      <c r="Z35" s="2960"/>
      <c r="AA35" s="2960"/>
      <c r="AB35" s="2960"/>
      <c r="AC35" s="2960"/>
      <c r="AD35" s="2960"/>
      <c r="AE35" s="2960"/>
      <c r="AF35" s="2960"/>
      <c r="AG35" s="2960"/>
      <c r="AH35" s="2960"/>
      <c r="AI35" s="2960"/>
      <c r="AJ35" s="2960"/>
      <c r="AK35" s="2960"/>
      <c r="AL35" s="2960"/>
      <c r="AM35" s="2960"/>
      <c r="AN35" s="2960"/>
      <c r="AO35" s="2960"/>
      <c r="AP35" s="2960"/>
      <c r="AQ35" s="2960"/>
      <c r="AR35" s="2960"/>
      <c r="AS35" s="2960"/>
      <c r="AT35" s="2960"/>
      <c r="AU35" s="2960"/>
      <c r="AV35" s="2960"/>
      <c r="AW35" s="2960"/>
      <c r="AX35" s="2960"/>
      <c r="AY35" s="2960"/>
      <c r="AZ35" s="2960"/>
      <c r="BA35" s="2960"/>
      <c r="BB35" s="2960"/>
      <c r="BC35" s="2960"/>
      <c r="BD35" s="2960"/>
      <c r="BE35" s="2960"/>
      <c r="BF35" s="2938"/>
      <c r="BG35" s="865"/>
      <c r="BH35" s="526"/>
      <c r="BI35" s="526"/>
      <c r="BJ35" s="526"/>
      <c r="BK35" s="526"/>
      <c r="BL35" s="526"/>
      <c r="BM35" s="526"/>
    </row>
    <row r="36" spans="1:65" ht="8.4499999999999993" customHeight="1">
      <c r="A36" s="477"/>
      <c r="B36" s="2961"/>
      <c r="C36" s="2961"/>
      <c r="D36" s="2961"/>
      <c r="E36" s="2961"/>
      <c r="F36" s="2961"/>
      <c r="G36" s="2961"/>
      <c r="H36" s="2961"/>
      <c r="I36" s="2961"/>
      <c r="J36" s="2961"/>
      <c r="K36" s="2961"/>
      <c r="L36" s="2961"/>
      <c r="M36" s="2961"/>
      <c r="N36" s="2961"/>
      <c r="O36" s="2961"/>
      <c r="P36" s="2961"/>
      <c r="Q36" s="2961"/>
      <c r="R36" s="2961"/>
      <c r="S36" s="2961"/>
      <c r="T36" s="2961"/>
      <c r="U36" s="2961"/>
      <c r="V36" s="2961"/>
      <c r="W36" s="2961"/>
      <c r="X36" s="2961"/>
      <c r="Y36" s="2961"/>
      <c r="Z36" s="2961"/>
      <c r="AA36" s="2961"/>
      <c r="AB36" s="2961"/>
      <c r="AC36" s="2961"/>
      <c r="AD36" s="2961"/>
      <c r="AE36" s="2961"/>
      <c r="AF36" s="2961"/>
      <c r="AG36" s="2961"/>
      <c r="AH36" s="2961"/>
      <c r="AI36" s="2961"/>
      <c r="AJ36" s="2961"/>
      <c r="AK36" s="2961"/>
      <c r="AL36" s="2961"/>
      <c r="AM36" s="2961"/>
      <c r="AN36" s="2961"/>
      <c r="AO36" s="2961"/>
      <c r="AP36" s="2961"/>
      <c r="AQ36" s="2961"/>
      <c r="AR36" s="2961"/>
      <c r="AS36" s="2961"/>
      <c r="AT36" s="2961"/>
      <c r="AU36" s="2961"/>
      <c r="AV36" s="2961"/>
      <c r="AW36" s="2961"/>
      <c r="AX36" s="2961"/>
      <c r="AY36" s="2961"/>
      <c r="AZ36" s="2961"/>
      <c r="BA36" s="2961"/>
      <c r="BB36" s="2961"/>
      <c r="BC36" s="2961"/>
      <c r="BD36" s="2961"/>
      <c r="BE36" s="2961"/>
      <c r="BF36" s="2938"/>
      <c r="BG36" s="865"/>
      <c r="BH36" s="526"/>
      <c r="BI36" s="526"/>
      <c r="BJ36" s="526"/>
      <c r="BK36" s="526"/>
      <c r="BL36" s="526"/>
      <c r="BM36" s="526"/>
    </row>
    <row r="37" spans="1:65" ht="18.600000000000001" customHeight="1">
      <c r="A37" s="477"/>
      <c r="B37" s="2941" t="s">
        <v>894</v>
      </c>
      <c r="C37" s="2942"/>
      <c r="D37" s="2942"/>
      <c r="E37" s="2942"/>
      <c r="F37" s="2943"/>
      <c r="G37" s="2947"/>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c r="BA37" s="2930"/>
      <c r="BB37" s="2930"/>
      <c r="BC37" s="2930"/>
      <c r="BD37" s="2930"/>
      <c r="BE37" s="2948"/>
      <c r="BF37" s="2938"/>
      <c r="BG37" s="865"/>
      <c r="BH37" s="526"/>
      <c r="BI37" s="526"/>
      <c r="BJ37" s="526"/>
      <c r="BK37" s="526"/>
      <c r="BL37" s="526"/>
      <c r="BM37" s="526"/>
    </row>
    <row r="38" spans="1:65" ht="2.25" customHeight="1">
      <c r="A38" s="477"/>
      <c r="B38" s="2944"/>
      <c r="C38" s="2945"/>
      <c r="D38" s="2945"/>
      <c r="E38" s="2945"/>
      <c r="F38" s="2946"/>
      <c r="G38" s="504"/>
      <c r="H38" s="505"/>
      <c r="I38" s="504"/>
      <c r="J38" s="523"/>
      <c r="K38" s="508"/>
      <c r="L38" s="505"/>
      <c r="M38" s="504"/>
      <c r="N38" s="523"/>
      <c r="O38" s="508"/>
      <c r="P38" s="518"/>
      <c r="Q38" s="504"/>
      <c r="R38" s="523"/>
      <c r="S38" s="508"/>
      <c r="T38" s="505"/>
      <c r="U38" s="504"/>
      <c r="V38" s="523"/>
      <c r="W38" s="504"/>
      <c r="X38" s="523"/>
      <c r="Y38" s="508"/>
      <c r="Z38" s="505"/>
      <c r="AA38" s="504"/>
      <c r="AB38" s="523"/>
      <c r="AC38" s="508"/>
      <c r="AD38" s="518"/>
      <c r="AE38" s="504"/>
      <c r="AF38" s="523"/>
      <c r="AG38" s="508"/>
      <c r="AH38" s="505"/>
      <c r="AI38" s="504"/>
      <c r="AJ38" s="523"/>
      <c r="AK38" s="504"/>
      <c r="AL38" s="523"/>
      <c r="AM38" s="508"/>
      <c r="AN38" s="505"/>
      <c r="AO38" s="504"/>
      <c r="AP38" s="523"/>
      <c r="AQ38" s="508"/>
      <c r="AR38" s="518"/>
      <c r="AS38" s="504"/>
      <c r="AT38" s="523"/>
      <c r="AU38" s="508"/>
      <c r="AV38" s="505"/>
      <c r="AW38" s="504"/>
      <c r="AX38" s="523"/>
      <c r="AY38" s="504"/>
      <c r="AZ38" s="523"/>
      <c r="BA38" s="508"/>
      <c r="BB38" s="505"/>
      <c r="BC38" s="504"/>
      <c r="BD38" s="523"/>
      <c r="BE38" s="523"/>
      <c r="BF38" s="2939"/>
      <c r="BG38" s="865"/>
      <c r="BH38" s="526"/>
      <c r="BI38" s="526"/>
      <c r="BJ38" s="526"/>
      <c r="BK38" s="526"/>
      <c r="BL38" s="526"/>
      <c r="BM38" s="526"/>
    </row>
    <row r="39" spans="1:65" ht="21.6" customHeight="1">
      <c r="A39" s="477"/>
      <c r="B39" s="2949" t="s">
        <v>895</v>
      </c>
      <c r="C39" s="2950"/>
      <c r="D39" s="2950"/>
      <c r="E39" s="2950"/>
      <c r="F39" s="2951"/>
      <c r="G39" s="2952"/>
      <c r="H39" s="2953"/>
      <c r="I39" s="2953"/>
      <c r="J39" s="2953"/>
      <c r="K39" s="2953"/>
      <c r="L39" s="2953"/>
      <c r="M39" s="2953"/>
      <c r="N39" s="2953"/>
      <c r="O39" s="2953"/>
      <c r="P39" s="2953"/>
      <c r="Q39" s="2953"/>
      <c r="R39" s="2953"/>
      <c r="S39" s="2953"/>
      <c r="T39" s="2953"/>
      <c r="U39" s="2953"/>
      <c r="V39" s="2953"/>
      <c r="W39" s="2953"/>
      <c r="X39" s="2953"/>
      <c r="Y39" s="2953"/>
      <c r="Z39" s="2953"/>
      <c r="AA39" s="2953"/>
      <c r="AB39" s="2953"/>
      <c r="AC39" s="2953"/>
      <c r="AD39" s="2953"/>
      <c r="AE39" s="2953"/>
      <c r="AF39" s="2953"/>
      <c r="AG39" s="2953"/>
      <c r="AH39" s="2953"/>
      <c r="AI39" s="2953"/>
      <c r="AJ39" s="2953"/>
      <c r="AK39" s="2953"/>
      <c r="AL39" s="2953"/>
      <c r="AM39" s="2953"/>
      <c r="AN39" s="2953"/>
      <c r="AO39" s="2953"/>
      <c r="AP39" s="2953"/>
      <c r="AQ39" s="2953"/>
      <c r="AR39" s="2953"/>
      <c r="AS39" s="2953"/>
      <c r="AT39" s="2953"/>
      <c r="AU39" s="2953"/>
      <c r="AV39" s="2953"/>
      <c r="AW39" s="2953"/>
      <c r="AX39" s="2953"/>
      <c r="AY39" s="2953"/>
      <c r="AZ39" s="2953"/>
      <c r="BA39" s="2953"/>
      <c r="BB39" s="2953"/>
      <c r="BC39" s="2953"/>
      <c r="BD39" s="2953"/>
      <c r="BE39" s="2954"/>
      <c r="BF39" s="2939"/>
      <c r="BG39" s="865"/>
      <c r="BH39" s="526"/>
      <c r="BI39" s="526"/>
      <c r="BJ39" s="526"/>
      <c r="BK39" s="526"/>
      <c r="BL39" s="526"/>
      <c r="BM39" s="526"/>
    </row>
    <row r="40" spans="1:65" ht="8.4499999999999993" customHeight="1">
      <c r="A40" s="477"/>
      <c r="B40" s="2955" t="s">
        <v>896</v>
      </c>
      <c r="C40" s="2956"/>
      <c r="D40" s="2956"/>
      <c r="E40" s="2956"/>
      <c r="F40" s="2957"/>
      <c r="G40" s="510"/>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2"/>
      <c r="BF40" s="2939"/>
      <c r="BG40" s="865"/>
      <c r="BH40" s="526"/>
      <c r="BI40" s="526"/>
      <c r="BJ40" s="526"/>
      <c r="BK40" s="526"/>
      <c r="BL40" s="526"/>
      <c r="BM40" s="526"/>
    </row>
    <row r="41" spans="1:65" ht="8.4499999999999993" customHeight="1">
      <c r="A41" s="477"/>
      <c r="B41" s="513"/>
      <c r="C41" s="474"/>
      <c r="D41" s="474"/>
      <c r="E41" s="474"/>
      <c r="F41" s="514"/>
      <c r="G41" s="515"/>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7"/>
      <c r="BF41" s="2939"/>
      <c r="BG41" s="865"/>
      <c r="BH41" s="526"/>
      <c r="BI41" s="526"/>
      <c r="BJ41" s="526"/>
      <c r="BK41" s="526"/>
      <c r="BL41" s="526"/>
      <c r="BM41" s="526"/>
    </row>
    <row r="42" spans="1:65" ht="8.4499999999999993" customHeight="1">
      <c r="A42" s="477"/>
      <c r="B42" s="513"/>
      <c r="C42" s="474"/>
      <c r="D42" s="474"/>
      <c r="E42" s="474"/>
      <c r="F42" s="514"/>
      <c r="G42" s="515"/>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7"/>
      <c r="BF42" s="2939"/>
      <c r="BG42" s="865"/>
      <c r="BH42" s="526"/>
      <c r="BI42" s="526"/>
      <c r="BJ42" s="526"/>
      <c r="BK42" s="526"/>
      <c r="BL42" s="526"/>
      <c r="BM42" s="526"/>
    </row>
    <row r="43" spans="1:65" ht="8.4499999999999993" customHeight="1">
      <c r="A43" s="477"/>
      <c r="B43" s="513"/>
      <c r="C43" s="474"/>
      <c r="D43" s="474"/>
      <c r="E43" s="474"/>
      <c r="F43" s="514"/>
      <c r="G43" s="515"/>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7"/>
      <c r="BF43" s="2939"/>
      <c r="BG43" s="865"/>
      <c r="BH43" s="526"/>
      <c r="BI43" s="526"/>
      <c r="BJ43" s="526"/>
      <c r="BK43" s="526"/>
      <c r="BL43" s="526"/>
      <c r="BM43" s="526"/>
    </row>
    <row r="44" spans="1:65" ht="8.4499999999999993" customHeight="1">
      <c r="A44" s="477"/>
      <c r="B44" s="513"/>
      <c r="C44" s="474"/>
      <c r="D44" s="474"/>
      <c r="E44" s="474"/>
      <c r="F44" s="2958" t="s">
        <v>897</v>
      </c>
      <c r="G44" s="515"/>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7"/>
      <c r="BF44" s="2939"/>
      <c r="BG44" s="865"/>
      <c r="BH44" s="526"/>
      <c r="BI44" s="526"/>
      <c r="BJ44" s="526"/>
      <c r="BK44" s="526"/>
      <c r="BL44" s="526"/>
      <c r="BM44" s="526"/>
    </row>
    <row r="45" spans="1:65" ht="8.4499999999999993" customHeight="1">
      <c r="A45" s="477"/>
      <c r="B45" s="513"/>
      <c r="C45" s="474"/>
      <c r="D45" s="474"/>
      <c r="E45" s="474"/>
      <c r="F45" s="2959"/>
      <c r="G45" s="515"/>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7"/>
      <c r="BF45" s="2939"/>
      <c r="BG45" s="865"/>
      <c r="BH45" s="526"/>
      <c r="BI45" s="526"/>
      <c r="BJ45" s="526"/>
      <c r="BK45" s="526"/>
      <c r="BL45" s="526"/>
      <c r="BM45" s="526"/>
    </row>
    <row r="46" spans="1:65" ht="8.4499999999999993" customHeight="1">
      <c r="A46" s="477"/>
      <c r="B46" s="513"/>
      <c r="C46" s="474"/>
      <c r="D46" s="474"/>
      <c r="E46" s="474"/>
      <c r="F46" s="514"/>
      <c r="G46" s="515"/>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7"/>
      <c r="BF46" s="2939"/>
      <c r="BG46" s="865"/>
      <c r="BH46" s="526"/>
      <c r="BI46" s="526"/>
      <c r="BJ46" s="526"/>
      <c r="BK46" s="526"/>
      <c r="BL46" s="526"/>
      <c r="BM46" s="526"/>
    </row>
    <row r="47" spans="1:65" ht="8.4499999999999993" customHeight="1">
      <c r="A47" s="477"/>
      <c r="B47" s="513"/>
      <c r="C47" s="474"/>
      <c r="D47" s="474"/>
      <c r="E47" s="474"/>
      <c r="F47" s="514"/>
      <c r="G47" s="515"/>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7"/>
      <c r="BF47" s="2939"/>
      <c r="BG47" s="865"/>
      <c r="BH47" s="526"/>
      <c r="BI47" s="526"/>
      <c r="BJ47" s="526"/>
      <c r="BK47" s="526"/>
      <c r="BL47" s="526"/>
      <c r="BM47" s="526"/>
    </row>
    <row r="48" spans="1:65" ht="8.4499999999999993" customHeight="1">
      <c r="A48" s="477"/>
      <c r="B48" s="513"/>
      <c r="C48" s="474"/>
      <c r="D48" s="474"/>
      <c r="E48" s="474"/>
      <c r="F48" s="514"/>
      <c r="G48" s="515"/>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7"/>
      <c r="BF48" s="2939"/>
      <c r="BG48" s="865"/>
      <c r="BH48" s="526"/>
      <c r="BI48" s="526"/>
      <c r="BJ48" s="526"/>
      <c r="BK48" s="526"/>
      <c r="BL48" s="526"/>
      <c r="BM48" s="526"/>
    </row>
    <row r="49" spans="1:65" ht="8.4499999999999993" customHeight="1">
      <c r="A49" s="477"/>
      <c r="B49" s="504"/>
      <c r="C49" s="518"/>
      <c r="D49" s="518"/>
      <c r="E49" s="518"/>
      <c r="F49" s="519" t="s">
        <v>898</v>
      </c>
      <c r="G49" s="520"/>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2"/>
      <c r="BF49" s="2939"/>
      <c r="BG49" s="865"/>
      <c r="BH49" s="526"/>
      <c r="BI49" s="526"/>
      <c r="BJ49" s="526"/>
      <c r="BK49" s="526"/>
      <c r="BL49" s="526"/>
      <c r="BM49" s="526"/>
    </row>
    <row r="50" spans="1:65" ht="8.4499999999999993" customHeight="1">
      <c r="A50" s="474"/>
      <c r="B50" s="2960"/>
      <c r="C50" s="2960"/>
      <c r="D50" s="2960"/>
      <c r="E50" s="2960"/>
      <c r="F50" s="2960"/>
      <c r="G50" s="2960"/>
      <c r="H50" s="2960"/>
      <c r="I50" s="2960"/>
      <c r="J50" s="2960"/>
      <c r="K50" s="2960"/>
      <c r="L50" s="2960"/>
      <c r="M50" s="2960"/>
      <c r="N50" s="2960"/>
      <c r="O50" s="2960"/>
      <c r="P50" s="2960"/>
      <c r="Q50" s="2960"/>
      <c r="R50" s="2960"/>
      <c r="S50" s="2960"/>
      <c r="T50" s="2960"/>
      <c r="U50" s="2960"/>
      <c r="V50" s="2960"/>
      <c r="W50" s="2960"/>
      <c r="X50" s="2960"/>
      <c r="Y50" s="2960"/>
      <c r="Z50" s="2960"/>
      <c r="AA50" s="2960"/>
      <c r="AB50" s="2960"/>
      <c r="AC50" s="2960"/>
      <c r="AD50" s="2960"/>
      <c r="AE50" s="2960"/>
      <c r="AF50" s="2960"/>
      <c r="AG50" s="2960"/>
      <c r="AH50" s="2960"/>
      <c r="AI50" s="2960"/>
      <c r="AJ50" s="2960"/>
      <c r="AK50" s="2960"/>
      <c r="AL50" s="2960"/>
      <c r="AM50" s="2960"/>
      <c r="AN50" s="2960"/>
      <c r="AO50" s="2960"/>
      <c r="AP50" s="2960"/>
      <c r="AQ50" s="2960"/>
      <c r="AR50" s="2960"/>
      <c r="AS50" s="2960"/>
      <c r="AT50" s="2960"/>
      <c r="AU50" s="2960"/>
      <c r="AV50" s="2960"/>
      <c r="AW50" s="2960"/>
      <c r="AX50" s="2960"/>
      <c r="AY50" s="2960"/>
      <c r="AZ50" s="2960"/>
      <c r="BA50" s="2960"/>
      <c r="BB50" s="2960"/>
      <c r="BC50" s="2960"/>
      <c r="BD50" s="2960"/>
      <c r="BE50" s="2960"/>
      <c r="BF50" s="2939"/>
      <c r="BG50" s="865"/>
      <c r="BH50" s="526"/>
      <c r="BI50" s="526"/>
      <c r="BJ50" s="526"/>
      <c r="BK50" s="526"/>
      <c r="BL50" s="526"/>
      <c r="BM50" s="526"/>
    </row>
    <row r="51" spans="1:65" ht="8.4499999999999993" customHeight="1">
      <c r="A51" s="477"/>
      <c r="B51" s="2961"/>
      <c r="C51" s="2961"/>
      <c r="D51" s="2961"/>
      <c r="E51" s="2961"/>
      <c r="F51" s="2961"/>
      <c r="G51" s="2961"/>
      <c r="H51" s="2961"/>
      <c r="I51" s="2961"/>
      <c r="J51" s="2961"/>
      <c r="K51" s="2961"/>
      <c r="L51" s="2961"/>
      <c r="M51" s="2961"/>
      <c r="N51" s="2961"/>
      <c r="O51" s="2961"/>
      <c r="P51" s="2961"/>
      <c r="Q51" s="2961"/>
      <c r="R51" s="2961"/>
      <c r="S51" s="2961"/>
      <c r="T51" s="2961"/>
      <c r="U51" s="2961"/>
      <c r="V51" s="2961"/>
      <c r="W51" s="2961"/>
      <c r="X51" s="2961"/>
      <c r="Y51" s="2961"/>
      <c r="Z51" s="2961"/>
      <c r="AA51" s="2961"/>
      <c r="AB51" s="2961"/>
      <c r="AC51" s="2961"/>
      <c r="AD51" s="2961"/>
      <c r="AE51" s="2961"/>
      <c r="AF51" s="2961"/>
      <c r="AG51" s="2961"/>
      <c r="AH51" s="2961"/>
      <c r="AI51" s="2961"/>
      <c r="AJ51" s="2961"/>
      <c r="AK51" s="2961"/>
      <c r="AL51" s="2961"/>
      <c r="AM51" s="2961"/>
      <c r="AN51" s="2961"/>
      <c r="AO51" s="2961"/>
      <c r="AP51" s="2961"/>
      <c r="AQ51" s="2961"/>
      <c r="AR51" s="2961"/>
      <c r="AS51" s="2961"/>
      <c r="AT51" s="2961"/>
      <c r="AU51" s="2961"/>
      <c r="AV51" s="2961"/>
      <c r="AW51" s="2961"/>
      <c r="AX51" s="2961"/>
      <c r="AY51" s="2961"/>
      <c r="AZ51" s="2961"/>
      <c r="BA51" s="2961"/>
      <c r="BB51" s="2961"/>
      <c r="BC51" s="2961"/>
      <c r="BD51" s="2961"/>
      <c r="BE51" s="2961"/>
      <c r="BF51" s="2939"/>
      <c r="BG51" s="865"/>
      <c r="BH51" s="526"/>
      <c r="BI51" s="526"/>
      <c r="BJ51" s="526"/>
      <c r="BK51" s="526"/>
      <c r="BL51" s="526"/>
      <c r="BM51" s="526"/>
    </row>
    <row r="52" spans="1:65" ht="18.600000000000001" customHeight="1">
      <c r="A52" s="477"/>
      <c r="B52" s="2941" t="s">
        <v>894</v>
      </c>
      <c r="C52" s="2942"/>
      <c r="D52" s="2942"/>
      <c r="E52" s="2942"/>
      <c r="F52" s="2943"/>
      <c r="G52" s="2947"/>
      <c r="H52" s="2930"/>
      <c r="I52" s="2930"/>
      <c r="J52" s="2930"/>
      <c r="K52" s="2930"/>
      <c r="L52" s="2930"/>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c r="AS52" s="2930"/>
      <c r="AT52" s="2930"/>
      <c r="AU52" s="2930"/>
      <c r="AV52" s="2930"/>
      <c r="AW52" s="2930"/>
      <c r="AX52" s="2930"/>
      <c r="AY52" s="2930"/>
      <c r="AZ52" s="2930"/>
      <c r="BA52" s="2930"/>
      <c r="BB52" s="2930"/>
      <c r="BC52" s="2930"/>
      <c r="BD52" s="2930"/>
      <c r="BE52" s="2948"/>
      <c r="BF52" s="2939"/>
      <c r="BG52" s="865"/>
      <c r="BH52" s="526"/>
      <c r="BI52" s="526"/>
      <c r="BJ52" s="526"/>
      <c r="BK52" s="526"/>
      <c r="BL52" s="526"/>
      <c r="BM52" s="526"/>
    </row>
    <row r="53" spans="1:65" ht="2.25" customHeight="1">
      <c r="A53" s="477"/>
      <c r="B53" s="2944"/>
      <c r="C53" s="2945"/>
      <c r="D53" s="2945"/>
      <c r="E53" s="2945"/>
      <c r="F53" s="2946"/>
      <c r="G53" s="504"/>
      <c r="H53" s="505"/>
      <c r="I53" s="504"/>
      <c r="J53" s="523"/>
      <c r="K53" s="508"/>
      <c r="L53" s="505"/>
      <c r="M53" s="504"/>
      <c r="N53" s="523"/>
      <c r="O53" s="508"/>
      <c r="P53" s="518"/>
      <c r="Q53" s="504"/>
      <c r="R53" s="523"/>
      <c r="S53" s="508"/>
      <c r="T53" s="505"/>
      <c r="U53" s="504"/>
      <c r="V53" s="523"/>
      <c r="W53" s="504"/>
      <c r="X53" s="523"/>
      <c r="Y53" s="508"/>
      <c r="Z53" s="505"/>
      <c r="AA53" s="504"/>
      <c r="AB53" s="523"/>
      <c r="AC53" s="508"/>
      <c r="AD53" s="518"/>
      <c r="AE53" s="504"/>
      <c r="AF53" s="523"/>
      <c r="AG53" s="508"/>
      <c r="AH53" s="505"/>
      <c r="AI53" s="504"/>
      <c r="AJ53" s="523"/>
      <c r="AK53" s="504"/>
      <c r="AL53" s="523"/>
      <c r="AM53" s="508"/>
      <c r="AN53" s="505"/>
      <c r="AO53" s="504"/>
      <c r="AP53" s="523"/>
      <c r="AQ53" s="508"/>
      <c r="AR53" s="518"/>
      <c r="AS53" s="504"/>
      <c r="AT53" s="523"/>
      <c r="AU53" s="508"/>
      <c r="AV53" s="505"/>
      <c r="AW53" s="504"/>
      <c r="AX53" s="523"/>
      <c r="AY53" s="504"/>
      <c r="AZ53" s="523"/>
      <c r="BA53" s="508"/>
      <c r="BB53" s="505"/>
      <c r="BC53" s="504"/>
      <c r="BD53" s="523"/>
      <c r="BE53" s="523"/>
      <c r="BF53" s="2939"/>
      <c r="BG53" s="865"/>
      <c r="BH53" s="526"/>
      <c r="BI53" s="526"/>
      <c r="BJ53" s="526"/>
      <c r="BK53" s="526"/>
      <c r="BL53" s="526"/>
      <c r="BM53" s="526"/>
    </row>
    <row r="54" spans="1:65" ht="21.6" customHeight="1">
      <c r="A54" s="477"/>
      <c r="B54" s="2949" t="s">
        <v>895</v>
      </c>
      <c r="C54" s="2950"/>
      <c r="D54" s="2950"/>
      <c r="E54" s="2950"/>
      <c r="F54" s="2951"/>
      <c r="G54" s="2952"/>
      <c r="H54" s="2953"/>
      <c r="I54" s="2953"/>
      <c r="J54" s="2953"/>
      <c r="K54" s="2953"/>
      <c r="L54" s="2953"/>
      <c r="M54" s="2953"/>
      <c r="N54" s="2953"/>
      <c r="O54" s="2953"/>
      <c r="P54" s="2953"/>
      <c r="Q54" s="2953"/>
      <c r="R54" s="2953"/>
      <c r="S54" s="2953"/>
      <c r="T54" s="2953"/>
      <c r="U54" s="2953"/>
      <c r="V54" s="2953"/>
      <c r="W54" s="2953"/>
      <c r="X54" s="2953"/>
      <c r="Y54" s="2953"/>
      <c r="Z54" s="2953"/>
      <c r="AA54" s="2953"/>
      <c r="AB54" s="2953"/>
      <c r="AC54" s="2953"/>
      <c r="AD54" s="2953"/>
      <c r="AE54" s="2953"/>
      <c r="AF54" s="2953"/>
      <c r="AG54" s="2953"/>
      <c r="AH54" s="2953"/>
      <c r="AI54" s="2953"/>
      <c r="AJ54" s="2953"/>
      <c r="AK54" s="2953"/>
      <c r="AL54" s="2953"/>
      <c r="AM54" s="2953"/>
      <c r="AN54" s="2953"/>
      <c r="AO54" s="2953"/>
      <c r="AP54" s="2953"/>
      <c r="AQ54" s="2953"/>
      <c r="AR54" s="2953"/>
      <c r="AS54" s="2953"/>
      <c r="AT54" s="2953"/>
      <c r="AU54" s="2953"/>
      <c r="AV54" s="2953"/>
      <c r="AW54" s="2953"/>
      <c r="AX54" s="2953"/>
      <c r="AY54" s="2953"/>
      <c r="AZ54" s="2953"/>
      <c r="BA54" s="2953"/>
      <c r="BB54" s="2953"/>
      <c r="BC54" s="2953"/>
      <c r="BD54" s="2953"/>
      <c r="BE54" s="2954"/>
      <c r="BF54" s="2939"/>
      <c r="BG54" s="865"/>
      <c r="BH54" s="526"/>
      <c r="BI54" s="526"/>
      <c r="BJ54" s="526"/>
      <c r="BK54" s="526"/>
      <c r="BL54" s="526"/>
      <c r="BM54" s="526"/>
    </row>
    <row r="55" spans="1:65" ht="8.4499999999999993" customHeight="1">
      <c r="A55" s="477"/>
      <c r="B55" s="2955" t="s">
        <v>896</v>
      </c>
      <c r="C55" s="2956"/>
      <c r="D55" s="2956"/>
      <c r="E55" s="2956"/>
      <c r="F55" s="2957"/>
      <c r="G55" s="510"/>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2"/>
      <c r="BF55" s="2939"/>
      <c r="BG55" s="865"/>
      <c r="BH55" s="526"/>
      <c r="BI55" s="526"/>
      <c r="BJ55" s="526"/>
      <c r="BK55" s="526"/>
      <c r="BL55" s="526"/>
      <c r="BM55" s="526"/>
    </row>
    <row r="56" spans="1:65" ht="8.4499999999999993" customHeight="1">
      <c r="A56" s="477"/>
      <c r="B56" s="513"/>
      <c r="C56" s="474"/>
      <c r="D56" s="474"/>
      <c r="E56" s="474"/>
      <c r="F56" s="514"/>
      <c r="G56" s="515"/>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7"/>
      <c r="BF56" s="2939"/>
      <c r="BG56" s="865"/>
      <c r="BH56" s="526"/>
      <c r="BI56" s="526"/>
      <c r="BJ56" s="526"/>
      <c r="BK56" s="526"/>
      <c r="BL56" s="526"/>
      <c r="BM56" s="526"/>
    </row>
    <row r="57" spans="1:65" ht="8.4499999999999993" customHeight="1">
      <c r="A57" s="477"/>
      <c r="B57" s="513"/>
      <c r="C57" s="474"/>
      <c r="D57" s="474"/>
      <c r="E57" s="474"/>
      <c r="F57" s="514"/>
      <c r="G57" s="515"/>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7"/>
      <c r="BF57" s="2939"/>
      <c r="BG57" s="865"/>
      <c r="BH57" s="526"/>
      <c r="BI57" s="526"/>
      <c r="BJ57" s="526"/>
      <c r="BK57" s="526"/>
      <c r="BL57" s="526"/>
      <c r="BM57" s="526"/>
    </row>
    <row r="58" spans="1:65" ht="8.4499999999999993" customHeight="1">
      <c r="A58" s="477"/>
      <c r="B58" s="513"/>
      <c r="C58" s="474"/>
      <c r="D58" s="474"/>
      <c r="E58" s="474"/>
      <c r="F58" s="514"/>
      <c r="G58" s="515"/>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7"/>
      <c r="BF58" s="2939"/>
      <c r="BG58" s="865"/>
      <c r="BH58" s="526"/>
      <c r="BI58" s="526"/>
      <c r="BJ58" s="526"/>
      <c r="BK58" s="526"/>
      <c r="BL58" s="526"/>
      <c r="BM58" s="526"/>
    </row>
    <row r="59" spans="1:65" ht="8.4499999999999993" customHeight="1">
      <c r="A59" s="477"/>
      <c r="B59" s="513"/>
      <c r="C59" s="474"/>
      <c r="D59" s="474"/>
      <c r="E59" s="474"/>
      <c r="F59" s="2958" t="s">
        <v>897</v>
      </c>
      <c r="G59" s="515"/>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7"/>
      <c r="BF59" s="2939"/>
      <c r="BG59" s="865"/>
      <c r="BH59" s="526"/>
      <c r="BI59" s="526"/>
      <c r="BJ59" s="526"/>
      <c r="BK59" s="526"/>
      <c r="BL59" s="526"/>
      <c r="BM59" s="526"/>
    </row>
    <row r="60" spans="1:65" ht="8.4499999999999993" customHeight="1">
      <c r="A60" s="477"/>
      <c r="B60" s="513"/>
      <c r="C60" s="474"/>
      <c r="D60" s="474"/>
      <c r="E60" s="474"/>
      <c r="F60" s="2959"/>
      <c r="G60" s="515"/>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7"/>
      <c r="BF60" s="2939"/>
      <c r="BG60" s="865"/>
      <c r="BH60" s="526"/>
      <c r="BI60" s="526"/>
      <c r="BJ60" s="526"/>
      <c r="BK60" s="526"/>
      <c r="BL60" s="526"/>
      <c r="BM60" s="526"/>
    </row>
    <row r="61" spans="1:65" ht="8.4499999999999993" customHeight="1">
      <c r="A61" s="477"/>
      <c r="B61" s="513"/>
      <c r="C61" s="474"/>
      <c r="D61" s="474"/>
      <c r="E61" s="474"/>
      <c r="F61" s="514"/>
      <c r="G61" s="515"/>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7"/>
      <c r="BF61" s="2939"/>
      <c r="BG61" s="865"/>
      <c r="BH61" s="526"/>
      <c r="BI61" s="526"/>
      <c r="BJ61" s="526"/>
      <c r="BK61" s="526"/>
      <c r="BL61" s="526"/>
      <c r="BM61" s="526"/>
    </row>
    <row r="62" spans="1:65" ht="8.4499999999999993" customHeight="1">
      <c r="A62" s="477"/>
      <c r="B62" s="513"/>
      <c r="C62" s="474"/>
      <c r="D62" s="474"/>
      <c r="E62" s="474"/>
      <c r="F62" s="514"/>
      <c r="G62" s="515"/>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7"/>
      <c r="BF62" s="2939"/>
      <c r="BG62" s="865"/>
      <c r="BH62" s="526"/>
      <c r="BI62" s="526"/>
      <c r="BJ62" s="526"/>
      <c r="BK62" s="526"/>
      <c r="BL62" s="526"/>
      <c r="BM62" s="526"/>
    </row>
    <row r="63" spans="1:65" ht="8.4499999999999993" customHeight="1">
      <c r="A63" s="477"/>
      <c r="B63" s="513"/>
      <c r="C63" s="474"/>
      <c r="D63" s="474"/>
      <c r="E63" s="474"/>
      <c r="F63" s="514"/>
      <c r="G63" s="515"/>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7"/>
      <c r="BF63" s="2939"/>
      <c r="BG63" s="865"/>
      <c r="BH63" s="526"/>
      <c r="BI63" s="526"/>
      <c r="BJ63" s="526"/>
      <c r="BK63" s="526"/>
      <c r="BL63" s="526"/>
      <c r="BM63" s="526"/>
    </row>
    <row r="64" spans="1:65" ht="8.4499999999999993" customHeight="1">
      <c r="A64" s="477"/>
      <c r="B64" s="504"/>
      <c r="C64" s="518"/>
      <c r="D64" s="518"/>
      <c r="E64" s="518"/>
      <c r="F64" s="519" t="s">
        <v>898</v>
      </c>
      <c r="G64" s="520"/>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2"/>
      <c r="BF64" s="2939"/>
      <c r="BG64" s="865"/>
      <c r="BH64" s="526"/>
      <c r="BI64" s="526"/>
      <c r="BJ64" s="526"/>
      <c r="BK64" s="526"/>
      <c r="BL64" s="526"/>
      <c r="BM64" s="526"/>
    </row>
    <row r="65" spans="1:72" ht="8.4499999999999993" customHeight="1">
      <c r="A65" s="474"/>
      <c r="B65" s="2962"/>
      <c r="C65" s="2960"/>
      <c r="D65" s="2960"/>
      <c r="E65" s="2960"/>
      <c r="F65" s="2960"/>
      <c r="G65" s="2960"/>
      <c r="H65" s="2960"/>
      <c r="I65" s="2960"/>
      <c r="J65" s="2960"/>
      <c r="K65" s="2960"/>
      <c r="L65" s="2960"/>
      <c r="M65" s="2960"/>
      <c r="N65" s="2960"/>
      <c r="O65" s="2960"/>
      <c r="P65" s="2960"/>
      <c r="Q65" s="2960"/>
      <c r="R65" s="2960"/>
      <c r="S65" s="2960"/>
      <c r="T65" s="2960"/>
      <c r="U65" s="2960"/>
      <c r="V65" s="2960"/>
      <c r="W65" s="2960"/>
      <c r="X65" s="2960"/>
      <c r="Y65" s="2960"/>
      <c r="Z65" s="2960"/>
      <c r="AA65" s="2960"/>
      <c r="AB65" s="2960"/>
      <c r="AC65" s="2960"/>
      <c r="AD65" s="2960"/>
      <c r="AE65" s="2960"/>
      <c r="AF65" s="2960"/>
      <c r="AG65" s="2960"/>
      <c r="AH65" s="2960"/>
      <c r="AI65" s="2960"/>
      <c r="AJ65" s="2960"/>
      <c r="AK65" s="2960"/>
      <c r="AL65" s="2960"/>
      <c r="AM65" s="2960"/>
      <c r="AN65" s="2960"/>
      <c r="AO65" s="2960"/>
      <c r="AP65" s="2960"/>
      <c r="AQ65" s="2960"/>
      <c r="AR65" s="2960"/>
      <c r="AS65" s="2960"/>
      <c r="AT65" s="2960"/>
      <c r="AU65" s="2960"/>
      <c r="AV65" s="2960"/>
      <c r="AW65" s="2960"/>
      <c r="AX65" s="2960"/>
      <c r="AY65" s="2960"/>
      <c r="AZ65" s="2960"/>
      <c r="BA65" s="2960"/>
      <c r="BB65" s="2960"/>
      <c r="BC65" s="2960"/>
      <c r="BD65" s="2960"/>
      <c r="BE65" s="2938"/>
      <c r="BF65" s="2939"/>
      <c r="BG65" s="865"/>
      <c r="BH65" s="526"/>
      <c r="BI65" s="526"/>
      <c r="BJ65" s="526"/>
      <c r="BK65" s="526"/>
      <c r="BL65" s="526"/>
      <c r="BM65" s="526"/>
    </row>
    <row r="66" spans="1:72" ht="8.4499999999999993" customHeight="1">
      <c r="A66" s="474"/>
      <c r="B66" s="2963"/>
      <c r="C66" s="2964"/>
      <c r="D66" s="2964"/>
      <c r="E66" s="2964"/>
      <c r="F66" s="2964"/>
      <c r="G66" s="2964"/>
      <c r="H66" s="2964"/>
      <c r="I66" s="2964"/>
      <c r="J66" s="2964"/>
      <c r="K66" s="2964"/>
      <c r="L66" s="2964"/>
      <c r="M66" s="2964"/>
      <c r="N66" s="2964"/>
      <c r="O66" s="2964"/>
      <c r="P66" s="2964"/>
      <c r="Q66" s="2964"/>
      <c r="R66" s="2964"/>
      <c r="S66" s="2964"/>
      <c r="T66" s="2964"/>
      <c r="U66" s="2964"/>
      <c r="V66" s="2964"/>
      <c r="W66" s="2964"/>
      <c r="X66" s="2964"/>
      <c r="Y66" s="2964"/>
      <c r="Z66" s="2964"/>
      <c r="AA66" s="2964"/>
      <c r="AB66" s="2964"/>
      <c r="AC66" s="2964"/>
      <c r="AD66" s="2964"/>
      <c r="AE66" s="2964"/>
      <c r="AF66" s="2964"/>
      <c r="AG66" s="2964"/>
      <c r="AH66" s="2964"/>
      <c r="AI66" s="2964"/>
      <c r="AJ66" s="2964"/>
      <c r="AK66" s="2964"/>
      <c r="AL66" s="2964"/>
      <c r="AM66" s="2964"/>
      <c r="AN66" s="2964"/>
      <c r="AO66" s="2964"/>
      <c r="AP66" s="2964"/>
      <c r="AQ66" s="2964"/>
      <c r="AR66" s="2964"/>
      <c r="AS66" s="2964"/>
      <c r="AT66" s="2964"/>
      <c r="AU66" s="2964"/>
      <c r="AV66" s="2964"/>
      <c r="AW66" s="2964"/>
      <c r="AX66" s="2964"/>
      <c r="AY66" s="2964"/>
      <c r="AZ66" s="2964"/>
      <c r="BA66" s="2964"/>
      <c r="BB66" s="2964"/>
      <c r="BC66" s="2964"/>
      <c r="BD66" s="2964"/>
      <c r="BE66" s="2965"/>
      <c r="BF66" s="2939"/>
      <c r="BG66" s="865"/>
      <c r="BH66" s="526"/>
      <c r="BI66" s="526"/>
      <c r="BJ66" s="526"/>
      <c r="BK66" s="526"/>
      <c r="BL66" s="526"/>
      <c r="BM66" s="526"/>
    </row>
    <row r="67" spans="1:72" ht="14.1" customHeight="1">
      <c r="A67" s="474"/>
      <c r="B67" s="474"/>
      <c r="C67" s="474"/>
      <c r="D67" s="474"/>
      <c r="E67" s="524" t="s">
        <v>899</v>
      </c>
      <c r="F67" s="524"/>
      <c r="G67" s="524" t="s">
        <v>900</v>
      </c>
      <c r="H67" s="524"/>
      <c r="I67" s="524" t="s">
        <v>901</v>
      </c>
      <c r="J67" s="524"/>
      <c r="K67" s="524"/>
      <c r="L67" s="524"/>
      <c r="M67" s="524"/>
      <c r="N67" s="524"/>
      <c r="O67" s="524"/>
      <c r="P67" s="524"/>
      <c r="Q67" s="524"/>
      <c r="R67" s="524"/>
      <c r="S67" s="524"/>
      <c r="T67" s="524"/>
      <c r="U67" s="524"/>
      <c r="V67" s="524"/>
      <c r="W67" s="524"/>
      <c r="X67" s="524"/>
      <c r="Y67" s="524"/>
      <c r="Z67" s="524"/>
      <c r="AA67" s="524"/>
      <c r="AB67" s="524"/>
      <c r="AC67" s="524"/>
      <c r="AD67" s="524" t="s">
        <v>902</v>
      </c>
      <c r="AE67" s="524"/>
      <c r="AF67" s="524" t="s">
        <v>903</v>
      </c>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2939"/>
      <c r="BG67" s="865"/>
      <c r="BH67" s="526"/>
      <c r="BI67" s="526"/>
      <c r="BJ67" s="526"/>
      <c r="BK67" s="526"/>
      <c r="BL67" s="526"/>
      <c r="BM67" s="526"/>
    </row>
    <row r="68" spans="1:72" ht="14.1" customHeight="1">
      <c r="A68" s="474"/>
      <c r="B68" s="474"/>
      <c r="C68" s="474"/>
      <c r="D68" s="474"/>
      <c r="E68" s="524"/>
      <c r="F68" s="524"/>
      <c r="G68" s="524"/>
      <c r="H68" s="524"/>
      <c r="I68" s="524" t="s">
        <v>904</v>
      </c>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t="s">
        <v>905</v>
      </c>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2939"/>
      <c r="BG68" s="865"/>
      <c r="BH68" s="526"/>
      <c r="BI68" s="526"/>
      <c r="BJ68" s="526"/>
      <c r="BK68" s="526"/>
      <c r="BL68" s="526"/>
      <c r="BM68" s="526"/>
    </row>
    <row r="69" spans="1:72" ht="14.1" customHeight="1">
      <c r="A69" s="474"/>
      <c r="B69" s="474"/>
      <c r="C69" s="474"/>
      <c r="D69" s="474"/>
      <c r="E69" s="524"/>
      <c r="F69" s="524"/>
      <c r="G69" s="524" t="s">
        <v>906</v>
      </c>
      <c r="H69" s="524"/>
      <c r="I69" s="524" t="s">
        <v>907</v>
      </c>
      <c r="J69" s="524"/>
      <c r="K69" s="524"/>
      <c r="L69" s="524"/>
      <c r="M69" s="524"/>
      <c r="N69" s="524"/>
      <c r="O69" s="524"/>
      <c r="P69" s="524"/>
      <c r="Q69" s="524"/>
      <c r="R69" s="524"/>
      <c r="S69" s="524"/>
      <c r="T69" s="524"/>
      <c r="U69" s="524"/>
      <c r="V69" s="524"/>
      <c r="W69" s="524"/>
      <c r="X69" s="524"/>
      <c r="Y69" s="524"/>
      <c r="Z69" s="524"/>
      <c r="AA69" s="524"/>
      <c r="AB69" s="524"/>
      <c r="AC69" s="524"/>
      <c r="AD69" s="524" t="s">
        <v>908</v>
      </c>
      <c r="AE69" s="524"/>
      <c r="AF69" s="524" t="s">
        <v>909</v>
      </c>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2939"/>
      <c r="BG69" s="865"/>
      <c r="BH69" s="526"/>
      <c r="BI69" s="526"/>
      <c r="BJ69" s="526"/>
      <c r="BK69" s="526"/>
      <c r="BL69" s="526"/>
      <c r="BM69" s="526"/>
    </row>
    <row r="70" spans="1:72" ht="14.1" customHeight="1">
      <c r="A70" s="474"/>
      <c r="B70" s="474"/>
      <c r="C70" s="474"/>
      <c r="D70" s="474"/>
      <c r="E70" s="524"/>
      <c r="F70" s="524"/>
      <c r="G70" s="524"/>
      <c r="H70" s="524"/>
      <c r="I70" s="524" t="s">
        <v>910</v>
      </c>
      <c r="J70" s="524"/>
      <c r="K70" s="524"/>
      <c r="L70" s="524"/>
      <c r="M70" s="524"/>
      <c r="N70" s="524"/>
      <c r="O70" s="524"/>
      <c r="P70" s="524"/>
      <c r="Q70" s="524"/>
      <c r="R70" s="524"/>
      <c r="S70" s="524"/>
      <c r="T70" s="524"/>
      <c r="U70" s="524"/>
      <c r="V70" s="524"/>
      <c r="W70" s="524"/>
      <c r="X70" s="524"/>
      <c r="Y70" s="524"/>
      <c r="Z70" s="524"/>
      <c r="AA70" s="524"/>
      <c r="AB70" s="524"/>
      <c r="AC70" s="524"/>
      <c r="AD70" s="524" t="s">
        <v>911</v>
      </c>
      <c r="AE70" s="524"/>
      <c r="AF70" s="524" t="s">
        <v>912</v>
      </c>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2940"/>
      <c r="BG70" s="865"/>
      <c r="BH70" s="526"/>
      <c r="BI70" s="526"/>
      <c r="BJ70" s="526"/>
      <c r="BK70" s="526"/>
      <c r="BL70" s="526"/>
      <c r="BM70" s="526"/>
    </row>
    <row r="71" spans="1:72" ht="14.1" customHeight="1">
      <c r="A71" s="474"/>
      <c r="B71" s="474"/>
      <c r="C71" s="474"/>
      <c r="D71" s="47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474"/>
      <c r="BG71" s="865"/>
      <c r="BH71" s="526"/>
      <c r="BI71" s="526"/>
      <c r="BJ71" s="526"/>
      <c r="BK71" s="526"/>
      <c r="BL71" s="526"/>
      <c r="BM71" s="526"/>
    </row>
    <row r="72" spans="1:72" ht="14.1" customHeight="1">
      <c r="A72" s="474"/>
      <c r="B72" s="474"/>
      <c r="C72" s="474"/>
      <c r="D72" s="47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474"/>
      <c r="BG72" s="865"/>
      <c r="BH72" s="526"/>
      <c r="BI72" s="526"/>
      <c r="BJ72" s="526"/>
      <c r="BK72" s="526"/>
      <c r="BL72" s="526"/>
      <c r="BM72" s="526"/>
    </row>
    <row r="73" spans="1:72" ht="14.1" customHeight="1">
      <c r="A73" s="474"/>
      <c r="B73" s="474"/>
      <c r="C73" s="474"/>
      <c r="D73" s="47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474"/>
      <c r="BG73" s="865"/>
      <c r="BH73" s="526"/>
      <c r="BI73" s="526"/>
      <c r="BJ73" s="526"/>
      <c r="BK73" s="526"/>
      <c r="BL73" s="526"/>
      <c r="BM73" s="526"/>
    </row>
    <row r="74" spans="1:72" ht="14.1" customHeight="1">
      <c r="A74" s="474"/>
      <c r="B74" s="474"/>
      <c r="C74" s="474"/>
      <c r="D74" s="47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474"/>
      <c r="BG74" s="865"/>
      <c r="BH74" s="526"/>
      <c r="BI74" s="526"/>
      <c r="BJ74" s="526"/>
      <c r="BK74" s="526"/>
      <c r="BL74" s="526"/>
      <c r="BM74" s="526"/>
    </row>
    <row r="75" spans="1:72" ht="8.4499999999999993" customHeight="1">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865"/>
      <c r="BH75" s="526"/>
      <c r="BI75" s="526"/>
      <c r="BJ75" s="526"/>
      <c r="BK75" s="526"/>
      <c r="BL75" s="526"/>
      <c r="BM75" s="526"/>
    </row>
    <row r="76" spans="1:72" ht="8.4499999999999993" customHeight="1">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865"/>
      <c r="BH76" s="526"/>
      <c r="BI76" s="526"/>
      <c r="BJ76" s="526"/>
      <c r="BK76" s="526"/>
      <c r="BL76" s="526"/>
      <c r="BM76" s="526"/>
    </row>
    <row r="77" spans="1:72" ht="8.4499999999999993" customHeight="1">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865"/>
      <c r="BH77" s="526"/>
      <c r="BI77" s="526"/>
      <c r="BJ77" s="526"/>
      <c r="BK77" s="526"/>
      <c r="BL77" s="526"/>
      <c r="BM77" s="526"/>
      <c r="BN77" s="2876"/>
      <c r="BO77" s="2876"/>
    </row>
    <row r="78" spans="1:72" ht="8.4499999999999993" customHeight="1">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526"/>
      <c r="BH78" s="526"/>
      <c r="BI78" s="526"/>
      <c r="BJ78" s="526"/>
      <c r="BK78" s="526"/>
      <c r="BL78" s="526"/>
      <c r="BM78" s="526"/>
      <c r="BN78" s="2876"/>
      <c r="BO78" s="2876"/>
    </row>
    <row r="79" spans="1:72" ht="8.4499999999999993"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2876"/>
      <c r="BO79" s="2876"/>
      <c r="BQ79" s="2876"/>
      <c r="BR79" s="2876"/>
      <c r="BS79" s="2876"/>
      <c r="BT79" s="2876"/>
    </row>
    <row r="80" spans="1:72" ht="8.4499999999999993"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2876"/>
      <c r="BO80" s="2876"/>
      <c r="BQ80" s="2876"/>
      <c r="BR80" s="2876"/>
      <c r="BS80" s="2876"/>
      <c r="BT80" s="2876"/>
    </row>
    <row r="81" spans="1:73" ht="8.4499999999999993"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Q81" s="2876"/>
      <c r="BR81" s="2876"/>
      <c r="BS81" s="2876"/>
      <c r="BT81" s="2876"/>
    </row>
    <row r="82" spans="1:73" ht="8.4499999999999993"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Q82" s="2876"/>
      <c r="BR82" s="2876"/>
      <c r="BS82" s="2876"/>
      <c r="BT82" s="2876"/>
    </row>
    <row r="83" spans="1:73" ht="8.4499999999999993"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Q83" s="2876"/>
      <c r="BR83" s="2876"/>
      <c r="BS83" s="2876"/>
      <c r="BT83" s="2876"/>
    </row>
    <row r="84" spans="1:73" ht="8.4499999999999993"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Q84" s="2876"/>
      <c r="BR84" s="2876"/>
      <c r="BS84" s="2876"/>
      <c r="BT84" s="2876"/>
    </row>
    <row r="85" spans="1:73" ht="8.4499999999999993"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Q85" s="2876"/>
      <c r="BR85" s="2876"/>
      <c r="BS85" s="2876"/>
      <c r="BT85" s="2876"/>
    </row>
    <row r="86" spans="1:73" ht="8.4499999999999993"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Q86" s="2876"/>
      <c r="BR86" s="2876"/>
      <c r="BS86" s="2876"/>
      <c r="BT86" s="2876"/>
      <c r="BU86" s="525"/>
    </row>
    <row r="87" spans="1:73" ht="8.4499999999999993"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2876"/>
      <c r="BO87" s="2876"/>
      <c r="BP87" s="2876"/>
      <c r="BQ87" s="2876"/>
      <c r="BR87" s="2876"/>
      <c r="BS87" s="2876"/>
      <c r="BT87" s="2876"/>
    </row>
    <row r="88" spans="1:73" ht="8.4499999999999993"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2876"/>
      <c r="BO88" s="2876"/>
      <c r="BP88" s="2876"/>
      <c r="BQ88" s="2876"/>
      <c r="BR88" s="2876"/>
      <c r="BS88" s="2876"/>
      <c r="BT88" s="2876"/>
    </row>
    <row r="89" spans="1:73" ht="8.4499999999999993"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R89" s="2876"/>
      <c r="BS89" s="2876"/>
      <c r="BT89" s="2876"/>
    </row>
    <row r="90" spans="1:73" ht="8.4499999999999993"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R90" s="2876"/>
      <c r="BS90" s="2876"/>
      <c r="BT90" s="2876"/>
    </row>
    <row r="91" spans="1:73" ht="8.4499999999999993"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2876"/>
      <c r="BO91" s="2876"/>
      <c r="BP91" s="2876"/>
      <c r="BQ91" s="2876"/>
      <c r="BR91" s="2876"/>
      <c r="BS91" s="2876"/>
    </row>
    <row r="92" spans="1:73" ht="8.4499999999999993" customHeight="1">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2876"/>
      <c r="BO92" s="2876"/>
      <c r="BP92" s="2876"/>
      <c r="BQ92" s="2876"/>
      <c r="BR92" s="2876"/>
      <c r="BS92" s="2876"/>
    </row>
    <row r="93" spans="1:73" ht="8.4499999999999993" customHeight="1">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2876"/>
      <c r="BO93" s="2876"/>
      <c r="BP93" s="2876"/>
      <c r="BQ93" s="2876"/>
      <c r="BR93" s="2876"/>
      <c r="BS93" s="2876"/>
    </row>
    <row r="94" spans="1:73" ht="8.4499999999999993" customHeight="1">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2876"/>
      <c r="BO94" s="2876"/>
      <c r="BP94" s="2876"/>
      <c r="BQ94" s="2876"/>
      <c r="BR94" s="2876"/>
      <c r="BS94" s="2876"/>
    </row>
    <row r="95" spans="1:73" ht="8.4499999999999993" customHeight="1">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2876"/>
      <c r="BO95" s="2876"/>
      <c r="BP95" s="2876"/>
      <c r="BQ95" s="2876"/>
      <c r="BR95" s="2876"/>
      <c r="BS95" s="2876"/>
    </row>
    <row r="96" spans="1:73" ht="8.4499999999999993" customHeight="1">
      <c r="BN96" s="2876"/>
      <c r="BO96" s="2876"/>
      <c r="BP96" s="2876"/>
      <c r="BQ96" s="2876"/>
      <c r="BR96" s="2876"/>
      <c r="BS96" s="2876"/>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BN95:BQ96"/>
    <mergeCell ref="BR95:BS96"/>
    <mergeCell ref="BN87:BQ88"/>
    <mergeCell ref="BR87:BT88"/>
    <mergeCell ref="BR89:BT90"/>
    <mergeCell ref="BN91:BQ92"/>
    <mergeCell ref="BR91:BS92"/>
    <mergeCell ref="BN93:BQ94"/>
    <mergeCell ref="BR93:BS94"/>
    <mergeCell ref="BQ81:BR82"/>
    <mergeCell ref="BS81:BT82"/>
    <mergeCell ref="BQ83:BR84"/>
    <mergeCell ref="BS83:BT84"/>
    <mergeCell ref="BQ85:BR86"/>
    <mergeCell ref="BS85:BT8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24:F24"/>
    <mergeCell ref="G24:BE24"/>
    <mergeCell ref="B25:F25"/>
    <mergeCell ref="F29:F30"/>
    <mergeCell ref="B35:BE36"/>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CCFFCC"/>
  </sheetPr>
  <dimension ref="A1:AH62"/>
  <sheetViews>
    <sheetView view="pageBreakPreview" zoomScaleNormal="100" zoomScaleSheetLayoutView="100" workbookViewId="0">
      <selection activeCell="X8" sqref="X8"/>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474"/>
      <c r="B1" s="2975" t="s">
        <v>913</v>
      </c>
      <c r="C1" s="2976"/>
      <c r="D1" s="474"/>
      <c r="E1" s="474"/>
      <c r="F1" s="474"/>
      <c r="G1" s="474"/>
      <c r="H1" s="474"/>
      <c r="I1" s="474"/>
      <c r="J1" s="474"/>
      <c r="K1" s="474"/>
      <c r="L1" s="474"/>
      <c r="M1" s="474"/>
      <c r="N1" s="474"/>
      <c r="O1" s="474"/>
      <c r="P1" s="474"/>
      <c r="Q1" s="474"/>
      <c r="R1" s="474"/>
      <c r="S1" s="474"/>
      <c r="T1" s="474"/>
      <c r="U1" s="474"/>
      <c r="V1" s="474"/>
      <c r="W1" s="865"/>
      <c r="X1" s="526"/>
      <c r="Y1" s="526"/>
      <c r="Z1" s="526"/>
      <c r="AA1" s="526"/>
      <c r="AB1" s="526"/>
      <c r="AC1" s="526"/>
    </row>
    <row r="2" spans="1:34" ht="7.5" customHeight="1">
      <c r="A2" s="474"/>
      <c r="B2" s="2977"/>
      <c r="C2" s="2978"/>
      <c r="D2" s="474"/>
      <c r="E2" s="474"/>
      <c r="F2" s="474"/>
      <c r="G2" s="474"/>
      <c r="H2" s="474"/>
      <c r="I2" s="474"/>
      <c r="J2" s="474"/>
      <c r="K2" s="474"/>
      <c r="L2" s="474"/>
      <c r="M2" s="474"/>
      <c r="N2" s="474"/>
      <c r="O2" s="474"/>
      <c r="P2" s="474"/>
      <c r="Q2" s="474"/>
      <c r="R2" s="474"/>
      <c r="S2" s="474"/>
      <c r="T2" s="474"/>
      <c r="U2" s="474"/>
      <c r="V2" s="474"/>
      <c r="W2" s="865"/>
      <c r="X2" s="526"/>
      <c r="Y2" s="526"/>
      <c r="Z2" s="526"/>
      <c r="AA2" s="526"/>
      <c r="AB2" s="526"/>
      <c r="AC2" s="526"/>
      <c r="AD2" s="526"/>
      <c r="AE2" s="526"/>
      <c r="AF2" s="526"/>
      <c r="AG2" s="526"/>
      <c r="AH2" s="526"/>
    </row>
    <row r="3" spans="1:34" ht="7.5" customHeight="1">
      <c r="A3" s="474"/>
      <c r="B3" s="475"/>
      <c r="C3" s="474"/>
      <c r="D3" s="474"/>
      <c r="E3" s="474"/>
      <c r="F3" s="474"/>
      <c r="G3" s="474"/>
      <c r="H3" s="474"/>
      <c r="I3" s="2979" t="s">
        <v>1199</v>
      </c>
      <c r="J3" s="2980"/>
      <c r="K3" s="2980"/>
      <c r="L3" s="2980"/>
      <c r="M3" s="2980"/>
      <c r="N3" s="2981"/>
      <c r="O3" s="474"/>
      <c r="P3" s="474"/>
      <c r="Q3" s="474"/>
      <c r="R3" s="474"/>
      <c r="S3" s="474"/>
      <c r="T3" s="474"/>
      <c r="U3" s="474"/>
      <c r="V3" s="474"/>
      <c r="W3" s="865"/>
      <c r="X3" s="526"/>
      <c r="Y3" s="526"/>
      <c r="Z3" s="526"/>
      <c r="AA3" s="526"/>
      <c r="AB3" s="526"/>
      <c r="AC3" s="526"/>
      <c r="AD3" s="526"/>
      <c r="AE3" s="526"/>
      <c r="AF3" s="526"/>
      <c r="AG3" s="526"/>
      <c r="AH3" s="526"/>
    </row>
    <row r="4" spans="1:34" ht="7.5" customHeight="1">
      <c r="A4" s="477"/>
      <c r="B4" s="527"/>
      <c r="C4" s="480"/>
      <c r="D4" s="480"/>
      <c r="E4" s="480"/>
      <c r="F4" s="528"/>
      <c r="G4" s="478"/>
      <c r="H4" s="474"/>
      <c r="I4" s="2982"/>
      <c r="J4" s="2983"/>
      <c r="K4" s="2983"/>
      <c r="L4" s="2983"/>
      <c r="M4" s="2983"/>
      <c r="N4" s="2984"/>
      <c r="O4" s="474"/>
      <c r="P4" s="474"/>
      <c r="Q4" s="474"/>
      <c r="R4" s="474"/>
      <c r="S4" s="474"/>
      <c r="T4" s="474"/>
      <c r="U4" s="474"/>
      <c r="V4" s="474"/>
      <c r="W4" s="865"/>
      <c r="X4" s="526"/>
      <c r="Y4" s="526"/>
      <c r="Z4" s="526"/>
      <c r="AA4" s="526"/>
      <c r="AB4" s="526"/>
      <c r="AC4" s="526"/>
      <c r="AD4" s="526"/>
      <c r="AE4" s="526"/>
      <c r="AF4" s="526"/>
      <c r="AG4" s="526"/>
      <c r="AH4" s="526"/>
    </row>
    <row r="5" spans="1:34" ht="7.5" customHeight="1">
      <c r="A5" s="474"/>
      <c r="B5" s="2985" t="s">
        <v>914</v>
      </c>
      <c r="C5" s="2986"/>
      <c r="D5" s="2986"/>
      <c r="E5" s="2986"/>
      <c r="F5" s="2987"/>
      <c r="G5" s="474"/>
      <c r="H5" s="474"/>
      <c r="I5" s="474"/>
      <c r="J5" s="474"/>
      <c r="K5" s="474"/>
      <c r="L5" s="474"/>
      <c r="M5" s="474"/>
      <c r="N5" s="474"/>
      <c r="O5" s="474"/>
      <c r="P5" s="2901" t="s">
        <v>881</v>
      </c>
      <c r="Q5" s="2877"/>
      <c r="R5" s="2878"/>
      <c r="S5" s="2878"/>
      <c r="T5" s="2878"/>
      <c r="U5" s="2878"/>
      <c r="V5" s="869"/>
      <c r="W5" s="870"/>
      <c r="X5" s="526"/>
      <c r="Y5" s="526"/>
      <c r="Z5" s="526"/>
      <c r="AA5" s="526"/>
      <c r="AB5" s="526"/>
      <c r="AC5" s="526"/>
      <c r="AD5" s="526"/>
      <c r="AE5" s="526"/>
      <c r="AF5" s="526"/>
      <c r="AG5" s="526"/>
      <c r="AH5" s="526"/>
    </row>
    <row r="6" spans="1:34" ht="8.1" customHeight="1">
      <c r="A6" s="474"/>
      <c r="B6" s="2985"/>
      <c r="C6" s="2986"/>
      <c r="D6" s="2986"/>
      <c r="E6" s="2986"/>
      <c r="F6" s="2987"/>
      <c r="G6" s="526"/>
      <c r="H6" s="526"/>
      <c r="I6" s="526"/>
      <c r="J6" s="526"/>
      <c r="K6" s="526"/>
      <c r="L6" s="529"/>
      <c r="M6" s="478"/>
      <c r="N6" s="474"/>
      <c r="O6" s="474"/>
      <c r="P6" s="2902"/>
      <c r="Q6" s="2880"/>
      <c r="R6" s="2881"/>
      <c r="S6" s="2881"/>
      <c r="T6" s="2881"/>
      <c r="U6" s="2881"/>
      <c r="V6" s="870"/>
      <c r="W6" s="870"/>
      <c r="X6" s="526"/>
      <c r="Y6" s="526"/>
      <c r="Z6" s="526"/>
      <c r="AA6" s="526"/>
      <c r="AB6" s="526"/>
      <c r="AC6" s="526"/>
      <c r="AD6" s="526"/>
      <c r="AE6" s="526"/>
      <c r="AF6" s="526"/>
      <c r="AG6" s="526"/>
      <c r="AH6" s="526"/>
    </row>
    <row r="7" spans="1:34" ht="5.25" customHeight="1">
      <c r="A7" s="474"/>
      <c r="B7" s="2988"/>
      <c r="C7" s="2989"/>
      <c r="D7" s="2989"/>
      <c r="E7" s="2989"/>
      <c r="F7" s="2990"/>
      <c r="G7" s="479"/>
      <c r="H7" s="479"/>
      <c r="I7" s="479"/>
      <c r="J7" s="479"/>
      <c r="K7" s="479"/>
      <c r="L7" s="479"/>
      <c r="M7" s="474"/>
      <c r="N7" s="530"/>
      <c r="O7" s="474"/>
      <c r="P7" s="2903"/>
      <c r="Q7" s="871"/>
      <c r="R7" s="872"/>
      <c r="S7" s="872"/>
      <c r="T7" s="872"/>
      <c r="U7" s="872"/>
      <c r="V7" s="870"/>
      <c r="W7" s="870"/>
      <c r="X7" s="526"/>
      <c r="Y7" s="526"/>
      <c r="Z7" s="526"/>
      <c r="AA7" s="526"/>
      <c r="AB7" s="526"/>
      <c r="AC7" s="526"/>
      <c r="AD7" s="526"/>
      <c r="AE7" s="526"/>
      <c r="AF7" s="526"/>
      <c r="AG7" s="526"/>
      <c r="AH7" s="526"/>
    </row>
    <row r="8" spans="1:34" ht="8.1" customHeight="1" thickBot="1">
      <c r="A8" s="474"/>
      <c r="B8" s="2997"/>
      <c r="C8" s="2998"/>
      <c r="D8" s="2998"/>
      <c r="E8" s="2998"/>
      <c r="F8" s="2999"/>
      <c r="G8" s="480"/>
      <c r="H8" s="480"/>
      <c r="I8" s="480"/>
      <c r="J8" s="480"/>
      <c r="K8" s="480"/>
      <c r="L8" s="480"/>
      <c r="M8" s="480"/>
      <c r="N8" s="481"/>
      <c r="O8" s="481"/>
      <c r="P8" s="2997"/>
      <c r="Q8" s="2998"/>
      <c r="R8" s="2998"/>
      <c r="S8" s="2998"/>
      <c r="T8" s="2998"/>
      <c r="U8" s="2999"/>
      <c r="V8" s="2966"/>
      <c r="W8" s="865"/>
      <c r="X8" s="526"/>
      <c r="Y8" s="526"/>
      <c r="Z8" s="526"/>
      <c r="AA8" s="526"/>
      <c r="AB8" s="526"/>
      <c r="AC8" s="526"/>
      <c r="AD8" s="526"/>
      <c r="AE8" s="526"/>
      <c r="AF8" s="526"/>
      <c r="AG8" s="526"/>
      <c r="AH8" s="526"/>
    </row>
    <row r="9" spans="1:34" ht="17.100000000000001" customHeight="1" thickTop="1">
      <c r="A9" s="477"/>
      <c r="B9" s="531" t="s">
        <v>915</v>
      </c>
      <c r="C9" s="2894"/>
      <c r="D9" s="2894"/>
      <c r="E9" s="2895"/>
      <c r="F9" s="531" t="s">
        <v>915</v>
      </c>
      <c r="G9" s="2894"/>
      <c r="H9" s="2894"/>
      <c r="I9" s="2895"/>
      <c r="J9" s="531" t="s">
        <v>915</v>
      </c>
      <c r="K9" s="2894"/>
      <c r="L9" s="2894"/>
      <c r="M9" s="2895"/>
      <c r="N9" s="531" t="s">
        <v>915</v>
      </c>
      <c r="O9" s="2894"/>
      <c r="P9" s="2894"/>
      <c r="Q9" s="2895"/>
      <c r="R9" s="531" t="s">
        <v>915</v>
      </c>
      <c r="S9" s="2894"/>
      <c r="T9" s="2894"/>
      <c r="U9" s="2895"/>
      <c r="V9" s="2939"/>
      <c r="W9" s="873"/>
      <c r="X9" s="526"/>
      <c r="Y9" s="526"/>
      <c r="Z9" s="526"/>
      <c r="AA9" s="526"/>
      <c r="AB9" s="526"/>
      <c r="AC9" s="526"/>
      <c r="AD9" s="526"/>
      <c r="AE9" s="526"/>
      <c r="AF9" s="526"/>
      <c r="AG9" s="526"/>
      <c r="AH9" s="526"/>
    </row>
    <row r="10" spans="1:34" ht="17.100000000000001" customHeight="1">
      <c r="A10" s="477"/>
      <c r="B10" s="532" t="s">
        <v>874</v>
      </c>
      <c r="C10" s="533"/>
      <c r="D10" s="533"/>
      <c r="E10" s="534"/>
      <c r="F10" s="532" t="s">
        <v>874</v>
      </c>
      <c r="G10" s="533"/>
      <c r="H10" s="533"/>
      <c r="I10" s="534"/>
      <c r="J10" s="532" t="s">
        <v>874</v>
      </c>
      <c r="K10" s="533"/>
      <c r="L10" s="533"/>
      <c r="M10" s="534"/>
      <c r="N10" s="532" t="s">
        <v>874</v>
      </c>
      <c r="O10" s="533"/>
      <c r="P10" s="533"/>
      <c r="Q10" s="534"/>
      <c r="R10" s="532" t="s">
        <v>874</v>
      </c>
      <c r="S10" s="533"/>
      <c r="T10" s="533"/>
      <c r="U10" s="534"/>
      <c r="V10" s="2939"/>
      <c r="W10" s="873"/>
      <c r="X10" s="526"/>
      <c r="Y10" s="526"/>
      <c r="Z10" s="526"/>
      <c r="AA10" s="526"/>
      <c r="AB10" s="526"/>
      <c r="AC10" s="526"/>
      <c r="AD10" s="526"/>
      <c r="AE10" s="526"/>
      <c r="AF10" s="526"/>
      <c r="AG10" s="526"/>
      <c r="AH10" s="526"/>
    </row>
    <row r="11" spans="1:34" ht="17.100000000000001" customHeight="1">
      <c r="A11" s="477"/>
      <c r="B11" s="2967" t="s">
        <v>916</v>
      </c>
      <c r="C11" s="2969" t="s">
        <v>886</v>
      </c>
      <c r="D11" s="2971" t="s">
        <v>887</v>
      </c>
      <c r="E11" s="2973" t="s">
        <v>917</v>
      </c>
      <c r="F11" s="2967" t="s">
        <v>916</v>
      </c>
      <c r="G11" s="2969" t="s">
        <v>886</v>
      </c>
      <c r="H11" s="2971" t="s">
        <v>887</v>
      </c>
      <c r="I11" s="2973" t="s">
        <v>917</v>
      </c>
      <c r="J11" s="2967" t="s">
        <v>916</v>
      </c>
      <c r="K11" s="2969" t="s">
        <v>886</v>
      </c>
      <c r="L11" s="2971" t="s">
        <v>887</v>
      </c>
      <c r="M11" s="2973" t="s">
        <v>917</v>
      </c>
      <c r="N11" s="2967" t="s">
        <v>916</v>
      </c>
      <c r="O11" s="2969" t="s">
        <v>886</v>
      </c>
      <c r="P11" s="2971" t="s">
        <v>887</v>
      </c>
      <c r="Q11" s="2973" t="s">
        <v>917</v>
      </c>
      <c r="R11" s="2967" t="s">
        <v>916</v>
      </c>
      <c r="S11" s="2969" t="s">
        <v>886</v>
      </c>
      <c r="T11" s="2971" t="s">
        <v>887</v>
      </c>
      <c r="U11" s="2973" t="s">
        <v>917</v>
      </c>
      <c r="V11" s="2939"/>
      <c r="W11" s="873"/>
      <c r="X11" s="526"/>
      <c r="Y11" s="526"/>
      <c r="Z11" s="526"/>
      <c r="AA11" s="526"/>
      <c r="AB11" s="526"/>
      <c r="AC11" s="526"/>
      <c r="AD11" s="526"/>
      <c r="AE11" s="526"/>
      <c r="AF11" s="526"/>
      <c r="AG11" s="526"/>
      <c r="AH11" s="526"/>
    </row>
    <row r="12" spans="1:34" ht="17.100000000000001" customHeight="1">
      <c r="A12" s="477"/>
      <c r="B12" s="2968"/>
      <c r="C12" s="2970"/>
      <c r="D12" s="2972"/>
      <c r="E12" s="2974"/>
      <c r="F12" s="2968"/>
      <c r="G12" s="2970"/>
      <c r="H12" s="2972"/>
      <c r="I12" s="2974"/>
      <c r="J12" s="2968"/>
      <c r="K12" s="2970"/>
      <c r="L12" s="2972"/>
      <c r="M12" s="2974"/>
      <c r="N12" s="2968"/>
      <c r="O12" s="2970"/>
      <c r="P12" s="2972"/>
      <c r="Q12" s="2974"/>
      <c r="R12" s="2968"/>
      <c r="S12" s="2970"/>
      <c r="T12" s="2972"/>
      <c r="U12" s="2974"/>
      <c r="V12" s="2939"/>
      <c r="W12" s="873"/>
      <c r="X12" s="526"/>
      <c r="Y12" s="526"/>
      <c r="Z12" s="526"/>
      <c r="AA12" s="526"/>
      <c r="AB12" s="526"/>
      <c r="AC12" s="526"/>
      <c r="AD12" s="526"/>
      <c r="AE12" s="526"/>
      <c r="AF12" s="526"/>
      <c r="AG12" s="526"/>
      <c r="AH12" s="526"/>
    </row>
    <row r="13" spans="1:34" ht="8.4499999999999993" customHeight="1">
      <c r="A13" s="477"/>
      <c r="B13" s="2995"/>
      <c r="C13" s="492"/>
      <c r="D13" s="492"/>
      <c r="E13" s="493"/>
      <c r="F13" s="2995"/>
      <c r="G13" s="492"/>
      <c r="H13" s="492"/>
      <c r="I13" s="493"/>
      <c r="J13" s="2995"/>
      <c r="K13" s="492"/>
      <c r="L13" s="492"/>
      <c r="M13" s="493"/>
      <c r="N13" s="2995"/>
      <c r="O13" s="492"/>
      <c r="P13" s="492"/>
      <c r="Q13" s="493"/>
      <c r="R13" s="2995"/>
      <c r="S13" s="492"/>
      <c r="T13" s="492"/>
      <c r="U13" s="493"/>
      <c r="V13" s="2939"/>
      <c r="W13" s="865"/>
      <c r="X13" s="526"/>
      <c r="Y13" s="526"/>
      <c r="Z13" s="526"/>
      <c r="AA13" s="526"/>
      <c r="AB13" s="526"/>
      <c r="AC13" s="526"/>
      <c r="AD13" s="526"/>
      <c r="AE13" s="526"/>
      <c r="AF13" s="526"/>
      <c r="AG13" s="526"/>
      <c r="AH13" s="526"/>
    </row>
    <row r="14" spans="1:34" ht="8.4499999999999993" customHeight="1">
      <c r="A14" s="477"/>
      <c r="B14" s="2996"/>
      <c r="C14" s="2991"/>
      <c r="D14" s="2991"/>
      <c r="E14" s="2993"/>
      <c r="F14" s="2996"/>
      <c r="G14" s="2991"/>
      <c r="H14" s="2991"/>
      <c r="I14" s="2993"/>
      <c r="J14" s="2996"/>
      <c r="K14" s="2991"/>
      <c r="L14" s="2991"/>
      <c r="M14" s="2993"/>
      <c r="N14" s="2996"/>
      <c r="O14" s="2991"/>
      <c r="P14" s="2991"/>
      <c r="Q14" s="2993"/>
      <c r="R14" s="2996"/>
      <c r="S14" s="2991"/>
      <c r="T14" s="2991"/>
      <c r="U14" s="2993"/>
      <c r="V14" s="2939"/>
      <c r="W14" s="865"/>
      <c r="X14" s="526"/>
      <c r="Y14" s="526"/>
      <c r="Z14" s="526"/>
      <c r="AA14" s="526"/>
      <c r="AB14" s="526"/>
      <c r="AC14" s="526"/>
      <c r="AD14" s="526"/>
      <c r="AE14" s="526"/>
      <c r="AF14" s="526"/>
      <c r="AG14" s="526"/>
      <c r="AH14" s="526"/>
    </row>
    <row r="15" spans="1:34" ht="8.4499999999999993" customHeight="1">
      <c r="A15" s="477"/>
      <c r="B15" s="2995"/>
      <c r="C15" s="2992"/>
      <c r="D15" s="2992"/>
      <c r="E15" s="2994"/>
      <c r="F15" s="2995"/>
      <c r="G15" s="2992"/>
      <c r="H15" s="2992"/>
      <c r="I15" s="2994"/>
      <c r="J15" s="2995"/>
      <c r="K15" s="2992"/>
      <c r="L15" s="2992"/>
      <c r="M15" s="2994"/>
      <c r="N15" s="2995"/>
      <c r="O15" s="2992"/>
      <c r="P15" s="2992"/>
      <c r="Q15" s="2994"/>
      <c r="R15" s="2995"/>
      <c r="S15" s="2992"/>
      <c r="T15" s="2992"/>
      <c r="U15" s="2994"/>
      <c r="V15" s="2939"/>
      <c r="W15" s="865"/>
      <c r="X15" s="526"/>
      <c r="Y15" s="526"/>
      <c r="Z15" s="526"/>
      <c r="AA15" s="526"/>
      <c r="AB15" s="526"/>
      <c r="AC15" s="526"/>
      <c r="AD15" s="526"/>
      <c r="AE15" s="526"/>
      <c r="AF15" s="526"/>
      <c r="AG15" s="526"/>
      <c r="AH15" s="526"/>
    </row>
    <row r="16" spans="1:34" ht="8.4499999999999993" customHeight="1">
      <c r="A16" s="477"/>
      <c r="B16" s="2996"/>
      <c r="C16" s="2991"/>
      <c r="D16" s="2991"/>
      <c r="E16" s="2993"/>
      <c r="F16" s="2996"/>
      <c r="G16" s="2991"/>
      <c r="H16" s="2991"/>
      <c r="I16" s="2993"/>
      <c r="J16" s="2996"/>
      <c r="K16" s="2991"/>
      <c r="L16" s="2991"/>
      <c r="M16" s="2993"/>
      <c r="N16" s="2996"/>
      <c r="O16" s="2991"/>
      <c r="P16" s="2991"/>
      <c r="Q16" s="2993"/>
      <c r="R16" s="2996"/>
      <c r="S16" s="2991"/>
      <c r="T16" s="2991"/>
      <c r="U16" s="2993"/>
      <c r="V16" s="2939"/>
      <c r="W16" s="865"/>
      <c r="X16" s="526"/>
      <c r="Y16" s="526"/>
      <c r="Z16" s="526"/>
      <c r="AA16" s="526"/>
      <c r="AB16" s="526"/>
      <c r="AC16" s="526"/>
      <c r="AD16" s="526"/>
      <c r="AE16" s="526"/>
      <c r="AF16" s="526"/>
      <c r="AG16" s="526"/>
      <c r="AH16" s="526"/>
    </row>
    <row r="17" spans="1:34" ht="8.4499999999999993" customHeight="1">
      <c r="A17" s="477"/>
      <c r="B17" s="2995"/>
      <c r="C17" s="2992"/>
      <c r="D17" s="2992"/>
      <c r="E17" s="2994"/>
      <c r="F17" s="2995"/>
      <c r="G17" s="2992"/>
      <c r="H17" s="2992"/>
      <c r="I17" s="2994"/>
      <c r="J17" s="2995"/>
      <c r="K17" s="2992"/>
      <c r="L17" s="2992"/>
      <c r="M17" s="2994"/>
      <c r="N17" s="2995"/>
      <c r="O17" s="2992"/>
      <c r="P17" s="2992"/>
      <c r="Q17" s="2994"/>
      <c r="R17" s="2995"/>
      <c r="S17" s="2992"/>
      <c r="T17" s="2992"/>
      <c r="U17" s="2994"/>
      <c r="V17" s="2939"/>
      <c r="W17" s="865"/>
      <c r="X17" s="526"/>
      <c r="Y17" s="526"/>
      <c r="Z17" s="526"/>
      <c r="AA17" s="526"/>
      <c r="AB17" s="526"/>
      <c r="AC17" s="526"/>
      <c r="AD17" s="526"/>
      <c r="AE17" s="526"/>
      <c r="AF17" s="526"/>
      <c r="AG17" s="526"/>
      <c r="AH17" s="526"/>
    </row>
    <row r="18" spans="1:34" ht="8.4499999999999993" customHeight="1">
      <c r="A18" s="477"/>
      <c r="B18" s="2996"/>
      <c r="C18" s="2991"/>
      <c r="D18" s="2991"/>
      <c r="E18" s="2993"/>
      <c r="F18" s="2996"/>
      <c r="G18" s="2991"/>
      <c r="H18" s="2991"/>
      <c r="I18" s="2993"/>
      <c r="J18" s="2996"/>
      <c r="K18" s="2991"/>
      <c r="L18" s="2991"/>
      <c r="M18" s="2993"/>
      <c r="N18" s="2996"/>
      <c r="O18" s="2991"/>
      <c r="P18" s="2991"/>
      <c r="Q18" s="2993"/>
      <c r="R18" s="2996"/>
      <c r="S18" s="2991"/>
      <c r="T18" s="2991"/>
      <c r="U18" s="2993"/>
      <c r="V18" s="2939"/>
      <c r="W18" s="865"/>
      <c r="X18" s="526"/>
      <c r="Y18" s="526"/>
      <c r="Z18" s="526"/>
      <c r="AA18" s="526"/>
      <c r="AB18" s="526"/>
      <c r="AC18" s="526"/>
      <c r="AD18" s="526"/>
      <c r="AE18" s="526"/>
      <c r="AF18" s="526"/>
      <c r="AG18" s="526"/>
      <c r="AH18" s="526"/>
    </row>
    <row r="19" spans="1:34" ht="8.4499999999999993" customHeight="1">
      <c r="A19" s="477"/>
      <c r="B19" s="2995"/>
      <c r="C19" s="2992"/>
      <c r="D19" s="2992"/>
      <c r="E19" s="2994"/>
      <c r="F19" s="2995"/>
      <c r="G19" s="2992"/>
      <c r="H19" s="2992"/>
      <c r="I19" s="2994"/>
      <c r="J19" s="2995"/>
      <c r="K19" s="2992"/>
      <c r="L19" s="2992"/>
      <c r="M19" s="2994"/>
      <c r="N19" s="2995"/>
      <c r="O19" s="2992"/>
      <c r="P19" s="2992"/>
      <c r="Q19" s="2994"/>
      <c r="R19" s="2995"/>
      <c r="S19" s="2992"/>
      <c r="T19" s="2992"/>
      <c r="U19" s="2994"/>
      <c r="V19" s="2939"/>
      <c r="W19" s="865"/>
      <c r="X19" s="526"/>
      <c r="Y19" s="526"/>
      <c r="Z19" s="526"/>
      <c r="AA19" s="526"/>
      <c r="AB19" s="526"/>
      <c r="AC19" s="526"/>
      <c r="AD19" s="526"/>
      <c r="AE19" s="526"/>
      <c r="AF19" s="526"/>
      <c r="AG19" s="526"/>
      <c r="AH19" s="526"/>
    </row>
    <row r="20" spans="1:34" ht="8.4499999999999993" customHeight="1">
      <c r="A20" s="477"/>
      <c r="B20" s="2996"/>
      <c r="C20" s="2991"/>
      <c r="D20" s="2991"/>
      <c r="E20" s="2993"/>
      <c r="F20" s="2996"/>
      <c r="G20" s="2991"/>
      <c r="H20" s="2991"/>
      <c r="I20" s="2993"/>
      <c r="J20" s="2996"/>
      <c r="K20" s="2991"/>
      <c r="L20" s="2991"/>
      <c r="M20" s="2993"/>
      <c r="N20" s="2996"/>
      <c r="O20" s="2991"/>
      <c r="P20" s="2991"/>
      <c r="Q20" s="2993"/>
      <c r="R20" s="2996"/>
      <c r="S20" s="2991"/>
      <c r="T20" s="2991"/>
      <c r="U20" s="2993"/>
      <c r="V20" s="2939"/>
      <c r="W20" s="865"/>
      <c r="X20" s="526"/>
      <c r="Y20" s="526"/>
      <c r="Z20" s="526"/>
      <c r="AA20" s="526"/>
      <c r="AB20" s="526"/>
      <c r="AC20" s="526"/>
      <c r="AD20" s="526"/>
      <c r="AE20" s="526"/>
      <c r="AF20" s="526"/>
      <c r="AG20" s="526"/>
      <c r="AH20" s="526"/>
    </row>
    <row r="21" spans="1:34" ht="8.4499999999999993" customHeight="1">
      <c r="A21" s="477"/>
      <c r="B21" s="2995"/>
      <c r="C21" s="2992"/>
      <c r="D21" s="2992"/>
      <c r="E21" s="2994"/>
      <c r="F21" s="2995"/>
      <c r="G21" s="2992"/>
      <c r="H21" s="2992"/>
      <c r="I21" s="2994"/>
      <c r="J21" s="2995"/>
      <c r="K21" s="2992"/>
      <c r="L21" s="2992"/>
      <c r="M21" s="2994"/>
      <c r="N21" s="2995"/>
      <c r="O21" s="2992"/>
      <c r="P21" s="2992"/>
      <c r="Q21" s="2994"/>
      <c r="R21" s="2995"/>
      <c r="S21" s="2992"/>
      <c r="T21" s="2992"/>
      <c r="U21" s="2994"/>
      <c r="V21" s="2939"/>
      <c r="W21" s="865"/>
      <c r="X21" s="526"/>
      <c r="Y21" s="526"/>
      <c r="Z21" s="526"/>
      <c r="AA21" s="526"/>
      <c r="AB21" s="526"/>
      <c r="AC21" s="526"/>
      <c r="AD21" s="526"/>
      <c r="AE21" s="526"/>
      <c r="AF21" s="526"/>
      <c r="AG21" s="526"/>
      <c r="AH21" s="526"/>
    </row>
    <row r="22" spans="1:34" ht="8.4499999999999993" customHeight="1">
      <c r="A22" s="477"/>
      <c r="B22" s="2996"/>
      <c r="C22" s="2991"/>
      <c r="D22" s="2991"/>
      <c r="E22" s="2993"/>
      <c r="F22" s="2996"/>
      <c r="G22" s="2991"/>
      <c r="H22" s="2991"/>
      <c r="I22" s="2993"/>
      <c r="J22" s="2996"/>
      <c r="K22" s="2991"/>
      <c r="L22" s="2991"/>
      <c r="M22" s="2993"/>
      <c r="N22" s="2996"/>
      <c r="O22" s="2991"/>
      <c r="P22" s="2991"/>
      <c r="Q22" s="2993"/>
      <c r="R22" s="2996"/>
      <c r="S22" s="2991"/>
      <c r="T22" s="2991"/>
      <c r="U22" s="2993"/>
      <c r="V22" s="2939"/>
      <c r="W22" s="865"/>
      <c r="X22" s="526"/>
      <c r="Y22" s="526"/>
      <c r="Z22" s="526"/>
      <c r="AA22" s="526"/>
      <c r="AB22" s="526"/>
      <c r="AC22" s="526"/>
      <c r="AD22" s="526"/>
      <c r="AE22" s="526"/>
      <c r="AF22" s="526"/>
      <c r="AG22" s="526"/>
      <c r="AH22" s="526"/>
    </row>
    <row r="23" spans="1:34" ht="8.4499999999999993" customHeight="1">
      <c r="A23" s="477"/>
      <c r="B23" s="2995"/>
      <c r="C23" s="2992"/>
      <c r="D23" s="2992"/>
      <c r="E23" s="2994"/>
      <c r="F23" s="2995"/>
      <c r="G23" s="2992"/>
      <c r="H23" s="2992"/>
      <c r="I23" s="2994"/>
      <c r="J23" s="2995"/>
      <c r="K23" s="2992"/>
      <c r="L23" s="2992"/>
      <c r="M23" s="2994"/>
      <c r="N23" s="2995"/>
      <c r="O23" s="2992"/>
      <c r="P23" s="2992"/>
      <c r="Q23" s="2994"/>
      <c r="R23" s="2995"/>
      <c r="S23" s="2992"/>
      <c r="T23" s="2992"/>
      <c r="U23" s="2994"/>
      <c r="V23" s="2939"/>
      <c r="W23" s="865"/>
      <c r="X23" s="526"/>
      <c r="Y23" s="526"/>
      <c r="Z23" s="526"/>
      <c r="AA23" s="526"/>
      <c r="AB23" s="526"/>
      <c r="AC23" s="526"/>
      <c r="AD23" s="526"/>
      <c r="AE23" s="526"/>
      <c r="AF23" s="526"/>
      <c r="AG23" s="526"/>
      <c r="AH23" s="526"/>
    </row>
    <row r="24" spans="1:34" ht="8.4499999999999993" customHeight="1">
      <c r="A24" s="477"/>
      <c r="B24" s="2996"/>
      <c r="C24" s="2991"/>
      <c r="D24" s="2991"/>
      <c r="E24" s="2993"/>
      <c r="F24" s="2996"/>
      <c r="G24" s="2991"/>
      <c r="H24" s="2991"/>
      <c r="I24" s="2993"/>
      <c r="J24" s="2996"/>
      <c r="K24" s="2991"/>
      <c r="L24" s="2991"/>
      <c r="M24" s="2993"/>
      <c r="N24" s="2996"/>
      <c r="O24" s="2991"/>
      <c r="P24" s="2991"/>
      <c r="Q24" s="2993"/>
      <c r="R24" s="2996"/>
      <c r="S24" s="2991"/>
      <c r="T24" s="2991"/>
      <c r="U24" s="2993"/>
      <c r="V24" s="2939"/>
      <c r="W24" s="865"/>
      <c r="X24" s="526"/>
      <c r="Y24" s="526"/>
      <c r="Z24" s="526"/>
      <c r="AA24" s="526"/>
      <c r="AB24" s="526"/>
      <c r="AC24" s="526"/>
      <c r="AD24" s="526"/>
      <c r="AE24" s="526"/>
      <c r="AF24" s="526"/>
      <c r="AG24" s="526"/>
      <c r="AH24" s="526"/>
    </row>
    <row r="25" spans="1:34" ht="8.4499999999999993" customHeight="1">
      <c r="A25" s="477"/>
      <c r="B25" s="2995"/>
      <c r="C25" s="2992"/>
      <c r="D25" s="2992"/>
      <c r="E25" s="2994"/>
      <c r="F25" s="2995"/>
      <c r="G25" s="2992"/>
      <c r="H25" s="2992"/>
      <c r="I25" s="2994"/>
      <c r="J25" s="2995"/>
      <c r="K25" s="2992"/>
      <c r="L25" s="2992"/>
      <c r="M25" s="2994"/>
      <c r="N25" s="2995"/>
      <c r="O25" s="2992"/>
      <c r="P25" s="2992"/>
      <c r="Q25" s="2994"/>
      <c r="R25" s="2995"/>
      <c r="S25" s="2992"/>
      <c r="T25" s="2992"/>
      <c r="U25" s="2994"/>
      <c r="V25" s="2939"/>
      <c r="W25" s="865"/>
      <c r="X25" s="526"/>
      <c r="Y25" s="526"/>
      <c r="Z25" s="526"/>
      <c r="AA25" s="526"/>
      <c r="AB25" s="526"/>
      <c r="AC25" s="526"/>
      <c r="AD25" s="526"/>
      <c r="AE25" s="526"/>
      <c r="AF25" s="526"/>
      <c r="AG25" s="526"/>
      <c r="AH25" s="526"/>
    </row>
    <row r="26" spans="1:34" ht="8.4499999999999993" customHeight="1">
      <c r="A26" s="477"/>
      <c r="B26" s="2996"/>
      <c r="C26" s="2991"/>
      <c r="D26" s="2991"/>
      <c r="E26" s="2993"/>
      <c r="F26" s="2996"/>
      <c r="G26" s="2991"/>
      <c r="H26" s="2991"/>
      <c r="I26" s="2993"/>
      <c r="J26" s="2996"/>
      <c r="K26" s="2991"/>
      <c r="L26" s="2991"/>
      <c r="M26" s="2993"/>
      <c r="N26" s="2996"/>
      <c r="O26" s="2991"/>
      <c r="P26" s="2991"/>
      <c r="Q26" s="2993"/>
      <c r="R26" s="2996"/>
      <c r="S26" s="2991"/>
      <c r="T26" s="2991"/>
      <c r="U26" s="2993"/>
      <c r="V26" s="2939"/>
      <c r="W26" s="865"/>
      <c r="X26" s="526"/>
      <c r="Y26" s="526"/>
      <c r="Z26" s="526"/>
      <c r="AA26" s="526"/>
      <c r="AB26" s="526"/>
      <c r="AC26" s="526"/>
      <c r="AD26" s="526"/>
      <c r="AE26" s="526"/>
      <c r="AF26" s="526"/>
      <c r="AG26" s="526"/>
      <c r="AH26" s="526"/>
    </row>
    <row r="27" spans="1:34" ht="8.4499999999999993" customHeight="1">
      <c r="A27" s="477"/>
      <c r="B27" s="2995"/>
      <c r="C27" s="2992"/>
      <c r="D27" s="2992"/>
      <c r="E27" s="2994"/>
      <c r="F27" s="2995"/>
      <c r="G27" s="2992"/>
      <c r="H27" s="2992"/>
      <c r="I27" s="2994"/>
      <c r="J27" s="2995"/>
      <c r="K27" s="2992"/>
      <c r="L27" s="2992"/>
      <c r="M27" s="2994"/>
      <c r="N27" s="2995"/>
      <c r="O27" s="2992"/>
      <c r="P27" s="2992"/>
      <c r="Q27" s="2994"/>
      <c r="R27" s="2995"/>
      <c r="S27" s="2992"/>
      <c r="T27" s="2992"/>
      <c r="U27" s="2994"/>
      <c r="V27" s="2939"/>
      <c r="W27" s="865"/>
      <c r="X27" s="526"/>
      <c r="Y27" s="526"/>
      <c r="Z27" s="526"/>
      <c r="AA27" s="526"/>
      <c r="AB27" s="526"/>
      <c r="AC27" s="526"/>
      <c r="AD27" s="526"/>
      <c r="AE27" s="526"/>
      <c r="AF27" s="526"/>
      <c r="AG27" s="526"/>
      <c r="AH27" s="526"/>
    </row>
    <row r="28" spans="1:34" ht="8.4499999999999993" customHeight="1">
      <c r="A28" s="477"/>
      <c r="B28" s="2996"/>
      <c r="C28" s="2991"/>
      <c r="D28" s="2991"/>
      <c r="E28" s="2993"/>
      <c r="F28" s="2996"/>
      <c r="G28" s="2991"/>
      <c r="H28" s="2991"/>
      <c r="I28" s="2993"/>
      <c r="J28" s="2996"/>
      <c r="K28" s="2991"/>
      <c r="L28" s="2991"/>
      <c r="M28" s="2993"/>
      <c r="N28" s="2996"/>
      <c r="O28" s="2991"/>
      <c r="P28" s="2991"/>
      <c r="Q28" s="2993"/>
      <c r="R28" s="2996"/>
      <c r="S28" s="2991"/>
      <c r="T28" s="2991"/>
      <c r="U28" s="2993"/>
      <c r="V28" s="2939"/>
      <c r="W28" s="865"/>
      <c r="X28" s="526"/>
      <c r="Y28" s="526"/>
      <c r="Z28" s="526"/>
      <c r="AA28" s="526"/>
      <c r="AB28" s="526"/>
      <c r="AC28" s="526"/>
      <c r="AD28" s="526"/>
      <c r="AE28" s="526"/>
      <c r="AF28" s="526"/>
      <c r="AG28" s="526"/>
      <c r="AH28" s="526"/>
    </row>
    <row r="29" spans="1:34" ht="8.4499999999999993" customHeight="1">
      <c r="A29" s="477"/>
      <c r="B29" s="2995"/>
      <c r="C29" s="2992"/>
      <c r="D29" s="2992"/>
      <c r="E29" s="2994"/>
      <c r="F29" s="2995"/>
      <c r="G29" s="2992"/>
      <c r="H29" s="2992"/>
      <c r="I29" s="2994"/>
      <c r="J29" s="2995"/>
      <c r="K29" s="2992"/>
      <c r="L29" s="2992"/>
      <c r="M29" s="2994"/>
      <c r="N29" s="2995"/>
      <c r="O29" s="2992"/>
      <c r="P29" s="2992"/>
      <c r="Q29" s="2994"/>
      <c r="R29" s="2995"/>
      <c r="S29" s="2992"/>
      <c r="T29" s="2992"/>
      <c r="U29" s="2994"/>
      <c r="V29" s="2939"/>
      <c r="W29" s="865"/>
      <c r="X29" s="526"/>
      <c r="Y29" s="526"/>
      <c r="Z29" s="526"/>
      <c r="AA29" s="526"/>
      <c r="AB29" s="526"/>
      <c r="AC29" s="526"/>
      <c r="AD29" s="526"/>
      <c r="AE29" s="526"/>
      <c r="AF29" s="526"/>
      <c r="AG29" s="526"/>
      <c r="AH29" s="526"/>
    </row>
    <row r="30" spans="1:34" ht="8.4499999999999993" customHeight="1">
      <c r="A30" s="477"/>
      <c r="B30" s="2996"/>
      <c r="C30" s="2991"/>
      <c r="D30" s="2991"/>
      <c r="E30" s="2993"/>
      <c r="F30" s="2996"/>
      <c r="G30" s="2991"/>
      <c r="H30" s="2991"/>
      <c r="I30" s="2993"/>
      <c r="J30" s="2996"/>
      <c r="K30" s="2991"/>
      <c r="L30" s="2991"/>
      <c r="M30" s="2993"/>
      <c r="N30" s="2996"/>
      <c r="O30" s="2991"/>
      <c r="P30" s="2991"/>
      <c r="Q30" s="2993"/>
      <c r="R30" s="2996"/>
      <c r="S30" s="2991"/>
      <c r="T30" s="2991"/>
      <c r="U30" s="2993"/>
      <c r="V30" s="2939"/>
      <c r="W30" s="865"/>
      <c r="X30" s="526"/>
      <c r="Y30" s="526"/>
      <c r="Z30" s="526"/>
      <c r="AA30" s="526"/>
      <c r="AB30" s="526"/>
      <c r="AC30" s="526"/>
      <c r="AD30" s="526"/>
      <c r="AE30" s="526"/>
      <c r="AF30" s="526"/>
      <c r="AG30" s="526"/>
      <c r="AH30" s="526"/>
    </row>
    <row r="31" spans="1:34" ht="8.4499999999999993" customHeight="1">
      <c r="A31" s="477"/>
      <c r="B31" s="2995"/>
      <c r="C31" s="2992"/>
      <c r="D31" s="2992"/>
      <c r="E31" s="2994"/>
      <c r="F31" s="2995"/>
      <c r="G31" s="2992"/>
      <c r="H31" s="2992"/>
      <c r="I31" s="2994"/>
      <c r="J31" s="2995"/>
      <c r="K31" s="2992"/>
      <c r="L31" s="2992"/>
      <c r="M31" s="2994"/>
      <c r="N31" s="2995"/>
      <c r="O31" s="2992"/>
      <c r="P31" s="2992"/>
      <c r="Q31" s="2994"/>
      <c r="R31" s="2995"/>
      <c r="S31" s="2992"/>
      <c r="T31" s="2992"/>
      <c r="U31" s="2994"/>
      <c r="V31" s="2939"/>
      <c r="W31" s="865"/>
      <c r="X31" s="526"/>
      <c r="Y31" s="526"/>
      <c r="Z31" s="526"/>
      <c r="AA31" s="526"/>
      <c r="AB31" s="526"/>
      <c r="AC31" s="526"/>
      <c r="AD31" s="526"/>
      <c r="AE31" s="526"/>
      <c r="AF31" s="526"/>
      <c r="AG31" s="526"/>
      <c r="AH31" s="526"/>
    </row>
    <row r="32" spans="1:34" ht="8.4499999999999993" customHeight="1">
      <c r="A32" s="477"/>
      <c r="B32" s="2996"/>
      <c r="C32" s="2991"/>
      <c r="D32" s="2991"/>
      <c r="E32" s="2993"/>
      <c r="F32" s="2996"/>
      <c r="G32" s="2991"/>
      <c r="H32" s="2991"/>
      <c r="I32" s="2993"/>
      <c r="J32" s="2996"/>
      <c r="K32" s="2991"/>
      <c r="L32" s="2991"/>
      <c r="M32" s="2993"/>
      <c r="N32" s="2996"/>
      <c r="O32" s="2991"/>
      <c r="P32" s="2991"/>
      <c r="Q32" s="2993"/>
      <c r="R32" s="2996"/>
      <c r="S32" s="2991"/>
      <c r="T32" s="2991"/>
      <c r="U32" s="2993"/>
      <c r="V32" s="2939"/>
      <c r="W32" s="865"/>
      <c r="X32" s="526"/>
      <c r="Y32" s="526"/>
      <c r="Z32" s="526"/>
      <c r="AA32" s="526"/>
      <c r="AB32" s="526"/>
      <c r="AC32" s="526"/>
      <c r="AD32" s="526"/>
      <c r="AE32" s="526"/>
      <c r="AF32" s="526"/>
      <c r="AG32" s="526"/>
      <c r="AH32" s="526"/>
    </row>
    <row r="33" spans="1:34" ht="8.4499999999999993" customHeight="1">
      <c r="A33" s="477"/>
      <c r="B33" s="2995"/>
      <c r="C33" s="2992"/>
      <c r="D33" s="2992"/>
      <c r="E33" s="2994"/>
      <c r="F33" s="2995"/>
      <c r="G33" s="2992"/>
      <c r="H33" s="2992"/>
      <c r="I33" s="2994"/>
      <c r="J33" s="2995"/>
      <c r="K33" s="2992"/>
      <c r="L33" s="2992"/>
      <c r="M33" s="2994"/>
      <c r="N33" s="2995"/>
      <c r="O33" s="2992"/>
      <c r="P33" s="2992"/>
      <c r="Q33" s="2994"/>
      <c r="R33" s="2995"/>
      <c r="S33" s="2992"/>
      <c r="T33" s="2992"/>
      <c r="U33" s="2994"/>
      <c r="V33" s="2939"/>
      <c r="W33" s="865"/>
      <c r="X33" s="526"/>
      <c r="Y33" s="526"/>
      <c r="Z33" s="526"/>
      <c r="AA33" s="526"/>
      <c r="AB33" s="526"/>
      <c r="AC33" s="526"/>
      <c r="AD33" s="526"/>
      <c r="AE33" s="526"/>
      <c r="AF33" s="526"/>
      <c r="AG33" s="526"/>
      <c r="AH33" s="526"/>
    </row>
    <row r="34" spans="1:34" ht="8.4499999999999993" customHeight="1">
      <c r="A34" s="477"/>
      <c r="B34" s="2996"/>
      <c r="C34" s="2991"/>
      <c r="D34" s="2991"/>
      <c r="E34" s="2993"/>
      <c r="F34" s="2996"/>
      <c r="G34" s="2991"/>
      <c r="H34" s="2991"/>
      <c r="I34" s="2993"/>
      <c r="J34" s="2996"/>
      <c r="K34" s="2991"/>
      <c r="L34" s="2991"/>
      <c r="M34" s="2993"/>
      <c r="N34" s="2996"/>
      <c r="O34" s="2991"/>
      <c r="P34" s="2991"/>
      <c r="Q34" s="2993"/>
      <c r="R34" s="2996"/>
      <c r="S34" s="2991"/>
      <c r="T34" s="2991"/>
      <c r="U34" s="2993"/>
      <c r="V34" s="2939"/>
      <c r="W34" s="865"/>
      <c r="X34" s="526"/>
      <c r="Y34" s="526"/>
      <c r="Z34" s="526"/>
      <c r="AA34" s="526"/>
      <c r="AB34" s="526"/>
      <c r="AC34" s="526"/>
      <c r="AD34" s="526"/>
      <c r="AE34" s="526"/>
      <c r="AF34" s="526"/>
      <c r="AG34" s="526"/>
      <c r="AH34" s="526"/>
    </row>
    <row r="35" spans="1:34" ht="8.4499999999999993" customHeight="1">
      <c r="A35" s="474"/>
      <c r="B35" s="2995"/>
      <c r="C35" s="2992"/>
      <c r="D35" s="2992"/>
      <c r="E35" s="2994"/>
      <c r="F35" s="2995"/>
      <c r="G35" s="2992"/>
      <c r="H35" s="2992"/>
      <c r="I35" s="2994"/>
      <c r="J35" s="2995"/>
      <c r="K35" s="2992"/>
      <c r="L35" s="2992"/>
      <c r="M35" s="2994"/>
      <c r="N35" s="2995"/>
      <c r="O35" s="2992"/>
      <c r="P35" s="2992"/>
      <c r="Q35" s="2994"/>
      <c r="R35" s="2995"/>
      <c r="S35" s="2992"/>
      <c r="T35" s="2992"/>
      <c r="U35" s="2994"/>
      <c r="V35" s="2939"/>
      <c r="W35" s="865"/>
      <c r="X35" s="526"/>
      <c r="Y35" s="526"/>
      <c r="Z35" s="526"/>
      <c r="AA35" s="526"/>
      <c r="AB35" s="526"/>
      <c r="AC35" s="526"/>
      <c r="AD35" s="526"/>
      <c r="AE35" s="526"/>
      <c r="AF35" s="526"/>
      <c r="AG35" s="526"/>
      <c r="AH35" s="526"/>
    </row>
    <row r="36" spans="1:34" ht="8.4499999999999993" customHeight="1">
      <c r="A36" s="474"/>
      <c r="B36" s="2996"/>
      <c r="C36" s="2991"/>
      <c r="D36" s="2991"/>
      <c r="E36" s="2993"/>
      <c r="F36" s="2996"/>
      <c r="G36" s="2991"/>
      <c r="H36" s="2991"/>
      <c r="I36" s="2993"/>
      <c r="J36" s="2996"/>
      <c r="K36" s="2991"/>
      <c r="L36" s="2991"/>
      <c r="M36" s="2993"/>
      <c r="N36" s="2996"/>
      <c r="O36" s="2991"/>
      <c r="P36" s="2991"/>
      <c r="Q36" s="2993"/>
      <c r="R36" s="2996"/>
      <c r="S36" s="2991"/>
      <c r="T36" s="2991"/>
      <c r="U36" s="2993"/>
      <c r="V36" s="2939"/>
      <c r="W36" s="865"/>
      <c r="X36" s="526"/>
      <c r="Y36" s="526"/>
      <c r="Z36" s="526"/>
      <c r="AA36" s="526"/>
      <c r="AB36" s="526"/>
      <c r="AC36" s="526"/>
      <c r="AD36" s="526"/>
      <c r="AE36" s="526"/>
      <c r="AF36" s="526"/>
      <c r="AG36" s="526"/>
      <c r="AH36" s="526"/>
    </row>
    <row r="37" spans="1:34" ht="8.4499999999999993" customHeight="1">
      <c r="A37" s="474"/>
      <c r="B37" s="2995"/>
      <c r="C37" s="2992"/>
      <c r="D37" s="2992"/>
      <c r="E37" s="2994"/>
      <c r="F37" s="2995"/>
      <c r="G37" s="2992"/>
      <c r="H37" s="2992"/>
      <c r="I37" s="2994"/>
      <c r="J37" s="2995"/>
      <c r="K37" s="2992"/>
      <c r="L37" s="2992"/>
      <c r="M37" s="2994"/>
      <c r="N37" s="2995"/>
      <c r="O37" s="2992"/>
      <c r="P37" s="2992"/>
      <c r="Q37" s="2994"/>
      <c r="R37" s="2995"/>
      <c r="S37" s="2992"/>
      <c r="T37" s="2992"/>
      <c r="U37" s="2994"/>
      <c r="V37" s="2939"/>
      <c r="W37" s="865"/>
      <c r="X37" s="526"/>
      <c r="Y37" s="526"/>
      <c r="Z37" s="526"/>
      <c r="AA37" s="526"/>
      <c r="AB37" s="526"/>
      <c r="AC37" s="526"/>
      <c r="AD37" s="526"/>
      <c r="AE37" s="526"/>
      <c r="AF37" s="526"/>
      <c r="AG37" s="526"/>
      <c r="AH37" s="526"/>
    </row>
    <row r="38" spans="1:34" ht="8.4499999999999993" customHeight="1">
      <c r="A38" s="474"/>
      <c r="B38" s="2996"/>
      <c r="C38" s="2991"/>
      <c r="D38" s="2991"/>
      <c r="E38" s="2993"/>
      <c r="F38" s="2996"/>
      <c r="G38" s="2991"/>
      <c r="H38" s="2991"/>
      <c r="I38" s="2993"/>
      <c r="J38" s="2996"/>
      <c r="K38" s="2991"/>
      <c r="L38" s="2991"/>
      <c r="M38" s="2993"/>
      <c r="N38" s="2996"/>
      <c r="O38" s="2991"/>
      <c r="P38" s="2991"/>
      <c r="Q38" s="2993"/>
      <c r="R38" s="2996"/>
      <c r="S38" s="2991"/>
      <c r="T38" s="2991"/>
      <c r="U38" s="2993"/>
      <c r="V38" s="2939"/>
      <c r="W38" s="865"/>
      <c r="X38" s="526"/>
      <c r="Y38" s="526"/>
      <c r="Z38" s="526"/>
      <c r="AA38" s="526"/>
      <c r="AB38" s="526"/>
      <c r="AC38" s="526"/>
      <c r="AD38" s="526"/>
      <c r="AE38" s="526"/>
      <c r="AF38" s="526"/>
      <c r="AG38" s="526"/>
      <c r="AH38" s="526"/>
    </row>
    <row r="39" spans="1:34" ht="8.4499999999999993" customHeight="1">
      <c r="A39" s="474"/>
      <c r="B39" s="2995"/>
      <c r="C39" s="2992"/>
      <c r="D39" s="2992"/>
      <c r="E39" s="2994"/>
      <c r="F39" s="2995"/>
      <c r="G39" s="2992"/>
      <c r="H39" s="2992"/>
      <c r="I39" s="2994"/>
      <c r="J39" s="2995"/>
      <c r="K39" s="2992"/>
      <c r="L39" s="2992"/>
      <c r="M39" s="2994"/>
      <c r="N39" s="2995"/>
      <c r="O39" s="2992"/>
      <c r="P39" s="2992"/>
      <c r="Q39" s="2994"/>
      <c r="R39" s="2995"/>
      <c r="S39" s="2992"/>
      <c r="T39" s="2992"/>
      <c r="U39" s="2994"/>
      <c r="V39" s="2939"/>
      <c r="W39" s="865"/>
      <c r="X39" s="526"/>
      <c r="Y39" s="526"/>
      <c r="Z39" s="526"/>
      <c r="AA39" s="526"/>
      <c r="AB39" s="526"/>
      <c r="AC39" s="526"/>
      <c r="AD39" s="526"/>
      <c r="AE39" s="526"/>
      <c r="AF39" s="526"/>
      <c r="AG39" s="526"/>
      <c r="AH39" s="526"/>
    </row>
    <row r="40" spans="1:34" ht="8.4499999999999993" customHeight="1">
      <c r="A40" s="474"/>
      <c r="B40" s="2996"/>
      <c r="C40" s="2991"/>
      <c r="D40" s="2991"/>
      <c r="E40" s="2993"/>
      <c r="F40" s="2996"/>
      <c r="G40" s="2991"/>
      <c r="H40" s="2991"/>
      <c r="I40" s="2993"/>
      <c r="J40" s="2996"/>
      <c r="K40" s="2991"/>
      <c r="L40" s="2991"/>
      <c r="M40" s="2993"/>
      <c r="N40" s="2996"/>
      <c r="O40" s="2991"/>
      <c r="P40" s="2991"/>
      <c r="Q40" s="2993"/>
      <c r="R40" s="2996"/>
      <c r="S40" s="2991"/>
      <c r="T40" s="2991"/>
      <c r="U40" s="2993"/>
      <c r="V40" s="2939"/>
      <c r="W40" s="865"/>
      <c r="X40" s="526"/>
      <c r="Y40" s="526"/>
      <c r="Z40" s="526"/>
      <c r="AA40" s="526"/>
      <c r="AB40" s="526"/>
      <c r="AC40" s="526"/>
      <c r="AD40" s="526"/>
      <c r="AE40" s="526"/>
      <c r="AF40" s="526"/>
      <c r="AG40" s="526"/>
      <c r="AH40" s="526"/>
    </row>
    <row r="41" spans="1:34" ht="8.4499999999999993" customHeight="1">
      <c r="A41" s="474"/>
      <c r="B41" s="2995"/>
      <c r="C41" s="2992"/>
      <c r="D41" s="2992"/>
      <c r="E41" s="2994"/>
      <c r="F41" s="2995"/>
      <c r="G41" s="2992"/>
      <c r="H41" s="2992"/>
      <c r="I41" s="2994"/>
      <c r="J41" s="2995"/>
      <c r="K41" s="2992"/>
      <c r="L41" s="2992"/>
      <c r="M41" s="2994"/>
      <c r="N41" s="2995"/>
      <c r="O41" s="2992"/>
      <c r="P41" s="2992"/>
      <c r="Q41" s="2994"/>
      <c r="R41" s="2995"/>
      <c r="S41" s="2992"/>
      <c r="T41" s="2992"/>
      <c r="U41" s="2994"/>
      <c r="V41" s="2939"/>
      <c r="W41" s="865"/>
      <c r="X41" s="526"/>
      <c r="Y41" s="526"/>
      <c r="Z41" s="526"/>
      <c r="AA41" s="526"/>
      <c r="AB41" s="526"/>
      <c r="AC41" s="526"/>
      <c r="AD41" s="526"/>
      <c r="AE41" s="526"/>
      <c r="AF41" s="526"/>
      <c r="AG41" s="526"/>
      <c r="AH41" s="526"/>
    </row>
    <row r="42" spans="1:34" ht="8.4499999999999993" customHeight="1">
      <c r="A42" s="474"/>
      <c r="B42" s="2996"/>
      <c r="C42" s="2991"/>
      <c r="D42" s="2991"/>
      <c r="E42" s="2993"/>
      <c r="F42" s="2996"/>
      <c r="G42" s="2991"/>
      <c r="H42" s="2991"/>
      <c r="I42" s="2993"/>
      <c r="J42" s="2996"/>
      <c r="K42" s="2991"/>
      <c r="L42" s="2991"/>
      <c r="M42" s="2993"/>
      <c r="N42" s="2996"/>
      <c r="O42" s="2991"/>
      <c r="P42" s="2991"/>
      <c r="Q42" s="2993"/>
      <c r="R42" s="2996"/>
      <c r="S42" s="2991"/>
      <c r="T42" s="2991"/>
      <c r="U42" s="2993"/>
      <c r="V42" s="2939"/>
      <c r="W42" s="865"/>
      <c r="X42" s="526"/>
      <c r="Y42" s="526"/>
      <c r="Z42" s="526"/>
      <c r="AA42" s="526"/>
      <c r="AB42" s="526"/>
      <c r="AC42" s="526"/>
      <c r="AD42" s="526"/>
      <c r="AE42" s="526"/>
      <c r="AF42" s="526"/>
      <c r="AG42" s="526"/>
      <c r="AH42" s="526"/>
    </row>
    <row r="43" spans="1:34" ht="8.4499999999999993" customHeight="1">
      <c r="A43" s="474"/>
      <c r="B43" s="2995"/>
      <c r="C43" s="2992"/>
      <c r="D43" s="2992"/>
      <c r="E43" s="2994"/>
      <c r="F43" s="2995"/>
      <c r="G43" s="2992"/>
      <c r="H43" s="2992"/>
      <c r="I43" s="2994"/>
      <c r="J43" s="2995"/>
      <c r="K43" s="2992"/>
      <c r="L43" s="2992"/>
      <c r="M43" s="2994"/>
      <c r="N43" s="2995"/>
      <c r="O43" s="2992"/>
      <c r="P43" s="2992"/>
      <c r="Q43" s="2994"/>
      <c r="R43" s="2995"/>
      <c r="S43" s="2992"/>
      <c r="T43" s="2992"/>
      <c r="U43" s="2994"/>
      <c r="V43" s="2939"/>
      <c r="W43" s="865"/>
      <c r="X43" s="526"/>
      <c r="Y43" s="526"/>
      <c r="Z43" s="526"/>
      <c r="AA43" s="526"/>
      <c r="AB43" s="526"/>
      <c r="AC43" s="526"/>
      <c r="AD43" s="526"/>
      <c r="AE43" s="526"/>
      <c r="AF43" s="526"/>
      <c r="AG43" s="526"/>
      <c r="AH43" s="526"/>
    </row>
    <row r="44" spans="1:34" ht="8.4499999999999993" customHeight="1">
      <c r="A44" s="474"/>
      <c r="B44" s="2996"/>
      <c r="C44" s="2991"/>
      <c r="D44" s="2991"/>
      <c r="E44" s="2993"/>
      <c r="F44" s="2996"/>
      <c r="G44" s="2991"/>
      <c r="H44" s="2991"/>
      <c r="I44" s="2993"/>
      <c r="J44" s="2996"/>
      <c r="K44" s="2991"/>
      <c r="L44" s="2991"/>
      <c r="M44" s="2993"/>
      <c r="N44" s="2996"/>
      <c r="O44" s="2991"/>
      <c r="P44" s="2991"/>
      <c r="Q44" s="2993"/>
      <c r="R44" s="2996"/>
      <c r="S44" s="2991"/>
      <c r="T44" s="2991"/>
      <c r="U44" s="2993"/>
      <c r="V44" s="2939"/>
      <c r="W44" s="865"/>
      <c r="X44" s="526"/>
      <c r="Y44" s="526"/>
      <c r="Z44" s="526"/>
      <c r="AA44" s="526"/>
      <c r="AB44" s="526"/>
      <c r="AC44" s="526"/>
      <c r="AD44" s="526"/>
      <c r="AE44" s="526"/>
      <c r="AF44" s="526"/>
      <c r="AG44" s="526"/>
      <c r="AH44" s="526"/>
    </row>
    <row r="45" spans="1:34" ht="8.4499999999999993" customHeight="1">
      <c r="A45" s="474"/>
      <c r="B45" s="2995"/>
      <c r="C45" s="2992"/>
      <c r="D45" s="2992"/>
      <c r="E45" s="2994"/>
      <c r="F45" s="2995"/>
      <c r="G45" s="2992"/>
      <c r="H45" s="2992"/>
      <c r="I45" s="2994"/>
      <c r="J45" s="2995"/>
      <c r="K45" s="2992"/>
      <c r="L45" s="2992"/>
      <c r="M45" s="2994"/>
      <c r="N45" s="2995"/>
      <c r="O45" s="2992"/>
      <c r="P45" s="2992"/>
      <c r="Q45" s="2994"/>
      <c r="R45" s="2995"/>
      <c r="S45" s="2992"/>
      <c r="T45" s="2992"/>
      <c r="U45" s="2994"/>
      <c r="V45" s="2939"/>
      <c r="W45" s="865"/>
      <c r="X45" s="526"/>
      <c r="Y45" s="526"/>
      <c r="Z45" s="526"/>
      <c r="AA45" s="526"/>
      <c r="AB45" s="526"/>
      <c r="AC45" s="526"/>
      <c r="AD45" s="526"/>
      <c r="AE45" s="526"/>
      <c r="AF45" s="526"/>
      <c r="AG45" s="526"/>
      <c r="AH45" s="526"/>
    </row>
    <row r="46" spans="1:34" ht="8.4499999999999993" customHeight="1">
      <c r="A46" s="474"/>
      <c r="B46" s="2996"/>
      <c r="C46" s="2991"/>
      <c r="D46" s="2991"/>
      <c r="E46" s="2993"/>
      <c r="F46" s="2996"/>
      <c r="G46" s="2991"/>
      <c r="H46" s="2991"/>
      <c r="I46" s="2993"/>
      <c r="J46" s="2996"/>
      <c r="K46" s="2991"/>
      <c r="L46" s="2991"/>
      <c r="M46" s="2993"/>
      <c r="N46" s="2996"/>
      <c r="O46" s="2991"/>
      <c r="P46" s="2991"/>
      <c r="Q46" s="2993"/>
      <c r="R46" s="2996"/>
      <c r="S46" s="2991"/>
      <c r="T46" s="2991"/>
      <c r="U46" s="2993"/>
      <c r="V46" s="2939"/>
      <c r="W46" s="865"/>
      <c r="X46" s="526"/>
      <c r="Y46" s="526"/>
      <c r="Z46" s="526"/>
      <c r="AA46" s="526"/>
      <c r="AB46" s="526"/>
      <c r="AC46" s="526"/>
      <c r="AD46" s="526"/>
      <c r="AE46" s="526"/>
      <c r="AF46" s="526"/>
      <c r="AG46" s="526"/>
      <c r="AH46" s="526"/>
    </row>
    <row r="47" spans="1:34" ht="8.4499999999999993" customHeight="1">
      <c r="A47" s="474"/>
      <c r="B47" s="2995"/>
      <c r="C47" s="2992"/>
      <c r="D47" s="2992"/>
      <c r="E47" s="2994"/>
      <c r="F47" s="2995"/>
      <c r="G47" s="2992"/>
      <c r="H47" s="2992"/>
      <c r="I47" s="2994"/>
      <c r="J47" s="2995"/>
      <c r="K47" s="2992"/>
      <c r="L47" s="2992"/>
      <c r="M47" s="2994"/>
      <c r="N47" s="2995"/>
      <c r="O47" s="2992"/>
      <c r="P47" s="2992"/>
      <c r="Q47" s="2994"/>
      <c r="R47" s="2995"/>
      <c r="S47" s="2992"/>
      <c r="T47" s="2992"/>
      <c r="U47" s="2994"/>
      <c r="V47" s="2939"/>
      <c r="W47" s="865"/>
      <c r="X47" s="526"/>
      <c r="Y47" s="526"/>
      <c r="Z47" s="526"/>
      <c r="AA47" s="526"/>
      <c r="AB47" s="526"/>
      <c r="AC47" s="526"/>
      <c r="AD47" s="526"/>
      <c r="AE47" s="526"/>
      <c r="AF47" s="526"/>
      <c r="AG47" s="526"/>
      <c r="AH47" s="526"/>
    </row>
    <row r="48" spans="1:34" ht="8.4499999999999993" customHeight="1">
      <c r="A48" s="474"/>
      <c r="B48" s="2996"/>
      <c r="C48" s="2991"/>
      <c r="D48" s="2991"/>
      <c r="E48" s="2993"/>
      <c r="F48" s="2996"/>
      <c r="G48" s="2991"/>
      <c r="H48" s="2991"/>
      <c r="I48" s="2993"/>
      <c r="J48" s="2996"/>
      <c r="K48" s="2991"/>
      <c r="L48" s="2991"/>
      <c r="M48" s="2993"/>
      <c r="N48" s="2996"/>
      <c r="O48" s="2991"/>
      <c r="P48" s="2991"/>
      <c r="Q48" s="2993"/>
      <c r="R48" s="2996"/>
      <c r="S48" s="2991"/>
      <c r="T48" s="2991"/>
      <c r="U48" s="2993"/>
      <c r="V48" s="2939"/>
      <c r="W48" s="865"/>
      <c r="X48" s="526"/>
      <c r="Y48" s="526"/>
      <c r="Z48" s="526"/>
      <c r="AA48" s="526"/>
      <c r="AB48" s="526"/>
      <c r="AC48" s="526"/>
      <c r="AD48" s="526"/>
      <c r="AE48" s="526"/>
      <c r="AF48" s="526"/>
      <c r="AG48" s="526"/>
      <c r="AH48" s="526"/>
    </row>
    <row r="49" spans="1:34" ht="8.4499999999999993" customHeight="1">
      <c r="A49" s="474"/>
      <c r="B49" s="2995"/>
      <c r="C49" s="2992"/>
      <c r="D49" s="2992"/>
      <c r="E49" s="2994"/>
      <c r="F49" s="2995"/>
      <c r="G49" s="2992"/>
      <c r="H49" s="2992"/>
      <c r="I49" s="2994"/>
      <c r="J49" s="2995"/>
      <c r="K49" s="2992"/>
      <c r="L49" s="2992"/>
      <c r="M49" s="2994"/>
      <c r="N49" s="2995"/>
      <c r="O49" s="2992"/>
      <c r="P49" s="2992"/>
      <c r="Q49" s="2994"/>
      <c r="R49" s="2995"/>
      <c r="S49" s="2992"/>
      <c r="T49" s="2992"/>
      <c r="U49" s="2994"/>
      <c r="V49" s="2939"/>
      <c r="W49" s="865"/>
      <c r="X49" s="526"/>
      <c r="Y49" s="526"/>
      <c r="Z49" s="526"/>
      <c r="AA49" s="526"/>
      <c r="AB49" s="526"/>
      <c r="AC49" s="526"/>
      <c r="AD49" s="526"/>
      <c r="AE49" s="526"/>
      <c r="AF49" s="526"/>
      <c r="AG49" s="526"/>
      <c r="AH49" s="526"/>
    </row>
    <row r="50" spans="1:34" ht="8.4499999999999993" customHeight="1">
      <c r="A50" s="474"/>
      <c r="B50" s="2996"/>
      <c r="C50" s="2991"/>
      <c r="D50" s="2991"/>
      <c r="E50" s="2993"/>
      <c r="F50" s="2996"/>
      <c r="G50" s="2991"/>
      <c r="H50" s="2991"/>
      <c r="I50" s="2993"/>
      <c r="J50" s="2996"/>
      <c r="K50" s="2991"/>
      <c r="L50" s="2991"/>
      <c r="M50" s="2993"/>
      <c r="N50" s="2996"/>
      <c r="O50" s="2991"/>
      <c r="P50" s="2991"/>
      <c r="Q50" s="2993"/>
      <c r="R50" s="2996"/>
      <c r="S50" s="2991"/>
      <c r="T50" s="2991"/>
      <c r="U50" s="2993"/>
      <c r="V50" s="2939"/>
      <c r="W50" s="865"/>
      <c r="X50" s="526"/>
      <c r="Y50" s="526"/>
      <c r="Z50" s="526"/>
      <c r="AA50" s="526"/>
      <c r="AB50" s="526"/>
      <c r="AC50" s="526"/>
      <c r="AD50" s="526"/>
      <c r="AE50" s="526"/>
      <c r="AF50" s="526"/>
      <c r="AG50" s="526"/>
      <c r="AH50" s="526"/>
    </row>
    <row r="51" spans="1:34" ht="8.4499999999999993" customHeight="1">
      <c r="A51" s="474"/>
      <c r="B51" s="2995"/>
      <c r="C51" s="2992"/>
      <c r="D51" s="2992"/>
      <c r="E51" s="2994"/>
      <c r="F51" s="2995"/>
      <c r="G51" s="2992"/>
      <c r="H51" s="2992"/>
      <c r="I51" s="2994"/>
      <c r="J51" s="2995"/>
      <c r="K51" s="2992"/>
      <c r="L51" s="2992"/>
      <c r="M51" s="2994"/>
      <c r="N51" s="2995"/>
      <c r="O51" s="2992"/>
      <c r="P51" s="2992"/>
      <c r="Q51" s="2994"/>
      <c r="R51" s="2995"/>
      <c r="S51" s="2992"/>
      <c r="T51" s="2992"/>
      <c r="U51" s="2994"/>
      <c r="V51" s="2939"/>
      <c r="W51" s="865"/>
      <c r="X51" s="526"/>
      <c r="Y51" s="526"/>
      <c r="Z51" s="526"/>
      <c r="AA51" s="526"/>
      <c r="AB51" s="526"/>
      <c r="AC51" s="526"/>
      <c r="AD51" s="526"/>
      <c r="AE51" s="526"/>
      <c r="AF51" s="526"/>
      <c r="AG51" s="526"/>
      <c r="AH51" s="526"/>
    </row>
    <row r="52" spans="1:34" ht="8.4499999999999993" customHeight="1">
      <c r="A52" s="474"/>
      <c r="B52" s="2996"/>
      <c r="C52" s="2991"/>
      <c r="D52" s="2991"/>
      <c r="E52" s="2993"/>
      <c r="F52" s="2996"/>
      <c r="G52" s="2991"/>
      <c r="H52" s="2991"/>
      <c r="I52" s="2993"/>
      <c r="J52" s="2996"/>
      <c r="K52" s="2991"/>
      <c r="L52" s="2991"/>
      <c r="M52" s="2993"/>
      <c r="N52" s="2996"/>
      <c r="O52" s="2991"/>
      <c r="P52" s="2991"/>
      <c r="Q52" s="2993"/>
      <c r="R52" s="2996"/>
      <c r="S52" s="2991"/>
      <c r="T52" s="2991"/>
      <c r="U52" s="2993"/>
      <c r="V52" s="2939"/>
      <c r="W52" s="865"/>
      <c r="X52" s="526"/>
      <c r="Y52" s="526"/>
      <c r="Z52" s="526"/>
      <c r="AA52" s="526"/>
      <c r="AB52" s="526"/>
      <c r="AC52" s="526"/>
      <c r="AD52" s="526"/>
      <c r="AE52" s="526"/>
      <c r="AF52" s="526"/>
      <c r="AG52" s="526"/>
      <c r="AH52" s="526"/>
    </row>
    <row r="53" spans="1:34" ht="8.4499999999999993" customHeight="1">
      <c r="A53" s="474"/>
      <c r="B53" s="2995"/>
      <c r="C53" s="2992"/>
      <c r="D53" s="2992"/>
      <c r="E53" s="2994"/>
      <c r="F53" s="2995"/>
      <c r="G53" s="2992"/>
      <c r="H53" s="2992"/>
      <c r="I53" s="2994"/>
      <c r="J53" s="2995"/>
      <c r="K53" s="2992"/>
      <c r="L53" s="2992"/>
      <c r="M53" s="2994"/>
      <c r="N53" s="2995"/>
      <c r="O53" s="2992"/>
      <c r="P53" s="2992"/>
      <c r="Q53" s="2994"/>
      <c r="R53" s="2995"/>
      <c r="S53" s="2992"/>
      <c r="T53" s="2992"/>
      <c r="U53" s="2994"/>
      <c r="V53" s="2939"/>
      <c r="W53" s="865"/>
      <c r="X53" s="526"/>
      <c r="Y53" s="526"/>
      <c r="Z53" s="526"/>
      <c r="AA53" s="526"/>
      <c r="AB53" s="526"/>
      <c r="AC53" s="526"/>
      <c r="AD53" s="526"/>
      <c r="AE53" s="526"/>
      <c r="AF53" s="526"/>
      <c r="AG53" s="526"/>
      <c r="AH53" s="526"/>
    </row>
    <row r="54" spans="1:34" ht="8.4499999999999993" customHeight="1" thickBot="1">
      <c r="A54" s="474"/>
      <c r="B54" s="3004"/>
      <c r="C54" s="495"/>
      <c r="D54" s="495"/>
      <c r="E54" s="496"/>
      <c r="F54" s="3004"/>
      <c r="G54" s="495"/>
      <c r="H54" s="495"/>
      <c r="I54" s="496"/>
      <c r="J54" s="3004"/>
      <c r="K54" s="495"/>
      <c r="L54" s="495"/>
      <c r="M54" s="496"/>
      <c r="N54" s="3004"/>
      <c r="O54" s="495"/>
      <c r="P54" s="495"/>
      <c r="Q54" s="496"/>
      <c r="R54" s="3004"/>
      <c r="S54" s="495"/>
      <c r="T54" s="495"/>
      <c r="U54" s="496"/>
      <c r="V54" s="2939"/>
      <c r="W54" s="865"/>
      <c r="X54" s="526"/>
      <c r="Y54" s="526"/>
      <c r="Z54" s="526"/>
      <c r="AA54" s="526"/>
      <c r="AB54" s="526"/>
      <c r="AC54" s="526"/>
      <c r="AD54" s="526"/>
      <c r="AE54" s="526"/>
      <c r="AF54" s="526"/>
      <c r="AG54" s="526"/>
      <c r="AH54" s="526"/>
    </row>
    <row r="55" spans="1:34" ht="8.4499999999999993" customHeight="1" thickTop="1" thickBot="1">
      <c r="A55" s="3000"/>
      <c r="B55" s="2911"/>
      <c r="C55" s="2911"/>
      <c r="D55" s="2911"/>
      <c r="E55" s="2911"/>
      <c r="F55" s="2911"/>
      <c r="G55" s="2911"/>
      <c r="H55" s="2911"/>
      <c r="I55" s="2911"/>
      <c r="J55" s="2911"/>
      <c r="K55" s="2911"/>
      <c r="L55" s="2911"/>
      <c r="M55" s="2911"/>
      <c r="N55" s="2911"/>
      <c r="O55" s="2911"/>
      <c r="P55" s="2911"/>
      <c r="Q55" s="2911"/>
      <c r="R55" s="2911"/>
      <c r="S55" s="2911"/>
      <c r="T55" s="2911"/>
      <c r="U55" s="2939"/>
      <c r="V55" s="2940"/>
      <c r="W55" s="865"/>
      <c r="X55" s="526"/>
      <c r="Y55" s="526"/>
      <c r="Z55" s="526"/>
      <c r="AA55" s="526"/>
      <c r="AB55" s="526"/>
      <c r="AC55" s="526"/>
      <c r="AD55" s="526"/>
      <c r="AE55" s="526"/>
      <c r="AF55" s="526"/>
      <c r="AG55" s="526"/>
      <c r="AH55" s="526"/>
    </row>
    <row r="56" spans="1:34" ht="8.4499999999999993" customHeight="1" thickTop="1" thickBot="1">
      <c r="A56" s="477"/>
      <c r="B56" s="535"/>
      <c r="C56" s="536"/>
      <c r="D56" s="536"/>
      <c r="E56" s="536"/>
      <c r="F56" s="478"/>
      <c r="G56" s="474"/>
      <c r="H56" s="474"/>
      <c r="I56" s="474"/>
      <c r="J56" s="474"/>
      <c r="K56" s="474"/>
      <c r="L56" s="474"/>
      <c r="M56" s="474"/>
      <c r="N56" s="474"/>
      <c r="O56" s="474"/>
      <c r="P56" s="474"/>
      <c r="Q56" s="474"/>
      <c r="R56" s="474"/>
      <c r="S56" s="474"/>
      <c r="T56" s="474"/>
      <c r="U56" s="474"/>
      <c r="V56" s="474"/>
      <c r="W56" s="865"/>
      <c r="X56" s="526"/>
      <c r="Y56" s="526"/>
      <c r="Z56" s="526"/>
      <c r="AA56" s="526"/>
      <c r="AB56" s="526"/>
      <c r="AC56" s="526"/>
      <c r="AD56" s="526"/>
      <c r="AE56" s="526"/>
      <c r="AF56" s="526"/>
      <c r="AG56" s="526"/>
      <c r="AH56" s="526"/>
    </row>
    <row r="57" spans="1:34" ht="15" thickTop="1" thickBot="1">
      <c r="A57" s="477"/>
      <c r="B57" s="3001"/>
      <c r="C57" s="536"/>
      <c r="D57" s="536"/>
      <c r="E57" s="536"/>
      <c r="F57" s="478"/>
      <c r="G57" s="474"/>
      <c r="H57" s="474"/>
      <c r="I57" s="474"/>
      <c r="J57" s="474"/>
      <c r="K57" s="474"/>
      <c r="L57" s="474"/>
      <c r="M57" s="474"/>
      <c r="N57" s="474"/>
      <c r="O57" s="474"/>
      <c r="P57" s="474"/>
      <c r="Q57" s="474"/>
      <c r="R57" s="474"/>
      <c r="S57" s="474"/>
      <c r="T57" s="474"/>
      <c r="U57" s="474"/>
      <c r="V57" s="474"/>
      <c r="W57" s="865"/>
      <c r="X57" s="526"/>
      <c r="Y57" s="526"/>
      <c r="Z57" s="526"/>
      <c r="AA57" s="526"/>
      <c r="AB57" s="526"/>
      <c r="AC57" s="526"/>
      <c r="AD57" s="526"/>
      <c r="AE57" s="526"/>
      <c r="AF57" s="526"/>
      <c r="AG57" s="526"/>
      <c r="AH57" s="526"/>
    </row>
    <row r="58" spans="1:34" ht="15" thickTop="1" thickBot="1">
      <c r="A58" s="477"/>
      <c r="B58" s="3001"/>
      <c r="C58" s="536"/>
      <c r="D58" s="536"/>
      <c r="E58" s="536"/>
      <c r="F58" s="478"/>
      <c r="G58" s="474"/>
      <c r="H58" s="474"/>
      <c r="I58" s="474"/>
      <c r="J58" s="474"/>
      <c r="K58" s="474"/>
      <c r="L58" s="474"/>
      <c r="M58" s="474"/>
      <c r="N58" s="474"/>
      <c r="O58" s="474"/>
      <c r="P58" s="474"/>
      <c r="Q58" s="474"/>
      <c r="R58" s="474"/>
      <c r="S58" s="474"/>
      <c r="T58" s="474"/>
      <c r="U58" s="474"/>
      <c r="V58" s="474"/>
      <c r="W58" s="865"/>
      <c r="X58" s="526"/>
      <c r="Y58" s="526"/>
      <c r="Z58" s="526"/>
      <c r="AA58" s="526"/>
      <c r="AB58" s="526"/>
      <c r="AC58" s="526"/>
      <c r="AD58" s="526"/>
      <c r="AE58" s="526"/>
      <c r="AF58" s="526"/>
      <c r="AG58" s="526"/>
      <c r="AH58" s="526"/>
    </row>
    <row r="59" spans="1:34" ht="14.25" thickTop="1">
      <c r="B59" s="3002"/>
      <c r="C59" s="868"/>
      <c r="D59" s="868"/>
      <c r="E59" s="868"/>
      <c r="X59" s="526"/>
      <c r="Y59" s="526"/>
      <c r="Z59" s="526"/>
      <c r="AA59" s="526"/>
      <c r="AB59" s="526"/>
      <c r="AC59" s="526"/>
      <c r="AD59" s="526"/>
      <c r="AE59" s="526"/>
      <c r="AF59" s="526"/>
      <c r="AG59" s="526"/>
      <c r="AH59" s="526"/>
    </row>
    <row r="60" spans="1:34">
      <c r="B60" s="3003"/>
    </row>
    <row r="61" spans="1:34">
      <c r="B61" s="3003"/>
    </row>
    <row r="62" spans="1:34">
      <c r="B62" s="3003"/>
    </row>
  </sheetData>
  <mergeCells count="442">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 ref="L52:L53"/>
    <mergeCell ref="K50:K51"/>
    <mergeCell ref="L50:L51"/>
    <mergeCell ref="M50:M51"/>
    <mergeCell ref="O50:O51"/>
    <mergeCell ref="P50:P51"/>
    <mergeCell ref="Q50:Q51"/>
    <mergeCell ref="C50:C51"/>
    <mergeCell ref="D50:D51"/>
    <mergeCell ref="E50:E51"/>
    <mergeCell ref="G50:G51"/>
    <mergeCell ref="H50:H51"/>
    <mergeCell ref="I50:I51"/>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K44:K45"/>
    <mergeCell ref="L44:L45"/>
    <mergeCell ref="M44:M45"/>
    <mergeCell ref="O44:O45"/>
    <mergeCell ref="P44:P45"/>
    <mergeCell ref="Q44:Q45"/>
    <mergeCell ref="C44:C45"/>
    <mergeCell ref="D44:D45"/>
    <mergeCell ref="E44:E45"/>
    <mergeCell ref="G44:G45"/>
    <mergeCell ref="H44:H45"/>
    <mergeCell ref="I44:I45"/>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K38:K39"/>
    <mergeCell ref="L38:L39"/>
    <mergeCell ref="M38:M39"/>
    <mergeCell ref="O38:O39"/>
    <mergeCell ref="P38:P39"/>
    <mergeCell ref="Q38:Q39"/>
    <mergeCell ref="C38:C39"/>
    <mergeCell ref="D38:D39"/>
    <mergeCell ref="E38:E39"/>
    <mergeCell ref="G38:G39"/>
    <mergeCell ref="H38:H39"/>
    <mergeCell ref="I38:I39"/>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K32:K33"/>
    <mergeCell ref="L32:L33"/>
    <mergeCell ref="M32:M33"/>
    <mergeCell ref="O32:O33"/>
    <mergeCell ref="P32:P33"/>
    <mergeCell ref="Q32:Q33"/>
    <mergeCell ref="C32:C33"/>
    <mergeCell ref="D32:D33"/>
    <mergeCell ref="E32:E33"/>
    <mergeCell ref="G32:G33"/>
    <mergeCell ref="H32:H33"/>
    <mergeCell ref="I32:I33"/>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K26:K27"/>
    <mergeCell ref="L26:L27"/>
    <mergeCell ref="M26:M27"/>
    <mergeCell ref="O26:O27"/>
    <mergeCell ref="P26:P27"/>
    <mergeCell ref="Q26:Q27"/>
    <mergeCell ref="C26:C27"/>
    <mergeCell ref="D26:D27"/>
    <mergeCell ref="E26:E27"/>
    <mergeCell ref="G26:G27"/>
    <mergeCell ref="H26:H27"/>
    <mergeCell ref="I26:I27"/>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M20:M21"/>
    <mergeCell ref="O20:O21"/>
    <mergeCell ref="P20:P21"/>
    <mergeCell ref="Q20:Q21"/>
    <mergeCell ref="C20:C21"/>
    <mergeCell ref="D20:D21"/>
    <mergeCell ref="E20:E21"/>
    <mergeCell ref="G20:G21"/>
    <mergeCell ref="H20:H21"/>
    <mergeCell ref="I20:I21"/>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I16:I17"/>
    <mergeCell ref="K16:K17"/>
    <mergeCell ref="L16:L17"/>
    <mergeCell ref="P18:P19"/>
    <mergeCell ref="Q18:Q19"/>
    <mergeCell ref="S18:S19"/>
    <mergeCell ref="T18:T19"/>
    <mergeCell ref="F17:F18"/>
    <mergeCell ref="J17:J18"/>
    <mergeCell ref="N17:N18"/>
    <mergeCell ref="R17:R18"/>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CCFFCC"/>
  </sheetPr>
  <dimension ref="A1:W91"/>
  <sheetViews>
    <sheetView view="pageBreakPreview" zoomScaleNormal="100" zoomScaleSheetLayoutView="100" workbookViewId="0">
      <selection activeCell="X10" sqref="X10"/>
    </sheetView>
  </sheetViews>
  <sheetFormatPr defaultRowHeight="13.5"/>
  <cols>
    <col min="1" max="1" width="1" customWidth="1"/>
    <col min="2" max="19" width="4.875" customWidth="1"/>
    <col min="20" max="20" width="1" customWidth="1"/>
  </cols>
  <sheetData>
    <row r="1" spans="1:23" ht="16.5">
      <c r="A1" s="3005"/>
      <c r="B1" s="537" t="s">
        <v>918</v>
      </c>
      <c r="C1" s="537"/>
      <c r="D1" s="480"/>
      <c r="E1" s="480"/>
      <c r="F1" s="480"/>
      <c r="G1" s="480"/>
      <c r="H1" s="480"/>
      <c r="I1" s="480"/>
      <c r="J1" s="480"/>
      <c r="K1" s="480"/>
      <c r="L1" s="480"/>
      <c r="M1" s="480"/>
      <c r="N1" s="480"/>
      <c r="O1" s="480"/>
      <c r="P1" s="480"/>
      <c r="Q1" s="480"/>
      <c r="R1" s="480"/>
      <c r="S1" s="480"/>
      <c r="T1" s="2960"/>
      <c r="U1" s="2960"/>
      <c r="V1" s="526"/>
      <c r="W1" s="526"/>
    </row>
    <row r="2" spans="1:23" ht="18.600000000000001" customHeight="1">
      <c r="A2" s="2962"/>
      <c r="B2" s="538" t="s">
        <v>919</v>
      </c>
      <c r="C2" s="539"/>
      <c r="D2" s="540"/>
      <c r="E2" s="540"/>
      <c r="F2" s="540"/>
      <c r="G2" s="540"/>
      <c r="H2" s="540"/>
      <c r="I2" s="540"/>
      <c r="J2" s="540"/>
      <c r="K2" s="540"/>
      <c r="L2" s="540"/>
      <c r="M2" s="540"/>
      <c r="N2" s="540"/>
      <c r="O2" s="540"/>
      <c r="P2" s="540"/>
      <c r="Q2" s="540"/>
      <c r="R2" s="540"/>
      <c r="S2" s="541"/>
      <c r="T2" s="2960"/>
      <c r="U2" s="2960"/>
      <c r="V2" s="526"/>
      <c r="W2" s="526"/>
    </row>
    <row r="3" spans="1:23" ht="19.5">
      <c r="A3" s="2962"/>
      <c r="B3" s="3008" t="s">
        <v>920</v>
      </c>
      <c r="C3" s="3009"/>
      <c r="D3" s="3009"/>
      <c r="E3" s="3009"/>
      <c r="F3" s="3009"/>
      <c r="G3" s="3009"/>
      <c r="H3" s="3009"/>
      <c r="I3" s="3009"/>
      <c r="J3" s="3009"/>
      <c r="K3" s="3009"/>
      <c r="L3" s="3009"/>
      <c r="M3" s="3009"/>
      <c r="N3" s="3009"/>
      <c r="O3" s="3009"/>
      <c r="P3" s="3009"/>
      <c r="Q3" s="3009"/>
      <c r="R3" s="3009"/>
      <c r="S3" s="3010"/>
      <c r="T3" s="2960"/>
      <c r="U3" s="2960"/>
      <c r="V3" s="526"/>
      <c r="W3" s="526"/>
    </row>
    <row r="4" spans="1:23" ht="12.95" customHeight="1">
      <c r="A4" s="2962"/>
      <c r="B4" s="3011"/>
      <c r="C4" s="479"/>
      <c r="D4" s="479"/>
      <c r="E4" s="479"/>
      <c r="F4" s="481"/>
      <c r="G4" s="481"/>
      <c r="H4" s="481"/>
      <c r="I4" s="481"/>
      <c r="J4" s="481"/>
      <c r="K4" s="481"/>
      <c r="L4" s="481"/>
      <c r="M4" s="481"/>
      <c r="N4" s="481"/>
      <c r="O4" s="481"/>
      <c r="P4" s="481"/>
      <c r="Q4" s="481"/>
      <c r="R4" s="481"/>
      <c r="S4" s="3014"/>
      <c r="T4" s="2960"/>
      <c r="U4" s="2960"/>
      <c r="V4" s="526"/>
      <c r="W4" s="526"/>
    </row>
    <row r="5" spans="1:23" ht="15.6" customHeight="1">
      <c r="A5" s="2962"/>
      <c r="B5" s="3012"/>
      <c r="C5" s="474"/>
      <c r="D5" s="542"/>
      <c r="E5" s="474"/>
      <c r="F5" s="543" t="s">
        <v>921</v>
      </c>
      <c r="G5" s="544"/>
      <c r="H5" s="544" t="s">
        <v>921</v>
      </c>
      <c r="I5" s="545"/>
      <c r="J5" s="546" t="s">
        <v>922</v>
      </c>
      <c r="K5" s="544"/>
      <c r="L5" s="545"/>
      <c r="M5" s="546" t="s">
        <v>923</v>
      </c>
      <c r="N5" s="544"/>
      <c r="O5" s="545"/>
      <c r="P5" s="547" t="s">
        <v>924</v>
      </c>
      <c r="Q5" s="547"/>
      <c r="R5" s="545"/>
      <c r="S5" s="3015"/>
      <c r="T5" s="2960"/>
      <c r="U5" s="2960"/>
      <c r="V5" s="526"/>
      <c r="W5" s="526"/>
    </row>
    <row r="6" spans="1:23" ht="15.6" customHeight="1">
      <c r="A6" s="2962"/>
      <c r="B6" s="3012"/>
      <c r="C6" s="474"/>
      <c r="D6" s="474"/>
      <c r="E6" s="474"/>
      <c r="F6" s="548"/>
      <c r="G6" s="549" t="s">
        <v>925</v>
      </c>
      <c r="H6" s="549"/>
      <c r="I6" s="550"/>
      <c r="J6" s="548"/>
      <c r="K6" s="549"/>
      <c r="L6" s="550" t="s">
        <v>926</v>
      </c>
      <c r="M6" s="548"/>
      <c r="N6" s="549"/>
      <c r="O6" s="550" t="s">
        <v>926</v>
      </c>
      <c r="P6" s="551"/>
      <c r="Q6" s="551"/>
      <c r="R6" s="550"/>
      <c r="S6" s="3016"/>
      <c r="T6" s="2960"/>
      <c r="U6" s="2960"/>
      <c r="V6" s="526"/>
      <c r="W6" s="526"/>
    </row>
    <row r="7" spans="1:23" ht="12.95" customHeight="1">
      <c r="A7" s="2962"/>
      <c r="B7" s="3012"/>
      <c r="C7" s="474"/>
      <c r="D7" s="474"/>
      <c r="E7" s="3017"/>
      <c r="F7" s="3018"/>
      <c r="G7" s="3018"/>
      <c r="H7" s="3018"/>
      <c r="I7" s="3018"/>
      <c r="J7" s="3018"/>
      <c r="K7" s="3018"/>
      <c r="L7" s="3018"/>
      <c r="M7" s="3018"/>
      <c r="N7" s="3018"/>
      <c r="O7" s="3018"/>
      <c r="P7" s="3018"/>
      <c r="Q7" s="3018"/>
      <c r="R7" s="3018"/>
      <c r="S7" s="3016"/>
      <c r="T7" s="2960"/>
      <c r="U7" s="2960"/>
      <c r="V7" s="526"/>
      <c r="W7" s="526"/>
    </row>
    <row r="8" spans="1:23" ht="12.95" customHeight="1">
      <c r="A8" s="2962"/>
      <c r="B8" s="3012"/>
      <c r="C8" s="474"/>
      <c r="D8" s="474"/>
      <c r="E8" s="474"/>
      <c r="F8" s="474"/>
      <c r="G8" s="474"/>
      <c r="H8" s="474"/>
      <c r="I8" s="474"/>
      <c r="J8" s="474"/>
      <c r="K8" s="474"/>
      <c r="L8" s="474"/>
      <c r="M8" s="474"/>
      <c r="N8" s="474"/>
      <c r="O8" s="474"/>
      <c r="P8" s="474"/>
      <c r="Q8" s="474"/>
      <c r="R8" s="474"/>
      <c r="S8" s="552"/>
      <c r="T8" s="2960"/>
      <c r="U8" s="2960"/>
      <c r="V8" s="526"/>
      <c r="W8" s="526"/>
    </row>
    <row r="9" spans="1:23" ht="12.95" customHeight="1">
      <c r="A9" s="2962"/>
      <c r="B9" s="3012"/>
      <c r="C9" s="474"/>
      <c r="D9" s="474"/>
      <c r="E9" s="474"/>
      <c r="F9" s="474"/>
      <c r="G9" s="474"/>
      <c r="H9" s="474"/>
      <c r="I9" s="474"/>
      <c r="J9" s="474"/>
      <c r="K9" s="474"/>
      <c r="L9" s="474"/>
      <c r="M9" s="474"/>
      <c r="N9" s="474"/>
      <c r="O9" s="474"/>
      <c r="P9" s="474"/>
      <c r="Q9" s="474"/>
      <c r="R9" s="474"/>
      <c r="S9" s="552"/>
      <c r="T9" s="2960"/>
      <c r="U9" s="2960"/>
      <c r="V9" s="526"/>
      <c r="W9" s="526"/>
    </row>
    <row r="10" spans="1:23" ht="12.95" customHeight="1">
      <c r="A10" s="2962"/>
      <c r="B10" s="3012"/>
      <c r="C10" s="474"/>
      <c r="D10" s="474"/>
      <c r="E10" s="474"/>
      <c r="F10" s="474"/>
      <c r="G10" s="474"/>
      <c r="H10" s="474"/>
      <c r="I10" s="474"/>
      <c r="J10" s="474"/>
      <c r="K10" s="474"/>
      <c r="L10" s="474"/>
      <c r="M10" s="474"/>
      <c r="N10" s="474"/>
      <c r="O10" s="474"/>
      <c r="P10" s="474"/>
      <c r="Q10" s="474"/>
      <c r="R10" s="474"/>
      <c r="S10" s="552"/>
      <c r="T10" s="2960"/>
      <c r="U10" s="2960"/>
      <c r="V10" s="526"/>
      <c r="W10" s="526"/>
    </row>
    <row r="11" spans="1:23" ht="12.95" customHeight="1">
      <c r="A11" s="2962"/>
      <c r="B11" s="3012"/>
      <c r="C11" s="474"/>
      <c r="D11" s="474"/>
      <c r="E11" s="474"/>
      <c r="F11" s="474"/>
      <c r="G11" s="474"/>
      <c r="H11" s="474"/>
      <c r="I11" s="474"/>
      <c r="J11" s="474"/>
      <c r="K11" s="474"/>
      <c r="L11" s="474"/>
      <c r="M11" s="474"/>
      <c r="N11" s="474"/>
      <c r="O11" s="474"/>
      <c r="P11" s="474"/>
      <c r="Q11" s="474"/>
      <c r="R11" s="474"/>
      <c r="S11" s="552"/>
      <c r="T11" s="2960"/>
      <c r="U11" s="2960"/>
      <c r="V11" s="526"/>
      <c r="W11" s="526"/>
    </row>
    <row r="12" spans="1:23" ht="12.95" customHeight="1">
      <c r="A12" s="2962"/>
      <c r="B12" s="3013"/>
      <c r="C12" s="518"/>
      <c r="D12" s="518"/>
      <c r="E12" s="518"/>
      <c r="F12" s="518"/>
      <c r="G12" s="518"/>
      <c r="H12" s="518"/>
      <c r="I12" s="518"/>
      <c r="J12" s="518"/>
      <c r="K12" s="518"/>
      <c r="L12" s="518"/>
      <c r="M12" s="518"/>
      <c r="N12" s="518"/>
      <c r="O12" s="518"/>
      <c r="P12" s="518"/>
      <c r="Q12" s="518"/>
      <c r="R12" s="518"/>
      <c r="S12" s="523"/>
      <c r="T12" s="2960"/>
      <c r="U12" s="2960"/>
      <c r="V12" s="526"/>
      <c r="W12" s="526"/>
    </row>
    <row r="13" spans="1:23" ht="15.6" customHeight="1">
      <c r="A13" s="2962"/>
      <c r="B13" s="3019" t="s">
        <v>921</v>
      </c>
      <c r="C13" s="3022" t="s">
        <v>927</v>
      </c>
      <c r="D13" s="3023"/>
      <c r="E13" s="3023"/>
      <c r="F13" s="3023"/>
      <c r="G13" s="3023"/>
      <c r="H13" s="3023"/>
      <c r="I13" s="3023"/>
      <c r="J13" s="3024"/>
      <c r="K13" s="3022" t="s">
        <v>928</v>
      </c>
      <c r="L13" s="3023"/>
      <c r="M13" s="3023"/>
      <c r="N13" s="3023"/>
      <c r="O13" s="3023"/>
      <c r="P13" s="3023"/>
      <c r="Q13" s="3023"/>
      <c r="R13" s="3024"/>
      <c r="S13" s="3019" t="s">
        <v>921</v>
      </c>
      <c r="T13" s="2960"/>
      <c r="U13" s="2960"/>
      <c r="V13" s="526"/>
      <c r="W13" s="526"/>
    </row>
    <row r="14" spans="1:23" ht="15.6" customHeight="1">
      <c r="A14" s="2962"/>
      <c r="B14" s="3020"/>
      <c r="C14" s="3025" t="s">
        <v>929</v>
      </c>
      <c r="D14" s="3025"/>
      <c r="E14" s="3026"/>
      <c r="F14" s="3027" t="s">
        <v>930</v>
      </c>
      <c r="G14" s="3025"/>
      <c r="H14" s="3026"/>
      <c r="I14" s="3028"/>
      <c r="J14" s="3029"/>
      <c r="K14" s="3030" t="s">
        <v>931</v>
      </c>
      <c r="L14" s="3031"/>
      <c r="M14" s="3032"/>
      <c r="N14" s="3030" t="s">
        <v>932</v>
      </c>
      <c r="O14" s="3031"/>
      <c r="P14" s="3032"/>
      <c r="Q14" s="3006"/>
      <c r="R14" s="3007"/>
      <c r="S14" s="3020"/>
      <c r="T14" s="2960"/>
      <c r="U14" s="2960"/>
      <c r="V14" s="526"/>
      <c r="W14" s="526"/>
    </row>
    <row r="15" spans="1:23" ht="15.6" customHeight="1">
      <c r="A15" s="2962"/>
      <c r="B15" s="3021"/>
      <c r="C15" s="553" t="s">
        <v>886</v>
      </c>
      <c r="D15" s="554" t="s">
        <v>933</v>
      </c>
      <c r="E15" s="555" t="s">
        <v>924</v>
      </c>
      <c r="F15" s="553" t="s">
        <v>886</v>
      </c>
      <c r="G15" s="554" t="s">
        <v>933</v>
      </c>
      <c r="H15" s="555" t="s">
        <v>924</v>
      </c>
      <c r="I15" s="553" t="s">
        <v>934</v>
      </c>
      <c r="J15" s="555" t="s">
        <v>924</v>
      </c>
      <c r="K15" s="553" t="s">
        <v>886</v>
      </c>
      <c r="L15" s="554" t="s">
        <v>933</v>
      </c>
      <c r="M15" s="555" t="s">
        <v>924</v>
      </c>
      <c r="N15" s="553" t="s">
        <v>886</v>
      </c>
      <c r="O15" s="554" t="s">
        <v>933</v>
      </c>
      <c r="P15" s="555" t="s">
        <v>924</v>
      </c>
      <c r="Q15" s="553" t="s">
        <v>934</v>
      </c>
      <c r="R15" s="555" t="s">
        <v>924</v>
      </c>
      <c r="S15" s="3021"/>
      <c r="T15" s="2960"/>
      <c r="U15" s="2960"/>
      <c r="V15" s="526"/>
      <c r="W15" s="526"/>
    </row>
    <row r="16" spans="1:23" ht="14.1" customHeight="1">
      <c r="A16" s="2962"/>
      <c r="B16" s="556"/>
      <c r="C16" s="557"/>
      <c r="D16" s="558"/>
      <c r="E16" s="559"/>
      <c r="F16" s="557"/>
      <c r="G16" s="558"/>
      <c r="H16" s="559"/>
      <c r="I16" s="557"/>
      <c r="J16" s="559"/>
      <c r="K16" s="557"/>
      <c r="L16" s="558"/>
      <c r="M16" s="559"/>
      <c r="N16" s="557"/>
      <c r="O16" s="558"/>
      <c r="P16" s="559"/>
      <c r="Q16" s="557"/>
      <c r="R16" s="559"/>
      <c r="S16" s="556"/>
      <c r="T16" s="2960"/>
      <c r="U16" s="2960"/>
      <c r="V16" s="526"/>
      <c r="W16" s="526"/>
    </row>
    <row r="17" spans="1:23" ht="14.1" customHeight="1">
      <c r="A17" s="2962"/>
      <c r="B17" s="560"/>
      <c r="C17" s="561"/>
      <c r="D17" s="562"/>
      <c r="E17" s="563"/>
      <c r="F17" s="561"/>
      <c r="G17" s="562"/>
      <c r="H17" s="563"/>
      <c r="I17" s="561"/>
      <c r="J17" s="563"/>
      <c r="K17" s="561"/>
      <c r="L17" s="562"/>
      <c r="M17" s="563"/>
      <c r="N17" s="561"/>
      <c r="O17" s="562"/>
      <c r="P17" s="563"/>
      <c r="Q17" s="561"/>
      <c r="R17" s="563"/>
      <c r="S17" s="560"/>
      <c r="T17" s="2960"/>
      <c r="U17" s="2960"/>
      <c r="V17" s="526"/>
      <c r="W17" s="526"/>
    </row>
    <row r="18" spans="1:23" ht="14.1" customHeight="1">
      <c r="A18" s="2962"/>
      <c r="B18" s="560"/>
      <c r="C18" s="561"/>
      <c r="D18" s="562"/>
      <c r="E18" s="563"/>
      <c r="F18" s="561"/>
      <c r="G18" s="562"/>
      <c r="H18" s="563"/>
      <c r="I18" s="561"/>
      <c r="J18" s="563"/>
      <c r="K18" s="561"/>
      <c r="L18" s="562"/>
      <c r="M18" s="563"/>
      <c r="N18" s="561"/>
      <c r="O18" s="562"/>
      <c r="P18" s="563"/>
      <c r="Q18" s="561"/>
      <c r="R18" s="563"/>
      <c r="S18" s="560"/>
      <c r="T18" s="2960"/>
      <c r="U18" s="2960"/>
      <c r="V18" s="526"/>
      <c r="W18" s="526"/>
    </row>
    <row r="19" spans="1:23" ht="14.1" customHeight="1">
      <c r="A19" s="2962"/>
      <c r="B19" s="560"/>
      <c r="C19" s="561"/>
      <c r="D19" s="562"/>
      <c r="E19" s="563"/>
      <c r="F19" s="561"/>
      <c r="G19" s="562"/>
      <c r="H19" s="563"/>
      <c r="I19" s="561"/>
      <c r="J19" s="563"/>
      <c r="K19" s="561"/>
      <c r="L19" s="562"/>
      <c r="M19" s="563"/>
      <c r="N19" s="561"/>
      <c r="O19" s="562"/>
      <c r="P19" s="563"/>
      <c r="Q19" s="561"/>
      <c r="R19" s="563"/>
      <c r="S19" s="560"/>
      <c r="T19" s="2960"/>
      <c r="U19" s="2960"/>
      <c r="V19" s="526"/>
      <c r="W19" s="526"/>
    </row>
    <row r="20" spans="1:23" ht="14.1" customHeight="1">
      <c r="A20" s="2962"/>
      <c r="B20" s="560"/>
      <c r="C20" s="561"/>
      <c r="D20" s="562"/>
      <c r="E20" s="563"/>
      <c r="F20" s="561"/>
      <c r="G20" s="562"/>
      <c r="H20" s="563"/>
      <c r="I20" s="561"/>
      <c r="J20" s="563"/>
      <c r="K20" s="561"/>
      <c r="L20" s="562"/>
      <c r="M20" s="563"/>
      <c r="N20" s="561"/>
      <c r="O20" s="562"/>
      <c r="P20" s="563"/>
      <c r="Q20" s="561"/>
      <c r="R20" s="563"/>
      <c r="S20" s="560"/>
      <c r="T20" s="2960"/>
      <c r="U20" s="2960"/>
      <c r="V20" s="526"/>
      <c r="W20" s="526"/>
    </row>
    <row r="21" spans="1:23" ht="14.1" customHeight="1">
      <c r="A21" s="2962"/>
      <c r="B21" s="560"/>
      <c r="C21" s="561"/>
      <c r="D21" s="562"/>
      <c r="E21" s="563"/>
      <c r="F21" s="561"/>
      <c r="G21" s="562"/>
      <c r="H21" s="563"/>
      <c r="I21" s="561"/>
      <c r="J21" s="563"/>
      <c r="K21" s="561"/>
      <c r="L21" s="562"/>
      <c r="M21" s="563"/>
      <c r="N21" s="561"/>
      <c r="O21" s="562"/>
      <c r="P21" s="563"/>
      <c r="Q21" s="561"/>
      <c r="R21" s="563"/>
      <c r="S21" s="560"/>
      <c r="T21" s="2960"/>
      <c r="U21" s="2960"/>
      <c r="V21" s="526"/>
      <c r="W21" s="526"/>
    </row>
    <row r="22" spans="1:23" ht="14.1" customHeight="1">
      <c r="A22" s="2962"/>
      <c r="B22" s="560"/>
      <c r="C22" s="561"/>
      <c r="D22" s="562"/>
      <c r="E22" s="563"/>
      <c r="F22" s="561"/>
      <c r="G22" s="562"/>
      <c r="H22" s="563"/>
      <c r="I22" s="561"/>
      <c r="J22" s="563"/>
      <c r="K22" s="561"/>
      <c r="L22" s="562"/>
      <c r="M22" s="563"/>
      <c r="N22" s="561"/>
      <c r="O22" s="562"/>
      <c r="P22" s="563"/>
      <c r="Q22" s="561"/>
      <c r="R22" s="563"/>
      <c r="S22" s="560"/>
      <c r="T22" s="2960"/>
      <c r="U22" s="2960"/>
      <c r="V22" s="526"/>
      <c r="W22" s="526"/>
    </row>
    <row r="23" spans="1:23" ht="14.1" customHeight="1">
      <c r="A23" s="2962"/>
      <c r="B23" s="560"/>
      <c r="C23" s="561"/>
      <c r="D23" s="562"/>
      <c r="E23" s="563"/>
      <c r="F23" s="561"/>
      <c r="G23" s="562"/>
      <c r="H23" s="563"/>
      <c r="I23" s="561"/>
      <c r="J23" s="563"/>
      <c r="K23" s="561"/>
      <c r="L23" s="562"/>
      <c r="M23" s="563"/>
      <c r="N23" s="561"/>
      <c r="O23" s="562"/>
      <c r="P23" s="563"/>
      <c r="Q23" s="561"/>
      <c r="R23" s="563"/>
      <c r="S23" s="560"/>
      <c r="T23" s="2960"/>
      <c r="U23" s="2960"/>
      <c r="V23" s="526"/>
      <c r="W23" s="526"/>
    </row>
    <row r="24" spans="1:23" ht="14.1" customHeight="1">
      <c r="A24" s="2962"/>
      <c r="B24" s="560"/>
      <c r="C24" s="561"/>
      <c r="D24" s="562"/>
      <c r="E24" s="563"/>
      <c r="F24" s="561"/>
      <c r="G24" s="562"/>
      <c r="H24" s="563"/>
      <c r="I24" s="561"/>
      <c r="J24" s="563"/>
      <c r="K24" s="561"/>
      <c r="L24" s="562"/>
      <c r="M24" s="563"/>
      <c r="N24" s="561"/>
      <c r="O24" s="562"/>
      <c r="P24" s="563"/>
      <c r="Q24" s="561"/>
      <c r="R24" s="563"/>
      <c r="S24" s="560"/>
      <c r="T24" s="2960"/>
      <c r="U24" s="2960"/>
      <c r="V24" s="526"/>
      <c r="W24" s="526"/>
    </row>
    <row r="25" spans="1:23" ht="14.1" customHeight="1">
      <c r="A25" s="2962"/>
      <c r="B25" s="560"/>
      <c r="C25" s="561"/>
      <c r="D25" s="562"/>
      <c r="E25" s="563"/>
      <c r="F25" s="561"/>
      <c r="G25" s="562"/>
      <c r="H25" s="563"/>
      <c r="I25" s="561"/>
      <c r="J25" s="563"/>
      <c r="K25" s="561"/>
      <c r="L25" s="562"/>
      <c r="M25" s="563"/>
      <c r="N25" s="561"/>
      <c r="O25" s="562"/>
      <c r="P25" s="563"/>
      <c r="Q25" s="561"/>
      <c r="R25" s="563"/>
      <c r="S25" s="560"/>
      <c r="T25" s="2960"/>
      <c r="U25" s="2960"/>
      <c r="V25" s="526"/>
      <c r="W25" s="526"/>
    </row>
    <row r="26" spans="1:23" ht="14.1" customHeight="1">
      <c r="A26" s="2962"/>
      <c r="B26" s="560"/>
      <c r="C26" s="561"/>
      <c r="D26" s="562"/>
      <c r="E26" s="563"/>
      <c r="F26" s="561"/>
      <c r="G26" s="562"/>
      <c r="H26" s="563"/>
      <c r="I26" s="561"/>
      <c r="J26" s="563"/>
      <c r="K26" s="561"/>
      <c r="L26" s="562"/>
      <c r="M26" s="563"/>
      <c r="N26" s="561"/>
      <c r="O26" s="562"/>
      <c r="P26" s="563"/>
      <c r="Q26" s="561"/>
      <c r="R26" s="563"/>
      <c r="S26" s="560"/>
      <c r="T26" s="2960"/>
      <c r="U26" s="2960"/>
      <c r="V26" s="526"/>
      <c r="W26" s="526"/>
    </row>
    <row r="27" spans="1:23" ht="14.1" customHeight="1">
      <c r="A27" s="2962"/>
      <c r="B27" s="560"/>
      <c r="C27" s="561"/>
      <c r="D27" s="562"/>
      <c r="E27" s="563"/>
      <c r="F27" s="561"/>
      <c r="G27" s="562"/>
      <c r="H27" s="563"/>
      <c r="I27" s="561"/>
      <c r="J27" s="563"/>
      <c r="K27" s="561"/>
      <c r="L27" s="562"/>
      <c r="M27" s="563"/>
      <c r="N27" s="561"/>
      <c r="O27" s="562"/>
      <c r="P27" s="563"/>
      <c r="Q27" s="561"/>
      <c r="R27" s="563"/>
      <c r="S27" s="560"/>
      <c r="T27" s="2960"/>
      <c r="U27" s="2960"/>
      <c r="V27" s="526"/>
      <c r="W27" s="526"/>
    </row>
    <row r="28" spans="1:23" ht="14.1" customHeight="1">
      <c r="A28" s="2962"/>
      <c r="B28" s="560"/>
      <c r="C28" s="561"/>
      <c r="D28" s="562"/>
      <c r="E28" s="563"/>
      <c r="F28" s="561"/>
      <c r="G28" s="562"/>
      <c r="H28" s="563"/>
      <c r="I28" s="561"/>
      <c r="J28" s="563"/>
      <c r="K28" s="561"/>
      <c r="L28" s="562"/>
      <c r="M28" s="563"/>
      <c r="N28" s="561"/>
      <c r="O28" s="562"/>
      <c r="P28" s="563"/>
      <c r="Q28" s="561"/>
      <c r="R28" s="563"/>
      <c r="S28" s="560"/>
      <c r="T28" s="2960"/>
      <c r="U28" s="2960"/>
      <c r="V28" s="526"/>
      <c r="W28" s="526"/>
    </row>
    <row r="29" spans="1:23" ht="14.1" customHeight="1">
      <c r="A29" s="2962"/>
      <c r="B29" s="560"/>
      <c r="C29" s="561"/>
      <c r="D29" s="562"/>
      <c r="E29" s="563"/>
      <c r="F29" s="561"/>
      <c r="G29" s="562"/>
      <c r="H29" s="563"/>
      <c r="I29" s="561"/>
      <c r="J29" s="563"/>
      <c r="K29" s="561"/>
      <c r="L29" s="562"/>
      <c r="M29" s="563"/>
      <c r="N29" s="561"/>
      <c r="O29" s="562"/>
      <c r="P29" s="563"/>
      <c r="Q29" s="561"/>
      <c r="R29" s="563"/>
      <c r="S29" s="560"/>
      <c r="T29" s="2960"/>
      <c r="U29" s="2960"/>
      <c r="V29" s="526"/>
      <c r="W29" s="526"/>
    </row>
    <row r="30" spans="1:23" ht="14.1" customHeight="1">
      <c r="A30" s="2962"/>
      <c r="B30" s="560"/>
      <c r="C30" s="561"/>
      <c r="D30" s="562"/>
      <c r="E30" s="563"/>
      <c r="F30" s="561"/>
      <c r="G30" s="562"/>
      <c r="H30" s="563"/>
      <c r="I30" s="561"/>
      <c r="J30" s="563"/>
      <c r="K30" s="561"/>
      <c r="L30" s="562"/>
      <c r="M30" s="563"/>
      <c r="N30" s="561"/>
      <c r="O30" s="562"/>
      <c r="P30" s="563"/>
      <c r="Q30" s="561"/>
      <c r="R30" s="563"/>
      <c r="S30" s="560"/>
      <c r="T30" s="2960"/>
      <c r="U30" s="2960"/>
      <c r="V30" s="526"/>
      <c r="W30" s="526"/>
    </row>
    <row r="31" spans="1:23" ht="14.1" customHeight="1">
      <c r="A31" s="2962"/>
      <c r="B31" s="560"/>
      <c r="C31" s="561"/>
      <c r="D31" s="562"/>
      <c r="E31" s="563"/>
      <c r="F31" s="561"/>
      <c r="G31" s="562"/>
      <c r="H31" s="563"/>
      <c r="I31" s="561"/>
      <c r="J31" s="563"/>
      <c r="K31" s="561"/>
      <c r="L31" s="562"/>
      <c r="M31" s="563"/>
      <c r="N31" s="561"/>
      <c r="O31" s="562"/>
      <c r="P31" s="563"/>
      <c r="Q31" s="561"/>
      <c r="R31" s="563"/>
      <c r="S31" s="560"/>
      <c r="T31" s="2960"/>
      <c r="U31" s="2960"/>
      <c r="V31" s="526"/>
      <c r="W31" s="526"/>
    </row>
    <row r="32" spans="1:23" ht="14.1" customHeight="1">
      <c r="A32" s="2962"/>
      <c r="B32" s="560"/>
      <c r="C32" s="561"/>
      <c r="D32" s="562"/>
      <c r="E32" s="563"/>
      <c r="F32" s="561"/>
      <c r="G32" s="562"/>
      <c r="H32" s="563"/>
      <c r="I32" s="561"/>
      <c r="J32" s="563"/>
      <c r="K32" s="561"/>
      <c r="L32" s="562"/>
      <c r="M32" s="563"/>
      <c r="N32" s="561"/>
      <c r="O32" s="562"/>
      <c r="P32" s="563"/>
      <c r="Q32" s="561"/>
      <c r="R32" s="563"/>
      <c r="S32" s="560"/>
      <c r="T32" s="2960"/>
      <c r="U32" s="2960"/>
      <c r="V32" s="526"/>
      <c r="W32" s="526"/>
    </row>
    <row r="33" spans="1:23" ht="14.1" customHeight="1">
      <c r="A33" s="2962"/>
      <c r="B33" s="560"/>
      <c r="C33" s="561"/>
      <c r="D33" s="562"/>
      <c r="E33" s="563"/>
      <c r="F33" s="561"/>
      <c r="G33" s="562"/>
      <c r="H33" s="563"/>
      <c r="I33" s="561"/>
      <c r="J33" s="563"/>
      <c r="K33" s="561"/>
      <c r="L33" s="562"/>
      <c r="M33" s="563"/>
      <c r="N33" s="561"/>
      <c r="O33" s="562"/>
      <c r="P33" s="563"/>
      <c r="Q33" s="561"/>
      <c r="R33" s="563"/>
      <c r="S33" s="560"/>
      <c r="T33" s="2960"/>
      <c r="U33" s="2960"/>
      <c r="V33" s="526"/>
      <c r="W33" s="526"/>
    </row>
    <row r="34" spans="1:23" ht="14.1" customHeight="1">
      <c r="A34" s="2962"/>
      <c r="B34" s="560"/>
      <c r="C34" s="561"/>
      <c r="D34" s="562"/>
      <c r="E34" s="563"/>
      <c r="F34" s="561"/>
      <c r="G34" s="562"/>
      <c r="H34" s="563"/>
      <c r="I34" s="561"/>
      <c r="J34" s="563"/>
      <c r="K34" s="561"/>
      <c r="L34" s="562"/>
      <c r="M34" s="563"/>
      <c r="N34" s="561"/>
      <c r="O34" s="562"/>
      <c r="P34" s="563"/>
      <c r="Q34" s="561"/>
      <c r="R34" s="563"/>
      <c r="S34" s="560"/>
      <c r="T34" s="2960"/>
      <c r="U34" s="2960"/>
      <c r="V34" s="526"/>
      <c r="W34" s="526"/>
    </row>
    <row r="35" spans="1:23" ht="14.1" customHeight="1">
      <c r="A35" s="2962"/>
      <c r="B35" s="560"/>
      <c r="C35" s="561"/>
      <c r="D35" s="562"/>
      <c r="E35" s="563"/>
      <c r="F35" s="561"/>
      <c r="G35" s="562"/>
      <c r="H35" s="563"/>
      <c r="I35" s="561"/>
      <c r="J35" s="563"/>
      <c r="K35" s="561"/>
      <c r="L35" s="562"/>
      <c r="M35" s="563"/>
      <c r="N35" s="561"/>
      <c r="O35" s="562"/>
      <c r="P35" s="563"/>
      <c r="Q35" s="561"/>
      <c r="R35" s="563"/>
      <c r="S35" s="560"/>
      <c r="T35" s="2960"/>
      <c r="U35" s="2960"/>
      <c r="V35" s="526"/>
      <c r="W35" s="526"/>
    </row>
    <row r="36" spans="1:23" ht="14.1" customHeight="1">
      <c r="A36" s="2962"/>
      <c r="B36" s="560"/>
      <c r="C36" s="561"/>
      <c r="D36" s="562"/>
      <c r="E36" s="563"/>
      <c r="F36" s="561"/>
      <c r="G36" s="562"/>
      <c r="H36" s="563"/>
      <c r="I36" s="561"/>
      <c r="J36" s="563"/>
      <c r="K36" s="561"/>
      <c r="L36" s="562"/>
      <c r="M36" s="563"/>
      <c r="N36" s="561"/>
      <c r="O36" s="562"/>
      <c r="P36" s="563"/>
      <c r="Q36" s="561"/>
      <c r="R36" s="563"/>
      <c r="S36" s="560"/>
      <c r="T36" s="2960"/>
      <c r="U36" s="2960"/>
      <c r="V36" s="526"/>
      <c r="W36" s="526"/>
    </row>
    <row r="37" spans="1:23" ht="14.1" customHeight="1">
      <c r="A37" s="2962"/>
      <c r="B37" s="560"/>
      <c r="C37" s="561"/>
      <c r="D37" s="562"/>
      <c r="E37" s="563"/>
      <c r="F37" s="561"/>
      <c r="G37" s="562"/>
      <c r="H37" s="563"/>
      <c r="I37" s="561"/>
      <c r="J37" s="563"/>
      <c r="K37" s="561"/>
      <c r="L37" s="562"/>
      <c r="M37" s="563"/>
      <c r="N37" s="561"/>
      <c r="O37" s="562"/>
      <c r="P37" s="563"/>
      <c r="Q37" s="561"/>
      <c r="R37" s="563"/>
      <c r="S37" s="560"/>
      <c r="T37" s="2960"/>
      <c r="U37" s="2960"/>
      <c r="V37" s="526"/>
      <c r="W37" s="526"/>
    </row>
    <row r="38" spans="1:23" ht="14.1" customHeight="1">
      <c r="A38" s="2962"/>
      <c r="B38" s="560"/>
      <c r="C38" s="561"/>
      <c r="D38" s="562"/>
      <c r="E38" s="563"/>
      <c r="F38" s="561"/>
      <c r="G38" s="562"/>
      <c r="H38" s="563"/>
      <c r="I38" s="561"/>
      <c r="J38" s="563"/>
      <c r="K38" s="561"/>
      <c r="L38" s="562"/>
      <c r="M38" s="563"/>
      <c r="N38" s="561"/>
      <c r="O38" s="562"/>
      <c r="P38" s="563"/>
      <c r="Q38" s="561"/>
      <c r="R38" s="563"/>
      <c r="S38" s="560"/>
      <c r="T38" s="2960"/>
      <c r="U38" s="2960"/>
      <c r="V38" s="526"/>
      <c r="W38" s="526"/>
    </row>
    <row r="39" spans="1:23" ht="14.1" customHeight="1">
      <c r="A39" s="2962"/>
      <c r="B39" s="560"/>
      <c r="C39" s="561"/>
      <c r="D39" s="562"/>
      <c r="E39" s="563"/>
      <c r="F39" s="561"/>
      <c r="G39" s="562"/>
      <c r="H39" s="563"/>
      <c r="I39" s="561"/>
      <c r="J39" s="563"/>
      <c r="K39" s="561"/>
      <c r="L39" s="562"/>
      <c r="M39" s="563"/>
      <c r="N39" s="561"/>
      <c r="O39" s="562"/>
      <c r="P39" s="563"/>
      <c r="Q39" s="561"/>
      <c r="R39" s="563"/>
      <c r="S39" s="560"/>
      <c r="T39" s="2960"/>
      <c r="U39" s="2960"/>
      <c r="V39" s="526"/>
      <c r="W39" s="526"/>
    </row>
    <row r="40" spans="1:23" ht="14.1" customHeight="1">
      <c r="A40" s="2962"/>
      <c r="B40" s="560"/>
      <c r="C40" s="561"/>
      <c r="D40" s="562"/>
      <c r="E40" s="563"/>
      <c r="F40" s="561"/>
      <c r="G40" s="562"/>
      <c r="H40" s="563"/>
      <c r="I40" s="561"/>
      <c r="J40" s="563"/>
      <c r="K40" s="561"/>
      <c r="L40" s="562"/>
      <c r="M40" s="563"/>
      <c r="N40" s="561"/>
      <c r="O40" s="562"/>
      <c r="P40" s="563"/>
      <c r="Q40" s="561"/>
      <c r="R40" s="563"/>
      <c r="S40" s="560"/>
      <c r="T40" s="2960"/>
      <c r="U40" s="2960"/>
      <c r="V40" s="526"/>
      <c r="W40" s="526"/>
    </row>
    <row r="41" spans="1:23" ht="14.1" customHeight="1">
      <c r="A41" s="2962"/>
      <c r="B41" s="560"/>
      <c r="C41" s="561"/>
      <c r="D41" s="562"/>
      <c r="E41" s="563"/>
      <c r="F41" s="561"/>
      <c r="G41" s="562"/>
      <c r="H41" s="563"/>
      <c r="I41" s="561"/>
      <c r="J41" s="563"/>
      <c r="K41" s="561"/>
      <c r="L41" s="562"/>
      <c r="M41" s="563"/>
      <c r="N41" s="561"/>
      <c r="O41" s="562"/>
      <c r="P41" s="563"/>
      <c r="Q41" s="561"/>
      <c r="R41" s="563"/>
      <c r="S41" s="560"/>
      <c r="T41" s="2960"/>
      <c r="U41" s="2960"/>
      <c r="V41" s="526"/>
      <c r="W41" s="526"/>
    </row>
    <row r="42" spans="1:23" ht="14.1" customHeight="1">
      <c r="A42" s="2962"/>
      <c r="B42" s="560"/>
      <c r="C42" s="561"/>
      <c r="D42" s="562"/>
      <c r="E42" s="563"/>
      <c r="F42" s="561"/>
      <c r="G42" s="562"/>
      <c r="H42" s="563"/>
      <c r="I42" s="561"/>
      <c r="J42" s="563"/>
      <c r="K42" s="561"/>
      <c r="L42" s="562"/>
      <c r="M42" s="563"/>
      <c r="N42" s="561"/>
      <c r="O42" s="562"/>
      <c r="P42" s="563"/>
      <c r="Q42" s="561"/>
      <c r="R42" s="563"/>
      <c r="S42" s="560"/>
      <c r="T42" s="2960"/>
      <c r="U42" s="2960"/>
      <c r="V42" s="526"/>
      <c r="W42" s="526"/>
    </row>
    <row r="43" spans="1:23" ht="14.1" customHeight="1">
      <c r="A43" s="2962"/>
      <c r="B43" s="560"/>
      <c r="C43" s="561"/>
      <c r="D43" s="562"/>
      <c r="E43" s="563"/>
      <c r="F43" s="561"/>
      <c r="G43" s="562"/>
      <c r="H43" s="563"/>
      <c r="I43" s="561"/>
      <c r="J43" s="563"/>
      <c r="K43" s="561"/>
      <c r="L43" s="562"/>
      <c r="M43" s="563"/>
      <c r="N43" s="561"/>
      <c r="O43" s="562"/>
      <c r="P43" s="563"/>
      <c r="Q43" s="561"/>
      <c r="R43" s="563"/>
      <c r="S43" s="560"/>
      <c r="T43" s="2960"/>
      <c r="U43" s="2960"/>
      <c r="V43" s="526"/>
      <c r="W43" s="526"/>
    </row>
    <row r="44" spans="1:23" ht="14.1" customHeight="1">
      <c r="A44" s="2962"/>
      <c r="B44" s="560"/>
      <c r="C44" s="561"/>
      <c r="D44" s="562"/>
      <c r="E44" s="563"/>
      <c r="F44" s="561"/>
      <c r="G44" s="562"/>
      <c r="H44" s="563"/>
      <c r="I44" s="561"/>
      <c r="J44" s="563"/>
      <c r="K44" s="561"/>
      <c r="L44" s="562"/>
      <c r="M44" s="563"/>
      <c r="N44" s="561"/>
      <c r="O44" s="562"/>
      <c r="P44" s="563"/>
      <c r="Q44" s="561"/>
      <c r="R44" s="563"/>
      <c r="S44" s="560"/>
      <c r="T44" s="2960"/>
      <c r="U44" s="2960"/>
      <c r="V44" s="526"/>
      <c r="W44" s="526"/>
    </row>
    <row r="45" spans="1:23" ht="14.1" customHeight="1">
      <c r="A45" s="2962"/>
      <c r="B45" s="560"/>
      <c r="C45" s="561"/>
      <c r="D45" s="562"/>
      <c r="E45" s="563"/>
      <c r="F45" s="561"/>
      <c r="G45" s="562"/>
      <c r="H45" s="563"/>
      <c r="I45" s="561"/>
      <c r="J45" s="563"/>
      <c r="K45" s="561"/>
      <c r="L45" s="562"/>
      <c r="M45" s="563"/>
      <c r="N45" s="561"/>
      <c r="O45" s="562"/>
      <c r="P45" s="563"/>
      <c r="Q45" s="561"/>
      <c r="R45" s="563"/>
      <c r="S45" s="560"/>
      <c r="T45" s="2960"/>
      <c r="U45" s="2960"/>
      <c r="V45" s="526"/>
      <c r="W45" s="526"/>
    </row>
    <row r="46" spans="1:23" ht="14.1" customHeight="1">
      <c r="A46" s="2962"/>
      <c r="B46" s="560"/>
      <c r="C46" s="561"/>
      <c r="D46" s="562"/>
      <c r="E46" s="563"/>
      <c r="F46" s="561"/>
      <c r="G46" s="562"/>
      <c r="H46" s="563"/>
      <c r="I46" s="561"/>
      <c r="J46" s="563"/>
      <c r="K46" s="561"/>
      <c r="L46" s="562"/>
      <c r="M46" s="563"/>
      <c r="N46" s="561"/>
      <c r="O46" s="562"/>
      <c r="P46" s="563"/>
      <c r="Q46" s="561"/>
      <c r="R46" s="563"/>
      <c r="S46" s="560"/>
      <c r="T46" s="2960"/>
      <c r="U46" s="2960"/>
      <c r="V46" s="526"/>
      <c r="W46" s="526"/>
    </row>
    <row r="47" spans="1:23" ht="14.1" customHeight="1">
      <c r="A47" s="2962"/>
      <c r="B47" s="560"/>
      <c r="C47" s="561"/>
      <c r="D47" s="562"/>
      <c r="E47" s="563"/>
      <c r="F47" s="561"/>
      <c r="G47" s="562"/>
      <c r="H47" s="563"/>
      <c r="I47" s="561"/>
      <c r="J47" s="563"/>
      <c r="K47" s="561"/>
      <c r="L47" s="562"/>
      <c r="M47" s="563"/>
      <c r="N47" s="561"/>
      <c r="O47" s="562"/>
      <c r="P47" s="563"/>
      <c r="Q47" s="561"/>
      <c r="R47" s="563"/>
      <c r="S47" s="560"/>
      <c r="T47" s="2960"/>
      <c r="U47" s="2960"/>
      <c r="V47" s="526"/>
      <c r="W47" s="526"/>
    </row>
    <row r="48" spans="1:23" ht="14.1" customHeight="1">
      <c r="A48" s="2962"/>
      <c r="B48" s="560"/>
      <c r="C48" s="561"/>
      <c r="D48" s="562"/>
      <c r="E48" s="563"/>
      <c r="F48" s="561"/>
      <c r="G48" s="562"/>
      <c r="H48" s="563"/>
      <c r="I48" s="561"/>
      <c r="J48" s="563"/>
      <c r="K48" s="561"/>
      <c r="L48" s="562"/>
      <c r="M48" s="563"/>
      <c r="N48" s="561"/>
      <c r="O48" s="562"/>
      <c r="P48" s="563"/>
      <c r="Q48" s="561"/>
      <c r="R48" s="563"/>
      <c r="S48" s="560"/>
      <c r="T48" s="2960"/>
      <c r="U48" s="2960"/>
      <c r="V48" s="526"/>
      <c r="W48" s="526"/>
    </row>
    <row r="49" spans="1:23" ht="14.1" customHeight="1">
      <c r="A49" s="2962"/>
      <c r="B49" s="560"/>
      <c r="C49" s="561"/>
      <c r="D49" s="562"/>
      <c r="E49" s="563"/>
      <c r="F49" s="561"/>
      <c r="G49" s="562"/>
      <c r="H49" s="563"/>
      <c r="I49" s="561"/>
      <c r="J49" s="563"/>
      <c r="K49" s="561"/>
      <c r="L49" s="562"/>
      <c r="M49" s="563"/>
      <c r="N49" s="561"/>
      <c r="O49" s="562"/>
      <c r="P49" s="563"/>
      <c r="Q49" s="561"/>
      <c r="R49" s="563"/>
      <c r="S49" s="560"/>
      <c r="T49" s="2960"/>
      <c r="U49" s="2960"/>
      <c r="V49" s="526"/>
      <c r="W49" s="526"/>
    </row>
    <row r="50" spans="1:23" ht="14.1" customHeight="1">
      <c r="A50" s="2962"/>
      <c r="B50" s="560"/>
      <c r="C50" s="561"/>
      <c r="D50" s="562"/>
      <c r="E50" s="563"/>
      <c r="F50" s="561"/>
      <c r="G50" s="562"/>
      <c r="H50" s="563"/>
      <c r="I50" s="561"/>
      <c r="J50" s="563"/>
      <c r="K50" s="561"/>
      <c r="L50" s="562"/>
      <c r="M50" s="563"/>
      <c r="N50" s="561"/>
      <c r="O50" s="562"/>
      <c r="P50" s="563"/>
      <c r="Q50" s="561"/>
      <c r="R50" s="563"/>
      <c r="S50" s="560"/>
      <c r="T50" s="2960"/>
      <c r="U50" s="2960"/>
      <c r="V50" s="526"/>
      <c r="W50" s="526"/>
    </row>
    <row r="51" spans="1:23" ht="14.1" customHeight="1">
      <c r="A51" s="2962"/>
      <c r="B51" s="560"/>
      <c r="C51" s="561"/>
      <c r="D51" s="562"/>
      <c r="E51" s="563"/>
      <c r="F51" s="561"/>
      <c r="G51" s="562"/>
      <c r="H51" s="563"/>
      <c r="I51" s="561"/>
      <c r="J51" s="563"/>
      <c r="K51" s="561"/>
      <c r="L51" s="562"/>
      <c r="M51" s="563"/>
      <c r="N51" s="561"/>
      <c r="O51" s="562"/>
      <c r="P51" s="563"/>
      <c r="Q51" s="561"/>
      <c r="R51" s="563"/>
      <c r="S51" s="560"/>
      <c r="T51" s="2960"/>
      <c r="U51" s="2960"/>
      <c r="V51" s="526"/>
      <c r="W51" s="526"/>
    </row>
    <row r="52" spans="1:23" ht="14.1" customHeight="1">
      <c r="A52" s="2962"/>
      <c r="B52" s="560"/>
      <c r="C52" s="561"/>
      <c r="D52" s="562"/>
      <c r="E52" s="563"/>
      <c r="F52" s="561"/>
      <c r="G52" s="562"/>
      <c r="H52" s="563"/>
      <c r="I52" s="561"/>
      <c r="J52" s="563"/>
      <c r="K52" s="561"/>
      <c r="L52" s="562"/>
      <c r="M52" s="563"/>
      <c r="N52" s="561"/>
      <c r="O52" s="562"/>
      <c r="P52" s="563"/>
      <c r="Q52" s="561"/>
      <c r="R52" s="563"/>
      <c r="S52" s="560"/>
      <c r="T52" s="2960"/>
      <c r="U52" s="2960"/>
      <c r="V52" s="526"/>
      <c r="W52" s="526"/>
    </row>
    <row r="53" spans="1:23" ht="14.1" customHeight="1">
      <c r="A53" s="2962"/>
      <c r="B53" s="560"/>
      <c r="C53" s="561"/>
      <c r="D53" s="562"/>
      <c r="E53" s="563"/>
      <c r="F53" s="561"/>
      <c r="G53" s="562"/>
      <c r="H53" s="563"/>
      <c r="I53" s="561"/>
      <c r="J53" s="563"/>
      <c r="K53" s="561"/>
      <c r="L53" s="562"/>
      <c r="M53" s="563"/>
      <c r="N53" s="561"/>
      <c r="O53" s="562"/>
      <c r="P53" s="563"/>
      <c r="Q53" s="561"/>
      <c r="R53" s="563"/>
      <c r="S53" s="560"/>
      <c r="T53" s="2960"/>
      <c r="U53" s="2960"/>
      <c r="V53" s="526"/>
      <c r="W53" s="526"/>
    </row>
    <row r="54" spans="1:23" ht="14.1" customHeight="1">
      <c r="A54" s="2962"/>
      <c r="B54" s="564"/>
      <c r="C54" s="565"/>
      <c r="D54" s="566"/>
      <c r="E54" s="567"/>
      <c r="F54" s="565"/>
      <c r="G54" s="566"/>
      <c r="H54" s="567"/>
      <c r="I54" s="565"/>
      <c r="J54" s="567"/>
      <c r="K54" s="565"/>
      <c r="L54" s="566"/>
      <c r="M54" s="567"/>
      <c r="N54" s="565"/>
      <c r="O54" s="566"/>
      <c r="P54" s="567"/>
      <c r="Q54" s="565"/>
      <c r="R54" s="567"/>
      <c r="S54" s="564"/>
      <c r="T54" s="2960"/>
      <c r="U54" s="2960"/>
      <c r="V54" s="526"/>
      <c r="W54" s="526"/>
    </row>
    <row r="55" spans="1:23" ht="14.1" customHeight="1">
      <c r="A55" s="2962"/>
      <c r="B55" s="568" t="s">
        <v>935</v>
      </c>
      <c r="C55" s="569"/>
      <c r="D55" s="570"/>
      <c r="E55" s="571"/>
      <c r="F55" s="569"/>
      <c r="G55" s="570"/>
      <c r="H55" s="571"/>
      <c r="I55" s="569"/>
      <c r="J55" s="571"/>
      <c r="K55" s="569"/>
      <c r="L55" s="570"/>
      <c r="M55" s="571"/>
      <c r="N55" s="569"/>
      <c r="O55" s="570"/>
      <c r="P55" s="571"/>
      <c r="Q55" s="569"/>
      <c r="R55" s="571"/>
      <c r="S55" s="572"/>
      <c r="T55" s="2960"/>
      <c r="U55" s="2960"/>
      <c r="V55" s="526"/>
      <c r="W55" s="526"/>
    </row>
    <row r="56" spans="1:23" ht="14.1" customHeight="1">
      <c r="A56" s="2962"/>
      <c r="B56" s="479"/>
      <c r="C56" s="479"/>
      <c r="D56" s="479"/>
      <c r="E56" s="479"/>
      <c r="F56" s="479"/>
      <c r="G56" s="479"/>
      <c r="H56" s="479"/>
      <c r="I56" s="479"/>
      <c r="J56" s="479"/>
      <c r="K56" s="479"/>
      <c r="L56" s="479"/>
      <c r="M56" s="479"/>
      <c r="N56" s="479"/>
      <c r="O56" s="479"/>
      <c r="P56" s="479"/>
      <c r="Q56" s="479"/>
      <c r="R56" s="479"/>
      <c r="S56" s="479"/>
      <c r="T56" s="2960"/>
      <c r="U56" s="2960"/>
      <c r="V56" s="526"/>
      <c r="W56" s="526"/>
    </row>
    <row r="57" spans="1:23" ht="12.95" customHeight="1">
      <c r="B57" s="866"/>
      <c r="C57" s="866"/>
      <c r="D57" s="866"/>
      <c r="E57" s="866"/>
      <c r="F57" s="866"/>
      <c r="G57" s="866"/>
      <c r="H57" s="866"/>
      <c r="I57" s="866"/>
      <c r="J57" s="866"/>
      <c r="K57" s="866"/>
      <c r="L57" s="866"/>
      <c r="M57" s="866"/>
      <c r="N57" s="866"/>
      <c r="O57" s="866"/>
      <c r="P57" s="866"/>
      <c r="Q57" s="866"/>
      <c r="R57" s="866"/>
      <c r="S57" s="866"/>
      <c r="T57" s="526"/>
      <c r="U57" s="526"/>
      <c r="V57" s="526"/>
      <c r="W57" s="526"/>
    </row>
    <row r="58" spans="1:23" ht="12.95"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row>
    <row r="59" spans="1:23" ht="12.95"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row>
    <row r="60" spans="1:23" ht="12.95"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row>
    <row r="61" spans="1:23" ht="12.95"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row>
    <row r="62" spans="1:23" ht="12.95"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row>
    <row r="63" spans="1:23" ht="12.95"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row>
    <row r="64" spans="1:23" ht="12.95"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row>
    <row r="65" spans="1:23" ht="12.95"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row>
    <row r="66" spans="1:23" ht="12.95"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row>
    <row r="67" spans="1:23" ht="12.95"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row>
    <row r="68" spans="1:23" ht="12.95"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row>
    <row r="69" spans="1:23" ht="12.95"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row>
    <row r="70" spans="1:23" ht="12.95"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row>
    <row r="71" spans="1:23" ht="12.95"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row>
    <row r="72" spans="1:23" ht="12.95"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row>
    <row r="73" spans="1:23" ht="12.95"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row>
    <row r="74" spans="1:23" ht="12.95"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row>
    <row r="75" spans="1:23" ht="12.95"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row>
    <row r="76" spans="1:23" ht="12.95" customHeight="1">
      <c r="A76" s="526"/>
      <c r="B76" s="526"/>
      <c r="C76" s="526"/>
      <c r="D76" s="526"/>
      <c r="E76" s="526"/>
      <c r="F76" s="526"/>
      <c r="G76" s="526"/>
      <c r="H76" s="526"/>
      <c r="I76" s="526"/>
      <c r="J76" s="526"/>
      <c r="K76" s="526"/>
      <c r="L76" s="526"/>
      <c r="M76" s="526"/>
      <c r="N76" s="526"/>
      <c r="O76" s="526"/>
      <c r="P76" s="526"/>
      <c r="Q76" s="526"/>
      <c r="R76" s="526"/>
      <c r="S76" s="526"/>
      <c r="T76" s="526"/>
      <c r="U76" s="526"/>
      <c r="V76" s="526"/>
      <c r="W76" s="526"/>
    </row>
    <row r="77" spans="1:23" ht="12.95" customHeight="1">
      <c r="A77" s="526"/>
      <c r="B77" s="526"/>
      <c r="C77" s="526"/>
      <c r="D77" s="526"/>
      <c r="E77" s="526"/>
      <c r="F77" s="526"/>
      <c r="G77" s="526"/>
      <c r="H77" s="526"/>
      <c r="I77" s="526"/>
      <c r="J77" s="526"/>
      <c r="K77" s="526"/>
      <c r="L77" s="526"/>
      <c r="M77" s="526"/>
      <c r="N77" s="526"/>
      <c r="O77" s="526"/>
      <c r="P77" s="526"/>
      <c r="Q77" s="526"/>
      <c r="R77" s="526"/>
      <c r="S77" s="526"/>
      <c r="T77" s="526"/>
      <c r="U77" s="526"/>
      <c r="V77" s="526"/>
      <c r="W77" s="526"/>
    </row>
    <row r="78" spans="1:23" ht="12.95" customHeight="1">
      <c r="A78" s="526"/>
      <c r="B78" s="526"/>
      <c r="C78" s="526"/>
      <c r="D78" s="526"/>
      <c r="E78" s="526"/>
      <c r="F78" s="526"/>
      <c r="G78" s="526"/>
      <c r="H78" s="526"/>
      <c r="I78" s="526"/>
      <c r="J78" s="526"/>
      <c r="K78" s="526"/>
      <c r="L78" s="526"/>
      <c r="M78" s="526"/>
      <c r="N78" s="526"/>
      <c r="O78" s="526"/>
      <c r="P78" s="526"/>
      <c r="Q78" s="526"/>
      <c r="R78" s="526"/>
      <c r="S78" s="526"/>
      <c r="T78" s="526"/>
      <c r="U78" s="526"/>
      <c r="V78" s="526"/>
      <c r="W78" s="526"/>
    </row>
    <row r="79" spans="1:23" ht="12.95"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row>
    <row r="80" spans="1:23" ht="12.95"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row>
    <row r="81" spans="1:23" ht="12.95"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row>
    <row r="82" spans="1:23" ht="12.95"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row>
    <row r="83" spans="1:23" ht="12.95"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row>
    <row r="84" spans="1:23" ht="12.95"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row>
    <row r="85" spans="1:23" ht="12.9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row>
    <row r="86" spans="1:23" ht="12.95"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row>
    <row r="87" spans="1:23" ht="12.95"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row>
    <row r="88" spans="1:23" ht="12.95"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row>
    <row r="89" spans="1:23" ht="12.95"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row>
    <row r="90" spans="1:23" ht="12.95"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row>
    <row r="91" spans="1:23" ht="12.95"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CCFFCC"/>
  </sheetPr>
  <dimension ref="A1:AH71"/>
  <sheetViews>
    <sheetView view="pageBreakPreview" zoomScaleNormal="100" zoomScaleSheetLayoutView="100" workbookViewId="0">
      <selection activeCell="T9" sqref="T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474"/>
      <c r="B1" s="2975" t="s">
        <v>936</v>
      </c>
      <c r="C1" s="2976"/>
      <c r="D1" s="474"/>
      <c r="E1" s="474"/>
      <c r="F1" s="474"/>
      <c r="G1" s="474"/>
      <c r="H1" s="474"/>
      <c r="I1" s="474"/>
      <c r="J1" s="474"/>
      <c r="K1" s="474"/>
      <c r="L1" s="474"/>
      <c r="M1" s="474"/>
      <c r="N1" s="474"/>
      <c r="O1" s="474"/>
      <c r="P1" s="474"/>
      <c r="Q1" s="474"/>
      <c r="R1" s="474"/>
      <c r="S1" s="474"/>
      <c r="T1" s="865"/>
      <c r="U1" s="526"/>
      <c r="V1" s="526"/>
      <c r="W1" s="526"/>
      <c r="X1" s="526"/>
      <c r="Y1" s="526"/>
      <c r="Z1" s="526"/>
      <c r="AA1" s="526"/>
      <c r="AB1" s="526"/>
      <c r="AC1" s="526"/>
    </row>
    <row r="2" spans="1:29" ht="7.5" customHeight="1">
      <c r="A2" s="474"/>
      <c r="B2" s="2977"/>
      <c r="C2" s="2978"/>
      <c r="D2" s="474"/>
      <c r="E2" s="474"/>
      <c r="F2" s="474"/>
      <c r="G2" s="474"/>
      <c r="H2" s="474"/>
      <c r="I2" s="474"/>
      <c r="J2" s="474"/>
      <c r="K2" s="474"/>
      <c r="L2" s="474"/>
      <c r="M2" s="474"/>
      <c r="N2" s="474"/>
      <c r="O2" s="474"/>
      <c r="P2" s="474"/>
      <c r="Q2" s="474"/>
      <c r="R2" s="474"/>
      <c r="S2" s="474"/>
      <c r="T2" s="865"/>
      <c r="U2" s="526"/>
      <c r="V2" s="526"/>
      <c r="W2" s="526"/>
      <c r="X2" s="526"/>
      <c r="Y2" s="526"/>
      <c r="Z2" s="526"/>
      <c r="AA2" s="526"/>
      <c r="AB2" s="526"/>
      <c r="AC2" s="526"/>
    </row>
    <row r="3" spans="1:29" ht="7.5" customHeight="1">
      <c r="A3" s="474"/>
      <c r="B3" s="3033" t="s">
        <v>937</v>
      </c>
      <c r="C3" s="3033"/>
      <c r="D3" s="3033"/>
      <c r="E3" s="3033"/>
      <c r="F3" s="3033"/>
      <c r="G3" s="3033"/>
      <c r="H3" s="3033"/>
      <c r="I3" s="3033"/>
      <c r="J3" s="3033"/>
      <c r="K3" s="3033"/>
      <c r="L3" s="3033"/>
      <c r="M3" s="3033"/>
      <c r="N3" s="3033"/>
      <c r="O3" s="3033"/>
      <c r="P3" s="3033"/>
      <c r="Q3" s="3033"/>
      <c r="R3" s="3033"/>
      <c r="S3" s="527"/>
      <c r="T3" s="865"/>
      <c r="U3" s="526"/>
      <c r="V3" s="526"/>
      <c r="W3" s="526"/>
      <c r="X3" s="526"/>
      <c r="Y3" s="526"/>
      <c r="Z3" s="526"/>
      <c r="AA3" s="526"/>
      <c r="AB3" s="526"/>
      <c r="AC3" s="526"/>
    </row>
    <row r="4" spans="1:29" ht="7.5" customHeight="1">
      <c r="A4" s="477"/>
      <c r="B4" s="3034"/>
      <c r="C4" s="3034"/>
      <c r="D4" s="3034"/>
      <c r="E4" s="3034"/>
      <c r="F4" s="3034"/>
      <c r="G4" s="3034"/>
      <c r="H4" s="3034"/>
      <c r="I4" s="3034"/>
      <c r="J4" s="3034"/>
      <c r="K4" s="3034"/>
      <c r="L4" s="3034"/>
      <c r="M4" s="3034"/>
      <c r="N4" s="3034"/>
      <c r="O4" s="3034"/>
      <c r="P4" s="3034"/>
      <c r="Q4" s="3034"/>
      <c r="R4" s="3034"/>
      <c r="S4" s="529"/>
      <c r="T4" s="865"/>
      <c r="U4" s="526"/>
      <c r="V4" s="526"/>
      <c r="W4" s="526"/>
      <c r="X4" s="526"/>
      <c r="Y4" s="526"/>
      <c r="Z4" s="526"/>
      <c r="AA4" s="526"/>
      <c r="AB4" s="526"/>
      <c r="AC4" s="526"/>
    </row>
    <row r="5" spans="1:29" ht="7.5" customHeight="1">
      <c r="A5" s="474"/>
      <c r="B5" s="3035" t="s">
        <v>914</v>
      </c>
      <c r="C5" s="573"/>
      <c r="D5" s="573"/>
      <c r="E5" s="3037" t="s">
        <v>938</v>
      </c>
      <c r="F5" s="502"/>
      <c r="G5" s="474"/>
      <c r="H5" s="474"/>
      <c r="I5" s="474"/>
      <c r="J5" s="474"/>
      <c r="K5" s="474"/>
      <c r="L5" s="474"/>
      <c r="M5" s="474"/>
      <c r="N5" s="474"/>
      <c r="O5" s="3039" t="s">
        <v>881</v>
      </c>
      <c r="P5" s="3039"/>
      <c r="Q5" s="3039"/>
      <c r="R5" s="3039"/>
      <c r="S5" s="574"/>
      <c r="T5" s="575"/>
      <c r="U5" s="575"/>
      <c r="V5" s="575"/>
      <c r="W5" s="575"/>
      <c r="AC5" s="526"/>
    </row>
    <row r="6" spans="1:29" ht="8.1" customHeight="1">
      <c r="A6" s="474"/>
      <c r="B6" s="3035"/>
      <c r="C6" s="573"/>
      <c r="D6" s="573"/>
      <c r="E6" s="3037"/>
      <c r="F6" s="502"/>
      <c r="G6" s="526"/>
      <c r="H6" s="526"/>
      <c r="I6" s="526"/>
      <c r="J6" s="526"/>
      <c r="K6" s="526"/>
      <c r="L6" s="529"/>
      <c r="M6" s="474"/>
      <c r="N6" s="474"/>
      <c r="O6" s="2986"/>
      <c r="P6" s="2986"/>
      <c r="Q6" s="2986"/>
      <c r="R6" s="2986"/>
      <c r="S6" s="575"/>
      <c r="T6" s="575"/>
      <c r="U6" s="575"/>
      <c r="V6" s="575"/>
      <c r="W6" s="575"/>
      <c r="AC6" s="526"/>
    </row>
    <row r="7" spans="1:29" ht="5.25" customHeight="1">
      <c r="A7" s="474"/>
      <c r="B7" s="3036"/>
      <c r="C7" s="576"/>
      <c r="D7" s="576"/>
      <c r="E7" s="3038"/>
      <c r="F7" s="577"/>
      <c r="G7" s="578"/>
      <c r="H7" s="479"/>
      <c r="I7" s="479"/>
      <c r="J7" s="479"/>
      <c r="K7" s="530"/>
      <c r="L7" s="474"/>
      <c r="M7" s="579"/>
      <c r="N7" s="580"/>
      <c r="O7" s="2989"/>
      <c r="P7" s="2989"/>
      <c r="Q7" s="2989"/>
      <c r="R7" s="2989"/>
      <c r="S7" s="575"/>
      <c r="T7" s="575"/>
      <c r="U7" s="526"/>
      <c r="V7" s="526"/>
      <c r="W7" s="526"/>
      <c r="X7" s="526"/>
      <c r="Y7" s="526"/>
      <c r="Z7" s="526"/>
    </row>
    <row r="8" spans="1:29" ht="8.1" customHeight="1">
      <c r="A8" s="474"/>
      <c r="B8" s="581"/>
      <c r="C8" s="582"/>
      <c r="D8" s="582"/>
      <c r="E8" s="582"/>
      <c r="F8" s="582"/>
      <c r="G8" s="583"/>
      <c r="H8" s="480"/>
      <c r="I8" s="480"/>
      <c r="J8" s="480"/>
      <c r="K8" s="481"/>
      <c r="L8" s="481"/>
      <c r="M8" s="481"/>
      <c r="N8" s="481"/>
      <c r="O8" s="480"/>
      <c r="P8" s="480"/>
      <c r="Q8" s="480"/>
      <c r="R8" s="480"/>
      <c r="S8" s="474"/>
      <c r="T8" s="865"/>
      <c r="U8" s="526"/>
      <c r="V8" s="526"/>
      <c r="W8" s="526"/>
      <c r="X8" s="526"/>
      <c r="Y8" s="526"/>
      <c r="Z8" s="526"/>
    </row>
    <row r="9" spans="1:29" ht="17.100000000000001" customHeight="1">
      <c r="A9" s="3089"/>
      <c r="B9" s="3040" t="s">
        <v>939</v>
      </c>
      <c r="C9" s="3041"/>
      <c r="D9" s="3077"/>
      <c r="E9" s="3077"/>
      <c r="F9" s="3077"/>
      <c r="G9" s="3077"/>
      <c r="H9" s="3077"/>
      <c r="I9" s="3077"/>
      <c r="J9" s="3077"/>
      <c r="K9" s="3077"/>
      <c r="L9" s="3077"/>
      <c r="M9" s="3077"/>
      <c r="N9" s="3077"/>
      <c r="O9" s="3077"/>
      <c r="P9" s="3077"/>
      <c r="Q9" s="3077"/>
      <c r="R9" s="3078"/>
      <c r="S9" s="3075"/>
      <c r="T9" s="1199"/>
      <c r="U9" s="526"/>
      <c r="V9" s="526"/>
      <c r="W9" s="526"/>
      <c r="X9" s="526"/>
      <c r="Y9" s="526"/>
      <c r="Z9" s="526"/>
    </row>
    <row r="10" spans="1:29" ht="17.100000000000001" customHeight="1">
      <c r="A10" s="3090"/>
      <c r="B10" s="3083"/>
      <c r="C10" s="3084"/>
      <c r="D10" s="3079"/>
      <c r="E10" s="3079"/>
      <c r="F10" s="3079"/>
      <c r="G10" s="3079"/>
      <c r="H10" s="3079"/>
      <c r="I10" s="3079"/>
      <c r="J10" s="3079"/>
      <c r="K10" s="3079"/>
      <c r="L10" s="3079"/>
      <c r="M10" s="3079"/>
      <c r="N10" s="3079"/>
      <c r="O10" s="3079"/>
      <c r="P10" s="3079"/>
      <c r="Q10" s="3079"/>
      <c r="R10" s="3080"/>
      <c r="S10" s="3076"/>
      <c r="T10" s="873"/>
      <c r="U10" s="526"/>
      <c r="V10" s="526"/>
      <c r="W10" s="526"/>
      <c r="X10" s="526"/>
      <c r="Y10" s="526"/>
      <c r="Z10" s="526"/>
    </row>
    <row r="11" spans="1:29" ht="17.100000000000001" customHeight="1">
      <c r="A11" s="3090"/>
      <c r="B11" s="3085"/>
      <c r="C11" s="3086"/>
      <c r="D11" s="3079"/>
      <c r="E11" s="3079"/>
      <c r="F11" s="3079"/>
      <c r="G11" s="3079"/>
      <c r="H11" s="3079"/>
      <c r="I11" s="3079"/>
      <c r="J11" s="3079"/>
      <c r="K11" s="3079"/>
      <c r="L11" s="3079"/>
      <c r="M11" s="3079"/>
      <c r="N11" s="3079"/>
      <c r="O11" s="3079"/>
      <c r="P11" s="3079"/>
      <c r="Q11" s="3079"/>
      <c r="R11" s="3080"/>
      <c r="S11" s="3076"/>
      <c r="T11" s="873"/>
      <c r="U11" s="526"/>
      <c r="V11" s="526"/>
      <c r="W11" s="526"/>
      <c r="X11" s="526"/>
      <c r="Y11" s="526"/>
      <c r="Z11" s="526"/>
    </row>
    <row r="12" spans="1:29" ht="17.100000000000001" customHeight="1">
      <c r="A12" s="3090"/>
      <c r="B12" s="3085"/>
      <c r="C12" s="3086"/>
      <c r="D12" s="3079"/>
      <c r="E12" s="3079"/>
      <c r="F12" s="3079"/>
      <c r="G12" s="3079"/>
      <c r="H12" s="3079"/>
      <c r="I12" s="3079"/>
      <c r="J12" s="3079"/>
      <c r="K12" s="3079"/>
      <c r="L12" s="3079"/>
      <c r="M12" s="3079"/>
      <c r="N12" s="3079"/>
      <c r="O12" s="3079"/>
      <c r="P12" s="3079"/>
      <c r="Q12" s="3079"/>
      <c r="R12" s="3080"/>
      <c r="S12" s="3076"/>
      <c r="T12" s="873"/>
      <c r="U12" s="526"/>
      <c r="V12" s="526"/>
      <c r="W12" s="526"/>
      <c r="X12" s="526"/>
      <c r="Y12" s="526"/>
      <c r="Z12" s="526"/>
    </row>
    <row r="13" spans="1:29" ht="17.100000000000001" customHeight="1">
      <c r="A13" s="3090"/>
      <c r="B13" s="3085"/>
      <c r="C13" s="3086"/>
      <c r="D13" s="3079"/>
      <c r="E13" s="3079"/>
      <c r="F13" s="3079"/>
      <c r="G13" s="3079"/>
      <c r="H13" s="3079"/>
      <c r="I13" s="3079"/>
      <c r="J13" s="3079"/>
      <c r="K13" s="3079"/>
      <c r="L13" s="3079"/>
      <c r="M13" s="3079"/>
      <c r="N13" s="3079"/>
      <c r="O13" s="3079"/>
      <c r="P13" s="3079"/>
      <c r="Q13" s="3079"/>
      <c r="R13" s="3080"/>
      <c r="S13" s="3076"/>
      <c r="T13" s="873"/>
      <c r="U13" s="526"/>
      <c r="V13" s="526"/>
      <c r="W13" s="526"/>
      <c r="X13" s="526"/>
      <c r="Y13" s="526"/>
      <c r="Z13" s="526"/>
    </row>
    <row r="14" spans="1:29" ht="17.100000000000001" customHeight="1">
      <c r="A14" s="3090"/>
      <c r="B14" s="3085"/>
      <c r="C14" s="3086"/>
      <c r="D14" s="3079"/>
      <c r="E14" s="3079"/>
      <c r="F14" s="3079"/>
      <c r="G14" s="3079"/>
      <c r="H14" s="3079"/>
      <c r="I14" s="3079"/>
      <c r="J14" s="3079"/>
      <c r="K14" s="3079"/>
      <c r="L14" s="3079"/>
      <c r="M14" s="3079"/>
      <c r="N14" s="3079"/>
      <c r="O14" s="3079"/>
      <c r="P14" s="3079"/>
      <c r="Q14" s="3079"/>
      <c r="R14" s="3080"/>
      <c r="S14" s="3076"/>
      <c r="T14" s="873"/>
      <c r="U14" s="526"/>
      <c r="V14" s="526"/>
      <c r="W14" s="526"/>
      <c r="X14" s="526"/>
      <c r="Y14" s="526"/>
      <c r="Z14" s="526"/>
    </row>
    <row r="15" spans="1:29" ht="17.100000000000001" customHeight="1">
      <c r="A15" s="3090"/>
      <c r="B15" s="3085"/>
      <c r="C15" s="3086"/>
      <c r="D15" s="3079"/>
      <c r="E15" s="3079"/>
      <c r="F15" s="3079"/>
      <c r="G15" s="3079"/>
      <c r="H15" s="3079"/>
      <c r="I15" s="3079"/>
      <c r="J15" s="3079"/>
      <c r="K15" s="3079"/>
      <c r="L15" s="3079"/>
      <c r="M15" s="3079"/>
      <c r="N15" s="3079"/>
      <c r="O15" s="3079"/>
      <c r="P15" s="3079"/>
      <c r="Q15" s="3079"/>
      <c r="R15" s="3080"/>
      <c r="S15" s="3076"/>
      <c r="T15" s="873"/>
      <c r="U15" s="526"/>
      <c r="V15" s="526"/>
      <c r="W15" s="526"/>
      <c r="X15" s="526"/>
      <c r="Y15" s="526"/>
      <c r="Z15" s="526"/>
    </row>
    <row r="16" spans="1:29" ht="17.100000000000001" customHeight="1">
      <c r="A16" s="3090"/>
      <c r="B16" s="3085"/>
      <c r="C16" s="3086"/>
      <c r="D16" s="3079"/>
      <c r="E16" s="3079"/>
      <c r="F16" s="3079"/>
      <c r="G16" s="3079"/>
      <c r="H16" s="3079"/>
      <c r="I16" s="3079"/>
      <c r="J16" s="3079"/>
      <c r="K16" s="3079"/>
      <c r="L16" s="3079"/>
      <c r="M16" s="3079"/>
      <c r="N16" s="3079"/>
      <c r="O16" s="3079"/>
      <c r="P16" s="3079"/>
      <c r="Q16" s="3079"/>
      <c r="R16" s="3080"/>
      <c r="S16" s="3076"/>
      <c r="T16" s="873"/>
      <c r="U16" s="526"/>
      <c r="V16" s="526"/>
      <c r="W16" s="526"/>
      <c r="X16" s="526"/>
      <c r="Y16" s="526"/>
      <c r="Z16" s="526"/>
    </row>
    <row r="17" spans="1:33" ht="17.100000000000001" customHeight="1">
      <c r="A17" s="3090"/>
      <c r="B17" s="3085"/>
      <c r="C17" s="3086"/>
      <c r="D17" s="3079"/>
      <c r="E17" s="3079"/>
      <c r="F17" s="3079"/>
      <c r="G17" s="3079"/>
      <c r="H17" s="3079"/>
      <c r="I17" s="3079"/>
      <c r="J17" s="3079"/>
      <c r="K17" s="3079"/>
      <c r="L17" s="3079"/>
      <c r="M17" s="3079"/>
      <c r="N17" s="3079"/>
      <c r="O17" s="3079"/>
      <c r="P17" s="3079"/>
      <c r="Q17" s="3079"/>
      <c r="R17" s="3080"/>
      <c r="S17" s="3076"/>
      <c r="T17" s="873"/>
      <c r="U17" s="526"/>
      <c r="V17" s="526"/>
      <c r="W17" s="526"/>
      <c r="X17" s="526"/>
      <c r="Y17" s="526"/>
      <c r="Z17" s="526"/>
    </row>
    <row r="18" spans="1:33" ht="17.100000000000001" customHeight="1">
      <c r="A18" s="3091"/>
      <c r="B18" s="3087"/>
      <c r="C18" s="3088"/>
      <c r="D18" s="3081"/>
      <c r="E18" s="3081"/>
      <c r="F18" s="3081"/>
      <c r="G18" s="3081"/>
      <c r="H18" s="3081"/>
      <c r="I18" s="3081"/>
      <c r="J18" s="3081"/>
      <c r="K18" s="3081"/>
      <c r="L18" s="3081"/>
      <c r="M18" s="3081"/>
      <c r="N18" s="3081"/>
      <c r="O18" s="3081"/>
      <c r="P18" s="3081"/>
      <c r="Q18" s="3081"/>
      <c r="R18" s="3082"/>
      <c r="S18" s="3076"/>
      <c r="T18" s="873"/>
      <c r="U18" s="526"/>
      <c r="V18" s="526"/>
      <c r="W18" s="526"/>
      <c r="X18" s="526"/>
      <c r="Y18" s="526"/>
      <c r="Z18" s="526"/>
    </row>
    <row r="19" spans="1:33" ht="6.95" customHeight="1" thickBot="1">
      <c r="A19" s="477"/>
      <c r="B19" s="584"/>
      <c r="C19" s="585"/>
      <c r="D19" s="585"/>
      <c r="E19" s="585"/>
      <c r="F19" s="586"/>
      <c r="G19" s="585"/>
      <c r="H19" s="585"/>
      <c r="I19" s="585"/>
      <c r="J19" s="587"/>
      <c r="K19" s="585"/>
      <c r="L19" s="585"/>
      <c r="M19" s="585"/>
      <c r="N19" s="586"/>
      <c r="O19" s="585"/>
      <c r="P19" s="585"/>
      <c r="Q19" s="585"/>
      <c r="R19" s="587"/>
      <c r="S19" s="588"/>
      <c r="T19" s="876"/>
      <c r="U19" s="533"/>
      <c r="V19" s="877"/>
      <c r="W19" s="877"/>
      <c r="X19" s="526"/>
      <c r="Y19" s="526"/>
      <c r="Z19" s="526"/>
      <c r="AA19" s="526"/>
      <c r="AB19" s="526"/>
      <c r="AC19" s="526"/>
    </row>
    <row r="20" spans="1:33" ht="17.100000000000001" customHeight="1" thickTop="1" thickBot="1">
      <c r="A20" s="477"/>
      <c r="B20" s="3060"/>
      <c r="C20" s="3043" t="s">
        <v>940</v>
      </c>
      <c r="D20" s="3044"/>
      <c r="E20" s="3045"/>
      <c r="F20" s="3049" t="s">
        <v>941</v>
      </c>
      <c r="G20" s="3050" t="s">
        <v>942</v>
      </c>
      <c r="H20" s="3051"/>
      <c r="I20" s="3052" t="s">
        <v>917</v>
      </c>
      <c r="J20" s="3042"/>
      <c r="K20" s="3043" t="s">
        <v>940</v>
      </c>
      <c r="L20" s="3044"/>
      <c r="M20" s="3045"/>
      <c r="N20" s="3049" t="s">
        <v>941</v>
      </c>
      <c r="O20" s="3050" t="s">
        <v>942</v>
      </c>
      <c r="P20" s="3051"/>
      <c r="Q20" s="3052" t="s">
        <v>917</v>
      </c>
      <c r="R20" s="3054"/>
      <c r="S20" s="589"/>
      <c r="T20" s="878"/>
      <c r="U20" s="879"/>
      <c r="V20" s="877"/>
      <c r="W20" s="877"/>
      <c r="X20" s="526"/>
      <c r="Y20" s="526"/>
      <c r="Z20" s="526"/>
      <c r="AA20" s="526"/>
      <c r="AB20" s="526"/>
      <c r="AC20" s="526"/>
    </row>
    <row r="21" spans="1:33" ht="17.100000000000001" customHeight="1" thickTop="1" thickBot="1">
      <c r="A21" s="477"/>
      <c r="B21" s="3060"/>
      <c r="C21" s="3046"/>
      <c r="D21" s="3047"/>
      <c r="E21" s="3048"/>
      <c r="F21" s="2968"/>
      <c r="G21" s="590" t="s">
        <v>943</v>
      </c>
      <c r="H21" s="591" t="s">
        <v>944</v>
      </c>
      <c r="I21" s="3053"/>
      <c r="J21" s="3042"/>
      <c r="K21" s="3046"/>
      <c r="L21" s="3047"/>
      <c r="M21" s="3048"/>
      <c r="N21" s="2968"/>
      <c r="O21" s="590" t="s">
        <v>943</v>
      </c>
      <c r="P21" s="591" t="s">
        <v>944</v>
      </c>
      <c r="Q21" s="3053"/>
      <c r="R21" s="2939"/>
      <c r="S21" s="589"/>
      <c r="T21" s="878"/>
      <c r="U21" s="879"/>
      <c r="V21" s="877"/>
      <c r="W21" s="877"/>
      <c r="X21" s="526"/>
      <c r="Y21" s="526"/>
      <c r="Z21" s="526"/>
      <c r="AA21" s="526"/>
      <c r="AB21" s="526"/>
      <c r="AC21" s="526"/>
    </row>
    <row r="22" spans="1:33" ht="8.4499999999999993" customHeight="1" thickTop="1" thickBot="1">
      <c r="A22" s="477"/>
      <c r="B22" s="3056"/>
      <c r="C22" s="3062" t="s">
        <v>886</v>
      </c>
      <c r="D22" s="592"/>
      <c r="E22" s="593"/>
      <c r="F22" s="2995"/>
      <c r="G22" s="492"/>
      <c r="H22" s="492"/>
      <c r="I22" s="492"/>
      <c r="J22" s="3061"/>
      <c r="K22" s="3062" t="s">
        <v>886</v>
      </c>
      <c r="L22" s="592"/>
      <c r="M22" s="593"/>
      <c r="N22" s="2995"/>
      <c r="O22" s="492"/>
      <c r="P22" s="492"/>
      <c r="Q22" s="492"/>
      <c r="R22" s="2939"/>
      <c r="S22" s="498"/>
      <c r="T22" s="880"/>
      <c r="U22" s="867"/>
      <c r="V22" s="526"/>
      <c r="W22" s="526"/>
      <c r="X22" s="526"/>
      <c r="Y22" s="526"/>
      <c r="Z22" s="526"/>
      <c r="AA22" s="526"/>
      <c r="AB22" s="526"/>
      <c r="AC22" s="526"/>
    </row>
    <row r="23" spans="1:33" ht="8.4499999999999993" customHeight="1" thickTop="1" thickBot="1">
      <c r="A23" s="477"/>
      <c r="B23" s="3056"/>
      <c r="C23" s="3063"/>
      <c r="D23" s="3057"/>
      <c r="E23" s="3055"/>
      <c r="F23" s="2996"/>
      <c r="G23" s="2991"/>
      <c r="H23" s="2991"/>
      <c r="I23" s="2991"/>
      <c r="J23" s="3061"/>
      <c r="K23" s="3063"/>
      <c r="L23" s="3057"/>
      <c r="M23" s="3055"/>
      <c r="N23" s="2996"/>
      <c r="O23" s="2991"/>
      <c r="P23" s="2991"/>
      <c r="Q23" s="2991"/>
      <c r="R23" s="2939"/>
      <c r="S23" s="498"/>
      <c r="T23" s="880"/>
      <c r="U23" s="867"/>
      <c r="V23" s="526"/>
      <c r="W23" s="526"/>
      <c r="X23" s="526"/>
      <c r="Y23" s="526"/>
      <c r="Z23" s="526"/>
      <c r="AA23" s="526"/>
      <c r="AB23" s="526"/>
      <c r="AC23" s="526"/>
    </row>
    <row r="24" spans="1:33" ht="8.4499999999999993" customHeight="1" thickTop="1" thickBot="1">
      <c r="A24" s="477"/>
      <c r="B24" s="3056"/>
      <c r="C24" s="3063"/>
      <c r="D24" s="3057"/>
      <c r="E24" s="3055"/>
      <c r="F24" s="2995"/>
      <c r="G24" s="2992"/>
      <c r="H24" s="2992"/>
      <c r="I24" s="2992"/>
      <c r="J24" s="3061"/>
      <c r="K24" s="3063"/>
      <c r="L24" s="3057"/>
      <c r="M24" s="3055"/>
      <c r="N24" s="2995"/>
      <c r="O24" s="2992"/>
      <c r="P24" s="2992"/>
      <c r="Q24" s="2992"/>
      <c r="R24" s="2939"/>
      <c r="S24" s="498"/>
      <c r="T24" s="880"/>
      <c r="U24" s="867"/>
      <c r="V24" s="526"/>
      <c r="W24" s="526"/>
      <c r="X24" s="526"/>
      <c r="Y24" s="526"/>
      <c r="Z24" s="526"/>
      <c r="AA24" s="526"/>
      <c r="AB24" s="526"/>
      <c r="AC24" s="526"/>
    </row>
    <row r="25" spans="1:33" ht="8.4499999999999993" customHeight="1" thickTop="1" thickBot="1">
      <c r="A25" s="477"/>
      <c r="B25" s="3056"/>
      <c r="C25" s="3063"/>
      <c r="D25" s="3057"/>
      <c r="E25" s="3055"/>
      <c r="F25" s="2996"/>
      <c r="G25" s="2991"/>
      <c r="H25" s="2991"/>
      <c r="I25" s="2991"/>
      <c r="J25" s="3061"/>
      <c r="K25" s="3063"/>
      <c r="L25" s="3057"/>
      <c r="M25" s="3055"/>
      <c r="N25" s="2996"/>
      <c r="O25" s="2991"/>
      <c r="P25" s="2991"/>
      <c r="Q25" s="2991"/>
      <c r="R25" s="2939"/>
      <c r="S25" s="498"/>
      <c r="T25" s="880"/>
      <c r="U25" s="867"/>
      <c r="V25" s="526"/>
      <c r="W25" s="526"/>
      <c r="X25" s="526"/>
      <c r="Y25" s="526"/>
      <c r="Z25" s="526"/>
      <c r="AA25" s="526"/>
      <c r="AB25" s="526"/>
      <c r="AC25" s="526"/>
    </row>
    <row r="26" spans="1:33" ht="8.4499999999999993" customHeight="1" thickTop="1" thickBot="1">
      <c r="A26" s="477"/>
      <c r="B26" s="3056"/>
      <c r="C26" s="3063"/>
      <c r="D26" s="3057"/>
      <c r="E26" s="3055"/>
      <c r="F26" s="2995"/>
      <c r="G26" s="2992"/>
      <c r="H26" s="2992"/>
      <c r="I26" s="2992"/>
      <c r="J26" s="3061"/>
      <c r="K26" s="3063"/>
      <c r="L26" s="3057"/>
      <c r="M26" s="3055"/>
      <c r="N26" s="2995"/>
      <c r="O26" s="2992"/>
      <c r="P26" s="2992"/>
      <c r="Q26" s="2992"/>
      <c r="R26" s="2939"/>
      <c r="S26" s="498"/>
      <c r="T26" s="880"/>
      <c r="U26" s="867"/>
      <c r="V26" s="526"/>
      <c r="W26" s="526"/>
      <c r="X26" s="526"/>
      <c r="Y26" s="526"/>
      <c r="Z26" s="526"/>
      <c r="AA26" s="526"/>
      <c r="AB26" s="526"/>
      <c r="AC26" s="526"/>
    </row>
    <row r="27" spans="1:33" ht="8.4499999999999993" customHeight="1" thickTop="1" thickBot="1">
      <c r="A27" s="477"/>
      <c r="B27" s="3056"/>
      <c r="C27" s="3063"/>
      <c r="D27" s="3057"/>
      <c r="E27" s="3055"/>
      <c r="F27" s="2996"/>
      <c r="G27" s="2991"/>
      <c r="H27" s="2991"/>
      <c r="I27" s="2991"/>
      <c r="J27" s="3061"/>
      <c r="K27" s="3063"/>
      <c r="L27" s="3057"/>
      <c r="M27" s="3055"/>
      <c r="N27" s="2996"/>
      <c r="O27" s="2991"/>
      <c r="P27" s="2991"/>
      <c r="Q27" s="2991"/>
      <c r="R27" s="2939"/>
      <c r="S27" s="498"/>
      <c r="T27" s="880"/>
      <c r="U27" s="867"/>
      <c r="V27" s="526"/>
      <c r="W27" s="526"/>
      <c r="X27" s="526"/>
      <c r="Y27" s="526"/>
      <c r="Z27" s="526"/>
      <c r="AA27" s="526"/>
      <c r="AB27" s="526"/>
      <c r="AC27" s="526"/>
    </row>
    <row r="28" spans="1:33" ht="8.4499999999999993" customHeight="1" thickTop="1" thickBot="1">
      <c r="A28" s="477"/>
      <c r="B28" s="3056"/>
      <c r="C28" s="3063"/>
      <c r="D28" s="3057"/>
      <c r="E28" s="3055"/>
      <c r="F28" s="2995"/>
      <c r="G28" s="2992"/>
      <c r="H28" s="2992"/>
      <c r="I28" s="2992"/>
      <c r="J28" s="3061"/>
      <c r="K28" s="3063"/>
      <c r="L28" s="3057"/>
      <c r="M28" s="3055"/>
      <c r="N28" s="2995"/>
      <c r="O28" s="2992"/>
      <c r="P28" s="2992"/>
      <c r="Q28" s="2992"/>
      <c r="R28" s="2939"/>
      <c r="S28" s="498"/>
      <c r="T28" s="880"/>
      <c r="U28" s="867"/>
      <c r="V28" s="526"/>
      <c r="W28" s="526"/>
      <c r="X28" s="526"/>
      <c r="Y28" s="526"/>
      <c r="Z28" s="526"/>
      <c r="AA28" s="526"/>
      <c r="AB28" s="526"/>
      <c r="AC28" s="526"/>
    </row>
    <row r="29" spans="1:33" ht="8.4499999999999993" customHeight="1" thickTop="1" thickBot="1">
      <c r="A29" s="477"/>
      <c r="B29" s="3056"/>
      <c r="C29" s="3063"/>
      <c r="D29" s="3057"/>
      <c r="E29" s="3055"/>
      <c r="F29" s="2996"/>
      <c r="G29" s="2991"/>
      <c r="H29" s="2991"/>
      <c r="I29" s="2991"/>
      <c r="J29" s="3061"/>
      <c r="K29" s="3063"/>
      <c r="L29" s="3057"/>
      <c r="M29" s="3055"/>
      <c r="N29" s="2996"/>
      <c r="O29" s="2991"/>
      <c r="P29" s="2991"/>
      <c r="Q29" s="2991"/>
      <c r="R29" s="2939"/>
      <c r="S29" s="498"/>
      <c r="T29" s="880"/>
      <c r="U29" s="867"/>
      <c r="V29" s="526"/>
      <c r="W29" s="526"/>
      <c r="X29" s="526"/>
      <c r="Y29" s="526"/>
      <c r="Z29" s="526"/>
      <c r="AA29" s="2876"/>
      <c r="AB29" s="2876"/>
      <c r="AC29" s="526"/>
    </row>
    <row r="30" spans="1:33" ht="8.4499999999999993" customHeight="1" thickTop="1" thickBot="1">
      <c r="A30" s="477"/>
      <c r="B30" s="3056"/>
      <c r="C30" s="3063"/>
      <c r="D30" s="3057"/>
      <c r="E30" s="3055"/>
      <c r="F30" s="2995"/>
      <c r="G30" s="2992"/>
      <c r="H30" s="2992"/>
      <c r="I30" s="2992"/>
      <c r="J30" s="3061"/>
      <c r="K30" s="3063"/>
      <c r="L30" s="3057"/>
      <c r="M30" s="3055"/>
      <c r="N30" s="2995"/>
      <c r="O30" s="2992"/>
      <c r="P30" s="2992"/>
      <c r="Q30" s="2992"/>
      <c r="R30" s="2939"/>
      <c r="S30" s="498"/>
      <c r="T30" s="880"/>
      <c r="U30" s="867"/>
      <c r="V30" s="526"/>
      <c r="W30" s="526"/>
      <c r="X30" s="526"/>
      <c r="Y30" s="526"/>
      <c r="Z30" s="526"/>
      <c r="AA30" s="2876"/>
      <c r="AB30" s="2876"/>
    </row>
    <row r="31" spans="1:33" ht="8.4499999999999993" customHeight="1" thickTop="1" thickBot="1">
      <c r="A31" s="477"/>
      <c r="B31" s="3056"/>
      <c r="C31" s="3063"/>
      <c r="D31" s="3057"/>
      <c r="E31" s="3055"/>
      <c r="F31" s="2996"/>
      <c r="G31" s="2991"/>
      <c r="H31" s="2991"/>
      <c r="I31" s="2991"/>
      <c r="J31" s="3061"/>
      <c r="K31" s="3063"/>
      <c r="L31" s="3057"/>
      <c r="M31" s="3055"/>
      <c r="N31" s="2996"/>
      <c r="O31" s="2991"/>
      <c r="P31" s="2991"/>
      <c r="Q31" s="2991"/>
      <c r="R31" s="2939"/>
      <c r="S31" s="498"/>
      <c r="T31" s="880"/>
      <c r="U31" s="867"/>
      <c r="V31" s="526"/>
      <c r="W31" s="526"/>
      <c r="X31" s="526"/>
      <c r="Y31" s="526"/>
      <c r="Z31" s="526"/>
      <c r="AA31" s="2876"/>
      <c r="AB31" s="2876"/>
      <c r="AD31" s="2876"/>
      <c r="AE31" s="2876"/>
      <c r="AF31" s="2876"/>
      <c r="AG31" s="2876"/>
    </row>
    <row r="32" spans="1:33" ht="8.4499999999999993" customHeight="1" thickTop="1" thickBot="1">
      <c r="A32" s="477"/>
      <c r="B32" s="3056"/>
      <c r="C32" s="3063"/>
      <c r="D32" s="3057"/>
      <c r="E32" s="3055"/>
      <c r="F32" s="2995"/>
      <c r="G32" s="2992"/>
      <c r="H32" s="2992"/>
      <c r="I32" s="2992"/>
      <c r="J32" s="3061"/>
      <c r="K32" s="3063"/>
      <c r="L32" s="3057"/>
      <c r="M32" s="3055"/>
      <c r="N32" s="2995"/>
      <c r="O32" s="2992"/>
      <c r="P32" s="2992"/>
      <c r="Q32" s="2992"/>
      <c r="R32" s="2939"/>
      <c r="S32" s="498"/>
      <c r="T32" s="880"/>
      <c r="U32" s="867"/>
      <c r="V32" s="526"/>
      <c r="W32" s="526"/>
      <c r="X32" s="526"/>
      <c r="Y32" s="526"/>
      <c r="Z32" s="526"/>
      <c r="AA32" s="2876"/>
      <c r="AB32" s="2876"/>
      <c r="AD32" s="2876"/>
      <c r="AE32" s="2876"/>
      <c r="AF32" s="2876"/>
      <c r="AG32" s="2876"/>
    </row>
    <row r="33" spans="1:34" ht="8.4499999999999993" customHeight="1" thickTop="1" thickBot="1">
      <c r="A33" s="477"/>
      <c r="B33" s="3056"/>
      <c r="C33" s="3063"/>
      <c r="D33" s="3057"/>
      <c r="E33" s="3055"/>
      <c r="F33" s="2996"/>
      <c r="G33" s="2991"/>
      <c r="H33" s="2991"/>
      <c r="I33" s="2991"/>
      <c r="J33" s="3061"/>
      <c r="K33" s="3063"/>
      <c r="L33" s="3057"/>
      <c r="M33" s="3055"/>
      <c r="N33" s="2996"/>
      <c r="O33" s="2991"/>
      <c r="P33" s="2991"/>
      <c r="Q33" s="2991"/>
      <c r="R33" s="2939"/>
      <c r="S33" s="498"/>
      <c r="T33" s="880"/>
      <c r="U33" s="867"/>
      <c r="V33" s="526"/>
      <c r="W33" s="526"/>
      <c r="X33" s="526"/>
      <c r="Y33" s="526"/>
      <c r="Z33" s="526"/>
      <c r="AD33" s="2876"/>
      <c r="AE33" s="2876"/>
      <c r="AF33" s="2876"/>
      <c r="AG33" s="2876"/>
    </row>
    <row r="34" spans="1:34" ht="8.4499999999999993" customHeight="1" thickTop="1" thickBot="1">
      <c r="A34" s="477"/>
      <c r="B34" s="3056"/>
      <c r="C34" s="3064"/>
      <c r="D34" s="3058"/>
      <c r="E34" s="3059"/>
      <c r="F34" s="2995"/>
      <c r="G34" s="2992"/>
      <c r="H34" s="2992"/>
      <c r="I34" s="2992"/>
      <c r="J34" s="3061"/>
      <c r="K34" s="3064"/>
      <c r="L34" s="3058"/>
      <c r="M34" s="3059"/>
      <c r="N34" s="2995"/>
      <c r="O34" s="2992"/>
      <c r="P34" s="2992"/>
      <c r="Q34" s="2992"/>
      <c r="R34" s="2939"/>
      <c r="S34" s="498"/>
      <c r="T34" s="880"/>
      <c r="U34" s="867"/>
      <c r="V34" s="526"/>
      <c r="W34" s="526"/>
      <c r="X34" s="526"/>
      <c r="Y34" s="526"/>
      <c r="Z34" s="526"/>
      <c r="AD34" s="2876"/>
      <c r="AE34" s="2876"/>
      <c r="AF34" s="2876"/>
      <c r="AG34" s="2876"/>
    </row>
    <row r="35" spans="1:34" ht="8.4499999999999993" customHeight="1" thickTop="1" thickBot="1">
      <c r="A35" s="477"/>
      <c r="B35" s="3056"/>
      <c r="C35" s="3062" t="s">
        <v>945</v>
      </c>
      <c r="D35" s="3066"/>
      <c r="E35" s="3067"/>
      <c r="F35" s="2996"/>
      <c r="G35" s="2991"/>
      <c r="H35" s="2991"/>
      <c r="I35" s="2991"/>
      <c r="J35" s="3061"/>
      <c r="K35" s="3062" t="s">
        <v>945</v>
      </c>
      <c r="L35" s="3066"/>
      <c r="M35" s="3067"/>
      <c r="N35" s="2996"/>
      <c r="O35" s="2991"/>
      <c r="P35" s="2991"/>
      <c r="Q35" s="2991"/>
      <c r="R35" s="2939"/>
      <c r="S35" s="498"/>
      <c r="T35" s="880"/>
      <c r="U35" s="867"/>
      <c r="V35" s="526"/>
      <c r="W35" s="526"/>
      <c r="X35" s="526"/>
      <c r="Y35" s="526"/>
      <c r="Z35" s="526"/>
      <c r="AD35" s="2876"/>
      <c r="AE35" s="2876"/>
      <c r="AF35" s="2876"/>
      <c r="AG35" s="2876"/>
    </row>
    <row r="36" spans="1:34" ht="8.4499999999999993" customHeight="1" thickTop="1" thickBot="1">
      <c r="A36" s="477"/>
      <c r="B36" s="3056"/>
      <c r="C36" s="3063"/>
      <c r="D36" s="3057"/>
      <c r="E36" s="3055"/>
      <c r="F36" s="2995"/>
      <c r="G36" s="2992"/>
      <c r="H36" s="2992"/>
      <c r="I36" s="2992"/>
      <c r="J36" s="3061"/>
      <c r="K36" s="3063"/>
      <c r="L36" s="3057"/>
      <c r="M36" s="3055"/>
      <c r="N36" s="2995"/>
      <c r="O36" s="2992"/>
      <c r="P36" s="2992"/>
      <c r="Q36" s="2992"/>
      <c r="R36" s="2939"/>
      <c r="S36" s="498"/>
      <c r="T36" s="880"/>
      <c r="U36" s="867"/>
      <c r="V36" s="526"/>
      <c r="W36" s="526"/>
      <c r="X36" s="526"/>
      <c r="Y36" s="526"/>
      <c r="Z36" s="526"/>
      <c r="AD36" s="2876"/>
      <c r="AE36" s="2876"/>
      <c r="AF36" s="2876"/>
      <c r="AG36" s="2876"/>
    </row>
    <row r="37" spans="1:34" ht="8.4499999999999993" customHeight="1" thickTop="1" thickBot="1">
      <c r="A37" s="477"/>
      <c r="B37" s="3056"/>
      <c r="C37" s="3063"/>
      <c r="D37" s="3057"/>
      <c r="E37" s="3055"/>
      <c r="F37" s="2996"/>
      <c r="G37" s="2991"/>
      <c r="H37" s="2991"/>
      <c r="I37" s="2991"/>
      <c r="J37" s="3061"/>
      <c r="K37" s="3063"/>
      <c r="L37" s="3057"/>
      <c r="M37" s="3055"/>
      <c r="N37" s="2996"/>
      <c r="O37" s="2991"/>
      <c r="P37" s="2991"/>
      <c r="Q37" s="2991"/>
      <c r="R37" s="2939"/>
      <c r="S37" s="498"/>
      <c r="T37" s="880"/>
      <c r="U37" s="867"/>
      <c r="V37" s="526"/>
      <c r="W37" s="526"/>
      <c r="X37" s="526"/>
      <c r="Y37" s="526"/>
      <c r="Z37" s="526"/>
      <c r="AD37" s="2876"/>
      <c r="AE37" s="2876"/>
      <c r="AF37" s="2876"/>
      <c r="AG37" s="2876"/>
    </row>
    <row r="38" spans="1:34" ht="8.4499999999999993" customHeight="1" thickTop="1" thickBot="1">
      <c r="A38" s="477"/>
      <c r="B38" s="3056"/>
      <c r="C38" s="3063"/>
      <c r="D38" s="3057"/>
      <c r="E38" s="3055"/>
      <c r="F38" s="2995"/>
      <c r="G38" s="2992"/>
      <c r="H38" s="2992"/>
      <c r="I38" s="2992"/>
      <c r="J38" s="3061"/>
      <c r="K38" s="3063"/>
      <c r="L38" s="3057"/>
      <c r="M38" s="3055"/>
      <c r="N38" s="2995"/>
      <c r="O38" s="2992"/>
      <c r="P38" s="2992"/>
      <c r="Q38" s="2992"/>
      <c r="R38" s="2939"/>
      <c r="S38" s="498"/>
      <c r="T38" s="880"/>
      <c r="U38" s="867"/>
      <c r="V38" s="526"/>
      <c r="W38" s="526"/>
      <c r="X38" s="526"/>
      <c r="Y38" s="526"/>
      <c r="Z38" s="526"/>
      <c r="AD38" s="2876"/>
      <c r="AE38" s="2876"/>
      <c r="AF38" s="2876"/>
      <c r="AG38" s="2876"/>
    </row>
    <row r="39" spans="1:34" ht="8.4499999999999993" customHeight="1" thickTop="1" thickBot="1">
      <c r="A39" s="477"/>
      <c r="B39" s="3056"/>
      <c r="C39" s="3063"/>
      <c r="D39" s="3057"/>
      <c r="E39" s="3055"/>
      <c r="F39" s="2996"/>
      <c r="G39" s="2991"/>
      <c r="H39" s="2991"/>
      <c r="I39" s="2991"/>
      <c r="J39" s="3061"/>
      <c r="K39" s="3063"/>
      <c r="L39" s="3057"/>
      <c r="M39" s="3055"/>
      <c r="N39" s="2996"/>
      <c r="O39" s="2991"/>
      <c r="P39" s="2991"/>
      <c r="Q39" s="2991"/>
      <c r="R39" s="2939"/>
      <c r="S39" s="498"/>
      <c r="T39" s="880"/>
      <c r="U39" s="867"/>
      <c r="V39" s="526"/>
      <c r="W39" s="526"/>
      <c r="X39" s="526"/>
      <c r="Y39" s="526"/>
      <c r="Z39" s="526"/>
      <c r="AA39" s="2876"/>
      <c r="AB39" s="2876"/>
      <c r="AE39" s="2876"/>
      <c r="AF39" s="2876"/>
      <c r="AG39" s="2876"/>
      <c r="AH39" s="2876"/>
    </row>
    <row r="40" spans="1:34" ht="8.4499999999999993" customHeight="1" thickTop="1" thickBot="1">
      <c r="A40" s="477"/>
      <c r="B40" s="3056"/>
      <c r="C40" s="3063"/>
      <c r="D40" s="3057"/>
      <c r="E40" s="3055"/>
      <c r="F40" s="2995"/>
      <c r="G40" s="2992"/>
      <c r="H40" s="2992"/>
      <c r="I40" s="2992"/>
      <c r="J40" s="3061"/>
      <c r="K40" s="3063"/>
      <c r="L40" s="3057"/>
      <c r="M40" s="3055"/>
      <c r="N40" s="2995"/>
      <c r="O40" s="2992"/>
      <c r="P40" s="2992"/>
      <c r="Q40" s="2992"/>
      <c r="R40" s="2939"/>
      <c r="S40" s="498"/>
      <c r="T40" s="880"/>
      <c r="U40" s="867"/>
      <c r="V40" s="526"/>
      <c r="W40" s="526"/>
      <c r="X40" s="526"/>
      <c r="Y40" s="526"/>
      <c r="Z40" s="526"/>
      <c r="AA40" s="2876"/>
      <c r="AB40" s="2876"/>
      <c r="AE40" s="2876"/>
      <c r="AF40" s="2876"/>
      <c r="AG40" s="2876"/>
      <c r="AH40" s="2876"/>
    </row>
    <row r="41" spans="1:34" ht="8.4499999999999993" customHeight="1" thickTop="1" thickBot="1">
      <c r="A41" s="477"/>
      <c r="B41" s="3056"/>
      <c r="C41" s="3063"/>
      <c r="D41" s="3057"/>
      <c r="E41" s="3055"/>
      <c r="F41" s="2996"/>
      <c r="G41" s="2991"/>
      <c r="H41" s="2991"/>
      <c r="I41" s="2991"/>
      <c r="J41" s="3061"/>
      <c r="K41" s="3063"/>
      <c r="L41" s="3057"/>
      <c r="M41" s="3055"/>
      <c r="N41" s="2996"/>
      <c r="O41" s="2991"/>
      <c r="P41" s="2991"/>
      <c r="Q41" s="2991"/>
      <c r="R41" s="2939"/>
      <c r="S41" s="498"/>
      <c r="T41" s="880"/>
      <c r="U41" s="867"/>
      <c r="V41" s="526"/>
      <c r="W41" s="526"/>
      <c r="X41" s="526"/>
      <c r="Y41" s="526"/>
      <c r="Z41" s="526"/>
      <c r="AE41" s="2876"/>
      <c r="AF41" s="2876"/>
      <c r="AG41" s="2876"/>
      <c r="AH41" s="2876"/>
    </row>
    <row r="42" spans="1:34" ht="8.4499999999999993" customHeight="1" thickTop="1" thickBot="1">
      <c r="A42" s="477"/>
      <c r="B42" s="3056"/>
      <c r="C42" s="3063"/>
      <c r="D42" s="3057"/>
      <c r="E42" s="3055"/>
      <c r="F42" s="2995"/>
      <c r="G42" s="2992"/>
      <c r="H42" s="2992"/>
      <c r="I42" s="2992"/>
      <c r="J42" s="3061"/>
      <c r="K42" s="3063"/>
      <c r="L42" s="3057"/>
      <c r="M42" s="3055"/>
      <c r="N42" s="2995"/>
      <c r="O42" s="2992"/>
      <c r="P42" s="2992"/>
      <c r="Q42" s="2992"/>
      <c r="R42" s="2939"/>
      <c r="S42" s="498"/>
      <c r="T42" s="880"/>
      <c r="U42" s="867"/>
      <c r="V42" s="526"/>
      <c r="W42" s="526"/>
      <c r="X42" s="526"/>
      <c r="Y42" s="526"/>
      <c r="Z42" s="526"/>
      <c r="AE42" s="2876"/>
      <c r="AF42" s="2876"/>
      <c r="AG42" s="2876"/>
      <c r="AH42" s="2876"/>
    </row>
    <row r="43" spans="1:34" ht="8.4499999999999993" customHeight="1" thickTop="1" thickBot="1">
      <c r="A43" s="477"/>
      <c r="B43" s="3056"/>
      <c r="C43" s="3063"/>
      <c r="D43" s="3057"/>
      <c r="E43" s="3055"/>
      <c r="F43" s="2996"/>
      <c r="G43" s="2991"/>
      <c r="H43" s="2991"/>
      <c r="I43" s="2991"/>
      <c r="J43" s="3061"/>
      <c r="K43" s="3063"/>
      <c r="L43" s="3057"/>
      <c r="M43" s="3055"/>
      <c r="N43" s="2996"/>
      <c r="O43" s="2991"/>
      <c r="P43" s="2991"/>
      <c r="Q43" s="2991"/>
      <c r="R43" s="2939"/>
      <c r="S43" s="498"/>
      <c r="T43" s="880"/>
      <c r="U43" s="867"/>
      <c r="V43" s="526"/>
      <c r="W43" s="526"/>
      <c r="X43" s="526"/>
      <c r="Y43" s="526"/>
      <c r="Z43" s="526"/>
      <c r="AA43" s="2876"/>
      <c r="AB43" s="2876"/>
      <c r="AC43" s="2876"/>
      <c r="AE43" s="2876"/>
      <c r="AF43" s="2876"/>
    </row>
    <row r="44" spans="1:34" ht="8.4499999999999993" customHeight="1" thickTop="1" thickBot="1">
      <c r="A44" s="477"/>
      <c r="B44" s="3056"/>
      <c r="C44" s="3063"/>
      <c r="D44" s="3057"/>
      <c r="E44" s="3055"/>
      <c r="F44" s="2995"/>
      <c r="G44" s="2992"/>
      <c r="H44" s="2992"/>
      <c r="I44" s="2992"/>
      <c r="J44" s="3061"/>
      <c r="K44" s="3063"/>
      <c r="L44" s="3057"/>
      <c r="M44" s="3055"/>
      <c r="N44" s="2995"/>
      <c r="O44" s="2992"/>
      <c r="P44" s="2992"/>
      <c r="Q44" s="2992"/>
      <c r="R44" s="2939"/>
      <c r="S44" s="498"/>
      <c r="T44" s="880"/>
      <c r="U44" s="867"/>
      <c r="V44" s="526"/>
      <c r="W44" s="526"/>
      <c r="X44" s="526"/>
      <c r="Y44" s="526"/>
      <c r="Z44" s="526"/>
      <c r="AA44" s="2876"/>
      <c r="AB44" s="2876"/>
      <c r="AC44" s="2876"/>
      <c r="AE44" s="2876"/>
      <c r="AF44" s="2876"/>
    </row>
    <row r="45" spans="1:34" ht="8.4499999999999993" customHeight="1" thickTop="1" thickBot="1">
      <c r="A45" s="477"/>
      <c r="B45" s="3056"/>
      <c r="C45" s="3063"/>
      <c r="D45" s="3057"/>
      <c r="E45" s="3055"/>
      <c r="F45" s="2996"/>
      <c r="G45" s="2991"/>
      <c r="H45" s="2991"/>
      <c r="I45" s="2991"/>
      <c r="J45" s="3061"/>
      <c r="K45" s="3063"/>
      <c r="L45" s="3057"/>
      <c r="M45" s="3055"/>
      <c r="N45" s="2996"/>
      <c r="O45" s="2991"/>
      <c r="P45" s="2991"/>
      <c r="Q45" s="2991"/>
      <c r="R45" s="2939"/>
      <c r="S45" s="498"/>
      <c r="T45" s="880"/>
      <c r="U45" s="867"/>
      <c r="V45" s="526"/>
      <c r="W45" s="526"/>
      <c r="X45" s="526"/>
      <c r="Y45" s="526"/>
      <c r="Z45" s="526"/>
      <c r="AA45" s="2876"/>
      <c r="AB45" s="2876"/>
      <c r="AC45" s="2876"/>
      <c r="AD45" s="2876"/>
      <c r="AE45" s="2876"/>
      <c r="AF45" s="2876"/>
      <c r="AG45" s="2876"/>
      <c r="AH45" s="2876"/>
    </row>
    <row r="46" spans="1:34" ht="8.4499999999999993" customHeight="1" thickTop="1" thickBot="1">
      <c r="A46" s="477"/>
      <c r="B46" s="3056"/>
      <c r="C46" s="3065"/>
      <c r="D46" s="3072"/>
      <c r="E46" s="3071"/>
      <c r="F46" s="2995"/>
      <c r="G46" s="2992"/>
      <c r="H46" s="2992"/>
      <c r="I46" s="2992"/>
      <c r="J46" s="3061"/>
      <c r="K46" s="3065"/>
      <c r="L46" s="3072"/>
      <c r="M46" s="3071"/>
      <c r="N46" s="2995"/>
      <c r="O46" s="2992"/>
      <c r="P46" s="2992"/>
      <c r="Q46" s="2992"/>
      <c r="R46" s="2939"/>
      <c r="S46" s="498"/>
      <c r="T46" s="880"/>
      <c r="U46" s="867"/>
      <c r="V46" s="526"/>
      <c r="W46" s="526"/>
      <c r="X46" s="526"/>
      <c r="Y46" s="526"/>
      <c r="Z46" s="526"/>
      <c r="AA46" s="2876"/>
      <c r="AB46" s="2876"/>
      <c r="AC46" s="2876"/>
      <c r="AD46" s="2876"/>
      <c r="AE46" s="2876"/>
      <c r="AF46" s="2876"/>
      <c r="AG46" s="2876"/>
      <c r="AH46" s="2876"/>
    </row>
    <row r="47" spans="1:34" ht="8.4499999999999993" customHeight="1" thickTop="1" thickBot="1">
      <c r="A47" s="477"/>
      <c r="B47" s="3056"/>
      <c r="C47" s="594"/>
      <c r="D47" s="595"/>
      <c r="E47" s="596"/>
      <c r="F47" s="2996"/>
      <c r="G47" s="492"/>
      <c r="H47" s="492"/>
      <c r="I47" s="492"/>
      <c r="J47" s="3061"/>
      <c r="K47" s="594"/>
      <c r="L47" s="595"/>
      <c r="M47" s="596"/>
      <c r="N47" s="2996"/>
      <c r="O47" s="492"/>
      <c r="P47" s="492"/>
      <c r="Q47" s="492"/>
      <c r="R47" s="2939"/>
      <c r="S47" s="498"/>
      <c r="T47" s="880"/>
      <c r="U47" s="867"/>
      <c r="V47" s="526"/>
      <c r="W47" s="526"/>
      <c r="X47" s="526"/>
      <c r="Y47" s="526"/>
      <c r="Z47" s="526"/>
      <c r="AA47" s="2876"/>
      <c r="AB47" s="2876"/>
      <c r="AC47" s="2876"/>
      <c r="AD47" s="2876"/>
      <c r="AE47" s="2876"/>
      <c r="AF47" s="2876"/>
    </row>
    <row r="48" spans="1:34" ht="3.95" customHeight="1" thickTop="1">
      <c r="A48" s="477"/>
      <c r="B48" s="597"/>
      <c r="C48" s="3068"/>
      <c r="D48" s="3069"/>
      <c r="E48" s="3069"/>
      <c r="F48" s="3069"/>
      <c r="G48" s="3069"/>
      <c r="H48" s="3069"/>
      <c r="I48" s="3069"/>
      <c r="J48" s="3069"/>
      <c r="K48" s="3069"/>
      <c r="L48" s="3069"/>
      <c r="M48" s="3069"/>
      <c r="N48" s="3069"/>
      <c r="O48" s="3069"/>
      <c r="P48" s="3069"/>
      <c r="Q48" s="3070"/>
      <c r="R48" s="2939"/>
      <c r="S48" s="498"/>
      <c r="T48" s="880"/>
      <c r="U48" s="867"/>
      <c r="V48" s="526"/>
      <c r="W48" s="526"/>
      <c r="X48" s="526"/>
      <c r="Y48" s="526"/>
      <c r="Z48" s="526"/>
      <c r="AA48" s="2876"/>
      <c r="AB48" s="2876"/>
      <c r="AC48" s="2876"/>
      <c r="AD48" s="2876"/>
      <c r="AE48" s="2876"/>
      <c r="AF48" s="2876"/>
    </row>
    <row r="49" spans="1:29" ht="8.4499999999999993" customHeight="1">
      <c r="A49" s="477"/>
      <c r="B49" s="598"/>
      <c r="C49" s="599"/>
      <c r="D49" s="599"/>
      <c r="E49" s="599"/>
      <c r="F49" s="600"/>
      <c r="G49" s="599"/>
      <c r="H49" s="599"/>
      <c r="I49" s="599"/>
      <c r="J49" s="598"/>
      <c r="K49" s="498"/>
      <c r="L49" s="498"/>
      <c r="M49" s="498"/>
      <c r="N49" s="600"/>
      <c r="O49" s="498"/>
      <c r="P49" s="498"/>
      <c r="Q49" s="498"/>
      <c r="R49" s="2940"/>
      <c r="S49" s="498"/>
      <c r="T49" s="880"/>
      <c r="U49" s="867"/>
      <c r="V49" s="526"/>
      <c r="W49" s="526"/>
      <c r="X49" s="526"/>
      <c r="Y49" s="526"/>
      <c r="Z49" s="526"/>
      <c r="AA49" s="526"/>
      <c r="AB49" s="526"/>
      <c r="AC49" s="526"/>
    </row>
    <row r="50" spans="1:29" ht="8.4499999999999993" customHeight="1">
      <c r="A50" s="477"/>
      <c r="B50" s="597"/>
      <c r="C50" s="497"/>
      <c r="D50" s="497"/>
      <c r="E50" s="497"/>
      <c r="F50" s="597"/>
      <c r="G50" s="497"/>
      <c r="H50" s="497"/>
      <c r="I50" s="497"/>
      <c r="J50" s="597"/>
      <c r="K50" s="498"/>
      <c r="L50" s="498"/>
      <c r="M50" s="498"/>
      <c r="N50" s="600"/>
      <c r="O50" s="498"/>
      <c r="P50" s="498"/>
      <c r="Q50" s="498"/>
      <c r="R50" s="601"/>
      <c r="S50" s="498"/>
      <c r="T50" s="880"/>
      <c r="U50" s="867"/>
      <c r="V50" s="526"/>
      <c r="W50" s="526"/>
      <c r="X50" s="526"/>
      <c r="Y50" s="526"/>
      <c r="Z50" s="526"/>
      <c r="AA50" s="526"/>
      <c r="AB50" s="526"/>
      <c r="AC50" s="526"/>
    </row>
    <row r="51" spans="1:29" ht="8.4499999999999993" customHeight="1">
      <c r="A51" s="477"/>
      <c r="B51" s="598"/>
      <c r="C51" s="599"/>
      <c r="D51" s="599"/>
      <c r="E51" s="599"/>
      <c r="F51" s="598"/>
      <c r="G51" s="599"/>
      <c r="H51" s="599"/>
      <c r="I51" s="599"/>
      <c r="J51" s="598"/>
      <c r="K51" s="599"/>
      <c r="L51" s="599"/>
      <c r="M51" s="599"/>
      <c r="N51" s="600"/>
      <c r="O51" s="599"/>
      <c r="P51" s="599"/>
      <c r="Q51" s="599"/>
      <c r="R51" s="601"/>
      <c r="S51" s="498"/>
      <c r="T51" s="880"/>
      <c r="U51" s="867"/>
      <c r="V51" s="526"/>
      <c r="W51" s="526"/>
      <c r="X51" s="526"/>
      <c r="Y51" s="526"/>
      <c r="Z51" s="526"/>
      <c r="AA51" s="526"/>
      <c r="AB51" s="526"/>
      <c r="AC51" s="526"/>
    </row>
    <row r="52" spans="1:29" ht="8.4499999999999993" customHeight="1">
      <c r="A52" s="477"/>
      <c r="B52" s="597"/>
      <c r="C52" s="497"/>
      <c r="D52" s="497"/>
      <c r="E52" s="497"/>
      <c r="F52" s="597"/>
      <c r="G52" s="497"/>
      <c r="H52" s="497"/>
      <c r="I52" s="497"/>
      <c r="J52" s="597"/>
      <c r="K52" s="497"/>
      <c r="L52" s="497"/>
      <c r="M52" s="497"/>
      <c r="N52" s="597"/>
      <c r="O52" s="497"/>
      <c r="P52" s="497"/>
      <c r="Q52" s="497"/>
      <c r="R52" s="3073"/>
      <c r="S52" s="498"/>
      <c r="T52" s="880"/>
      <c r="U52" s="867"/>
      <c r="V52" s="526"/>
      <c r="W52" s="526"/>
      <c r="X52" s="526"/>
      <c r="Y52" s="526"/>
      <c r="Z52" s="526"/>
      <c r="AA52" s="526"/>
      <c r="AB52" s="526"/>
      <c r="AC52" s="526"/>
    </row>
    <row r="53" spans="1:29" ht="8.4499999999999993" customHeight="1">
      <c r="A53" s="477"/>
      <c r="B53" s="598"/>
      <c r="C53" s="599"/>
      <c r="D53" s="599"/>
      <c r="E53" s="599"/>
      <c r="F53" s="598"/>
      <c r="G53" s="599"/>
      <c r="H53" s="599"/>
      <c r="I53" s="599"/>
      <c r="J53" s="598"/>
      <c r="K53" s="599"/>
      <c r="L53" s="599"/>
      <c r="M53" s="599"/>
      <c r="N53" s="598"/>
      <c r="O53" s="599"/>
      <c r="P53" s="599"/>
      <c r="Q53" s="599"/>
      <c r="R53" s="3073"/>
      <c r="S53" s="599"/>
      <c r="T53" s="880"/>
      <c r="U53" s="867"/>
      <c r="V53" s="526"/>
      <c r="W53" s="526"/>
      <c r="X53" s="526"/>
      <c r="Y53" s="526"/>
      <c r="Z53" s="526"/>
      <c r="AA53" s="526"/>
      <c r="AB53" s="526"/>
      <c r="AC53" s="526"/>
    </row>
    <row r="54" spans="1:29" ht="8.4499999999999993" customHeight="1">
      <c r="A54" s="866"/>
      <c r="B54" s="874"/>
      <c r="C54" s="867"/>
      <c r="D54" s="867"/>
      <c r="E54" s="867"/>
      <c r="F54" s="874"/>
      <c r="G54" s="867"/>
      <c r="H54" s="867"/>
      <c r="I54" s="867"/>
      <c r="J54" s="874"/>
      <c r="K54" s="867"/>
      <c r="L54" s="867"/>
      <c r="M54" s="867"/>
      <c r="N54" s="874"/>
      <c r="O54" s="867"/>
      <c r="P54" s="867"/>
      <c r="Q54" s="867"/>
      <c r="R54" s="3074"/>
      <c r="S54" s="867"/>
      <c r="T54" s="867"/>
      <c r="U54" s="867"/>
      <c r="V54" s="526"/>
      <c r="W54" s="526"/>
      <c r="X54" s="526"/>
      <c r="Y54" s="526"/>
      <c r="Z54" s="526"/>
      <c r="AA54" s="526"/>
      <c r="AB54" s="526"/>
      <c r="AC54" s="526"/>
    </row>
    <row r="55" spans="1:29" ht="8.4499999999999993" customHeight="1">
      <c r="A55" s="526"/>
      <c r="B55" s="875"/>
      <c r="C55" s="867"/>
      <c r="D55" s="867"/>
      <c r="E55" s="867"/>
      <c r="F55" s="875"/>
      <c r="G55" s="867"/>
      <c r="H55" s="867"/>
      <c r="I55" s="867"/>
      <c r="J55" s="875"/>
      <c r="K55" s="867"/>
      <c r="L55" s="867"/>
      <c r="M55" s="867"/>
      <c r="N55" s="875"/>
      <c r="O55" s="867"/>
      <c r="P55" s="867"/>
      <c r="Q55" s="867"/>
      <c r="R55" s="3003"/>
      <c r="S55" s="3069"/>
      <c r="T55" s="3069"/>
      <c r="U55" s="3069"/>
      <c r="V55" s="526"/>
      <c r="W55" s="526"/>
      <c r="X55" s="526"/>
      <c r="Y55" s="526"/>
      <c r="Z55" s="526"/>
      <c r="AA55" s="526"/>
      <c r="AB55" s="526"/>
      <c r="AC55" s="526"/>
    </row>
    <row r="56" spans="1:29" ht="8.4499999999999993" customHeight="1">
      <c r="A56" s="526"/>
      <c r="B56" s="875"/>
      <c r="C56" s="867"/>
      <c r="D56" s="867"/>
      <c r="E56" s="867"/>
      <c r="F56" s="875"/>
      <c r="G56" s="867"/>
      <c r="H56" s="867"/>
      <c r="I56" s="867"/>
      <c r="J56" s="875"/>
      <c r="K56" s="867"/>
      <c r="L56" s="867"/>
      <c r="M56" s="867"/>
      <c r="N56" s="875"/>
      <c r="O56" s="867"/>
      <c r="P56" s="867"/>
      <c r="Q56" s="867"/>
      <c r="R56" s="3003"/>
      <c r="S56" s="3069"/>
      <c r="T56" s="3069"/>
      <c r="U56" s="3069"/>
      <c r="V56" s="526"/>
      <c r="W56" s="526"/>
      <c r="X56" s="526"/>
      <c r="Y56" s="526"/>
      <c r="Z56" s="526"/>
      <c r="AA56" s="526"/>
      <c r="AB56" s="526"/>
      <c r="AC56" s="526"/>
    </row>
    <row r="57" spans="1:29" ht="8.4499999999999993" customHeight="1">
      <c r="A57" s="526"/>
      <c r="B57" s="875"/>
      <c r="C57" s="867"/>
      <c r="D57" s="867"/>
      <c r="E57" s="867"/>
      <c r="F57" s="875"/>
      <c r="G57" s="867"/>
      <c r="H57" s="867"/>
      <c r="I57" s="867"/>
      <c r="J57" s="875"/>
      <c r="K57" s="867"/>
      <c r="L57" s="867"/>
      <c r="M57" s="867"/>
      <c r="N57" s="875"/>
      <c r="O57" s="867"/>
      <c r="P57" s="867"/>
      <c r="Q57" s="867"/>
      <c r="R57" s="3003"/>
      <c r="S57" s="3069"/>
      <c r="T57" s="3069"/>
      <c r="U57" s="3069"/>
      <c r="V57" s="526"/>
      <c r="W57" s="526"/>
      <c r="X57" s="526"/>
      <c r="Y57" s="526"/>
      <c r="Z57" s="526"/>
      <c r="AA57" s="526"/>
      <c r="AB57" s="526"/>
      <c r="AC57" s="526"/>
    </row>
    <row r="58" spans="1:29" ht="8.4499999999999993" customHeight="1">
      <c r="A58" s="526"/>
      <c r="B58" s="875"/>
      <c r="C58" s="867"/>
      <c r="D58" s="867"/>
      <c r="E58" s="867"/>
      <c r="F58" s="875"/>
      <c r="G58" s="867"/>
      <c r="H58" s="867"/>
      <c r="I58" s="867"/>
      <c r="J58" s="875"/>
      <c r="K58" s="867"/>
      <c r="L58" s="867"/>
      <c r="M58" s="867"/>
      <c r="N58" s="875"/>
      <c r="O58" s="867"/>
      <c r="P58" s="867"/>
      <c r="Q58" s="867"/>
      <c r="R58" s="3003"/>
      <c r="S58" s="3069"/>
      <c r="T58" s="3069"/>
      <c r="U58" s="3069"/>
      <c r="V58" s="526"/>
      <c r="W58" s="526"/>
      <c r="X58" s="526"/>
      <c r="Y58" s="526"/>
      <c r="Z58" s="526"/>
      <c r="AA58" s="526"/>
      <c r="AB58" s="526"/>
      <c r="AC58" s="526"/>
    </row>
    <row r="59" spans="1:29" ht="8.4499999999999993" customHeight="1">
      <c r="A59" s="526"/>
      <c r="B59" s="875"/>
      <c r="C59" s="867"/>
      <c r="D59" s="867"/>
      <c r="E59" s="867"/>
      <c r="F59" s="875"/>
      <c r="G59" s="867"/>
      <c r="H59" s="867"/>
      <c r="I59" s="867"/>
      <c r="J59" s="875"/>
      <c r="K59" s="867"/>
      <c r="L59" s="867"/>
      <c r="M59" s="867"/>
      <c r="N59" s="875"/>
      <c r="O59" s="867"/>
      <c r="P59" s="867"/>
      <c r="Q59" s="867"/>
      <c r="R59" s="3003"/>
      <c r="S59" s="3069"/>
      <c r="T59" s="3069"/>
      <c r="U59" s="3069"/>
      <c r="V59" s="526"/>
      <c r="W59" s="526"/>
      <c r="X59" s="526"/>
      <c r="Y59" s="526"/>
      <c r="Z59" s="526"/>
      <c r="AA59" s="526"/>
      <c r="AB59" s="526"/>
      <c r="AC59" s="526"/>
    </row>
    <row r="60" spans="1:29" ht="8.4499999999999993" customHeight="1">
      <c r="A60" s="526"/>
      <c r="B60" s="875"/>
      <c r="C60" s="867"/>
      <c r="D60" s="867"/>
      <c r="E60" s="867"/>
      <c r="F60" s="875"/>
      <c r="G60" s="867"/>
      <c r="H60" s="867"/>
      <c r="I60" s="867"/>
      <c r="J60" s="875"/>
      <c r="K60" s="867"/>
      <c r="L60" s="867"/>
      <c r="M60" s="867"/>
      <c r="N60" s="875"/>
      <c r="O60" s="867"/>
      <c r="P60" s="867"/>
      <c r="Q60" s="867"/>
      <c r="R60" s="3003"/>
      <c r="S60" s="3069"/>
      <c r="T60" s="3069"/>
      <c r="U60" s="3069"/>
      <c r="V60" s="526"/>
      <c r="W60" s="526"/>
      <c r="X60" s="526"/>
      <c r="Y60" s="526"/>
      <c r="Z60" s="526"/>
      <c r="AA60" s="526"/>
      <c r="AB60" s="526"/>
      <c r="AC60" s="526"/>
    </row>
    <row r="61" spans="1:29" ht="8.4499999999999993" customHeight="1">
      <c r="A61" s="526"/>
      <c r="B61" s="875"/>
      <c r="C61" s="867"/>
      <c r="D61" s="867"/>
      <c r="E61" s="867"/>
      <c r="F61" s="875"/>
      <c r="G61" s="867"/>
      <c r="H61" s="867"/>
      <c r="I61" s="867"/>
      <c r="J61" s="875"/>
      <c r="K61" s="867"/>
      <c r="L61" s="867"/>
      <c r="M61" s="867"/>
      <c r="N61" s="875"/>
      <c r="O61" s="867"/>
      <c r="P61" s="867"/>
      <c r="Q61" s="867"/>
      <c r="R61" s="3003"/>
      <c r="S61" s="3069"/>
      <c r="T61" s="3069"/>
      <c r="U61" s="3069"/>
      <c r="V61" s="526"/>
      <c r="W61" s="526"/>
      <c r="X61" s="526"/>
      <c r="Y61" s="526"/>
      <c r="Z61" s="526"/>
      <c r="AA61" s="526"/>
      <c r="AB61" s="526"/>
      <c r="AC61" s="526"/>
    </row>
    <row r="62" spans="1:29" ht="8.4499999999999993" customHeight="1">
      <c r="A62" s="526"/>
      <c r="B62" s="875"/>
      <c r="C62" s="867"/>
      <c r="D62" s="867"/>
      <c r="E62" s="867"/>
      <c r="F62" s="875"/>
      <c r="G62" s="867"/>
      <c r="H62" s="867"/>
      <c r="I62" s="867"/>
      <c r="J62" s="875"/>
      <c r="K62" s="867"/>
      <c r="L62" s="867"/>
      <c r="M62" s="867"/>
      <c r="N62" s="875"/>
      <c r="O62" s="867"/>
      <c r="P62" s="867"/>
      <c r="Q62" s="867"/>
      <c r="R62" s="3003"/>
      <c r="S62" s="3069"/>
      <c r="T62" s="3069"/>
      <c r="U62" s="3069"/>
      <c r="V62" s="526"/>
      <c r="W62" s="526"/>
      <c r="X62" s="526"/>
      <c r="Y62" s="526"/>
      <c r="Z62" s="526"/>
    </row>
    <row r="63" spans="1:29" ht="8.4499999999999993" customHeight="1">
      <c r="A63" s="526"/>
      <c r="B63" s="875"/>
      <c r="C63" s="867"/>
      <c r="D63" s="867"/>
      <c r="E63" s="867"/>
      <c r="F63" s="875"/>
      <c r="G63" s="867"/>
      <c r="H63" s="867"/>
      <c r="I63" s="867"/>
      <c r="J63" s="875"/>
      <c r="K63" s="867"/>
      <c r="L63" s="867"/>
      <c r="M63" s="867"/>
      <c r="N63" s="875"/>
      <c r="O63" s="867"/>
      <c r="P63" s="867"/>
      <c r="Q63" s="867"/>
      <c r="R63" s="3003"/>
      <c r="S63" s="867"/>
      <c r="T63" s="867"/>
      <c r="U63" s="867"/>
      <c r="V63" s="526"/>
      <c r="W63" s="526"/>
      <c r="X63" s="526"/>
      <c r="Y63" s="526"/>
      <c r="Z63" s="526"/>
    </row>
    <row r="64" spans="1:29" ht="8.4499999999999993" customHeight="1">
      <c r="A64" s="526"/>
      <c r="B64" s="875"/>
      <c r="C64" s="867"/>
      <c r="D64" s="867"/>
      <c r="E64" s="867"/>
      <c r="F64" s="526"/>
      <c r="G64" s="526"/>
      <c r="H64" s="526"/>
      <c r="I64" s="526"/>
      <c r="J64" s="526"/>
      <c r="K64" s="526"/>
      <c r="L64" s="526"/>
      <c r="M64" s="526"/>
      <c r="N64" s="526"/>
      <c r="O64" s="526"/>
      <c r="P64" s="526"/>
      <c r="Q64" s="526"/>
      <c r="R64" s="526"/>
      <c r="S64" s="526"/>
      <c r="T64" s="526"/>
      <c r="U64" s="526"/>
      <c r="V64" s="526"/>
      <c r="W64" s="526"/>
      <c r="X64" s="526"/>
      <c r="Y64" s="526"/>
      <c r="Z64" s="526"/>
    </row>
    <row r="65" spans="1:26" ht="8.4499999999999993" customHeight="1">
      <c r="A65" s="526"/>
      <c r="B65" s="875"/>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row>
    <row r="66" spans="1:26">
      <c r="A66" s="526"/>
      <c r="B66" s="3003"/>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row>
    <row r="67" spans="1:26">
      <c r="A67" s="526"/>
      <c r="B67" s="3003"/>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row>
    <row r="68" spans="1:26">
      <c r="B68" s="3003"/>
    </row>
    <row r="69" spans="1:26">
      <c r="B69" s="3003"/>
    </row>
    <row r="70" spans="1:26">
      <c r="B70" s="3003"/>
    </row>
    <row r="71" spans="1:26">
      <c r="B71" s="3003"/>
    </row>
  </sheetData>
  <mergeCells count="237">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s>
  <phoneticPr fontId="11"/>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CCFFCC"/>
  </sheetPr>
  <dimension ref="A1:DP85"/>
  <sheetViews>
    <sheetView view="pageBreakPreview" zoomScaleNormal="100" zoomScaleSheetLayoutView="100" workbookViewId="0">
      <selection activeCell="DA8" sqref="DA8"/>
    </sheetView>
  </sheetViews>
  <sheetFormatPr defaultColWidth="8.75" defaultRowHeight="13.5"/>
  <cols>
    <col min="1" max="72" width="1.375" customWidth="1"/>
    <col min="73" max="74" width="1.25" customWidth="1"/>
    <col min="75" max="116" width="1.375" customWidth="1"/>
  </cols>
  <sheetData>
    <row r="1" spans="1:120" ht="8.4499999999999993" customHeight="1">
      <c r="A1" s="474"/>
      <c r="B1" s="3092" t="s">
        <v>946</v>
      </c>
      <c r="C1" s="3093"/>
      <c r="D1" s="3094"/>
      <c r="E1" s="3094"/>
      <c r="F1" s="3094"/>
      <c r="G1" s="3094"/>
      <c r="H1" s="3094"/>
      <c r="I1" s="3094"/>
      <c r="J1" s="3095"/>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865"/>
      <c r="CZ1" s="526"/>
      <c r="DA1" s="526"/>
      <c r="DB1" s="526"/>
      <c r="DC1" s="526"/>
      <c r="DD1" s="526"/>
      <c r="DE1" s="526"/>
      <c r="DF1" s="526"/>
      <c r="DG1" s="526"/>
      <c r="DH1" s="526"/>
      <c r="DI1" s="526"/>
      <c r="DJ1" s="526"/>
      <c r="DK1" s="526"/>
      <c r="DL1" s="526"/>
    </row>
    <row r="2" spans="1:120" ht="8.4499999999999993" customHeight="1">
      <c r="A2" s="498"/>
      <c r="B2" s="3096"/>
      <c r="C2" s="3097"/>
      <c r="D2" s="3097"/>
      <c r="E2" s="3097"/>
      <c r="F2" s="3097"/>
      <c r="G2" s="3097"/>
      <c r="H2" s="3097"/>
      <c r="I2" s="3097"/>
      <c r="J2" s="3098"/>
      <c r="K2" s="3099" t="s">
        <v>947</v>
      </c>
      <c r="L2" s="3100"/>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c r="AT2" s="3100"/>
      <c r="AU2" s="3100"/>
      <c r="AV2" s="3100"/>
      <c r="AW2" s="3100"/>
      <c r="AX2" s="3100"/>
      <c r="AY2" s="3100"/>
      <c r="AZ2" s="3100"/>
      <c r="BA2" s="3100"/>
      <c r="BB2" s="3100"/>
      <c r="BC2" s="3100"/>
      <c r="BD2" s="3100"/>
      <c r="BE2" s="3100"/>
      <c r="BF2" s="3100"/>
      <c r="BG2" s="3100"/>
      <c r="BH2" s="3100"/>
      <c r="BI2" s="3100"/>
      <c r="BJ2" s="3100"/>
      <c r="BK2" s="3100"/>
      <c r="BL2" s="3100"/>
      <c r="BM2" s="3100"/>
      <c r="BN2" s="3100"/>
      <c r="BO2" s="3100"/>
      <c r="BP2" s="3100"/>
      <c r="BQ2" s="3100"/>
      <c r="BR2" s="3100"/>
      <c r="BS2" s="3100"/>
      <c r="BT2" s="3100"/>
      <c r="BU2" s="3100"/>
      <c r="BV2" s="3100"/>
      <c r="BW2" s="3100"/>
      <c r="BX2" s="3100"/>
      <c r="BY2" s="3100"/>
      <c r="BZ2" s="3100"/>
      <c r="CA2" s="3100"/>
      <c r="CB2" s="3100"/>
      <c r="CC2" s="3100"/>
      <c r="CD2" s="3100"/>
      <c r="CE2" s="3100"/>
      <c r="CF2" s="3100"/>
      <c r="CG2" s="3100"/>
      <c r="CH2" s="3100"/>
      <c r="CI2" s="3100"/>
      <c r="CJ2" s="3100"/>
      <c r="CK2" s="3100"/>
      <c r="CL2" s="3100"/>
      <c r="CM2" s="3100"/>
      <c r="CN2" s="3101"/>
      <c r="CO2" s="792"/>
      <c r="CP2" s="3092"/>
      <c r="CQ2" s="3094"/>
      <c r="CR2" s="3094"/>
      <c r="CS2" s="3094"/>
      <c r="CT2" s="3094"/>
      <c r="CU2" s="3094"/>
      <c r="CV2" s="3094"/>
      <c r="CW2" s="3095"/>
      <c r="CX2" s="498"/>
      <c r="CY2" s="880"/>
      <c r="CZ2" s="867"/>
      <c r="DA2" s="867"/>
      <c r="DB2" s="867"/>
      <c r="DC2" s="867"/>
      <c r="DD2" s="867"/>
      <c r="DE2" s="867"/>
      <c r="DF2" s="867"/>
      <c r="DG2" s="867"/>
      <c r="DH2" s="867"/>
      <c r="DI2" s="867"/>
      <c r="DJ2" s="867"/>
      <c r="DK2" s="867"/>
      <c r="DL2" s="867"/>
    </row>
    <row r="3" spans="1:120" ht="8.4499999999999993" customHeight="1">
      <c r="A3" s="474"/>
      <c r="B3" s="474"/>
      <c r="C3" s="474"/>
      <c r="D3" s="474"/>
      <c r="E3" s="474"/>
      <c r="F3" s="474"/>
      <c r="G3" s="474"/>
      <c r="H3" s="474"/>
      <c r="I3" s="474"/>
      <c r="J3" s="474"/>
      <c r="K3" s="3102"/>
      <c r="L3" s="3103"/>
      <c r="M3" s="3103"/>
      <c r="N3" s="3103"/>
      <c r="O3" s="3103"/>
      <c r="P3" s="3103"/>
      <c r="Q3" s="3103"/>
      <c r="R3" s="3103"/>
      <c r="S3" s="3103"/>
      <c r="T3" s="3103"/>
      <c r="U3" s="3103"/>
      <c r="V3" s="3103"/>
      <c r="W3" s="3103"/>
      <c r="X3" s="3103"/>
      <c r="Y3" s="3103"/>
      <c r="Z3" s="3103"/>
      <c r="AA3" s="3103"/>
      <c r="AB3" s="3103"/>
      <c r="AC3" s="3103"/>
      <c r="AD3" s="3103"/>
      <c r="AE3" s="3103"/>
      <c r="AF3" s="3103"/>
      <c r="AG3" s="3103"/>
      <c r="AH3" s="3103"/>
      <c r="AI3" s="3103"/>
      <c r="AJ3" s="3103"/>
      <c r="AK3" s="3103"/>
      <c r="AL3" s="3103"/>
      <c r="AM3" s="3103"/>
      <c r="AN3" s="3103"/>
      <c r="AO3" s="3103"/>
      <c r="AP3" s="3103"/>
      <c r="AQ3" s="3103"/>
      <c r="AR3" s="3103"/>
      <c r="AS3" s="3103"/>
      <c r="AT3" s="3103"/>
      <c r="AU3" s="3103"/>
      <c r="AV3" s="3103"/>
      <c r="AW3" s="3103"/>
      <c r="AX3" s="3103"/>
      <c r="AY3" s="3103"/>
      <c r="AZ3" s="3103"/>
      <c r="BA3" s="3103"/>
      <c r="BB3" s="3103"/>
      <c r="BC3" s="3103"/>
      <c r="BD3" s="3103"/>
      <c r="BE3" s="3103"/>
      <c r="BF3" s="3103"/>
      <c r="BG3" s="3103"/>
      <c r="BH3" s="3103"/>
      <c r="BI3" s="3103"/>
      <c r="BJ3" s="3103"/>
      <c r="BK3" s="3103"/>
      <c r="BL3" s="3103"/>
      <c r="BM3" s="3103"/>
      <c r="BN3" s="3103"/>
      <c r="BO3" s="3103"/>
      <c r="BP3" s="3103"/>
      <c r="BQ3" s="3103"/>
      <c r="BR3" s="3103"/>
      <c r="BS3" s="3103"/>
      <c r="BT3" s="3103"/>
      <c r="BU3" s="3103"/>
      <c r="BV3" s="3103"/>
      <c r="BW3" s="3103"/>
      <c r="BX3" s="3103"/>
      <c r="BY3" s="3103"/>
      <c r="BZ3" s="3103"/>
      <c r="CA3" s="3103"/>
      <c r="CB3" s="3103"/>
      <c r="CC3" s="3103"/>
      <c r="CD3" s="3103"/>
      <c r="CE3" s="3103"/>
      <c r="CF3" s="3103"/>
      <c r="CG3" s="3103"/>
      <c r="CH3" s="3103"/>
      <c r="CI3" s="3103"/>
      <c r="CJ3" s="3103"/>
      <c r="CK3" s="3103"/>
      <c r="CL3" s="3103"/>
      <c r="CM3" s="3103"/>
      <c r="CN3" s="3104"/>
      <c r="CO3" s="793"/>
      <c r="CP3" s="3096"/>
      <c r="CQ3" s="3097"/>
      <c r="CR3" s="3097"/>
      <c r="CS3" s="3097"/>
      <c r="CT3" s="3097"/>
      <c r="CU3" s="3097"/>
      <c r="CV3" s="3097"/>
      <c r="CW3" s="3098"/>
      <c r="CX3" s="474"/>
      <c r="CY3" s="865"/>
      <c r="CZ3" s="526"/>
      <c r="DA3" s="526"/>
      <c r="DB3" s="526"/>
      <c r="DC3" s="526"/>
      <c r="DD3" s="526"/>
      <c r="DE3" s="526"/>
      <c r="DF3" s="526"/>
      <c r="DG3" s="526"/>
      <c r="DH3" s="526"/>
      <c r="DI3" s="526"/>
      <c r="DJ3" s="526"/>
      <c r="DK3" s="526"/>
      <c r="DL3" s="526"/>
    </row>
    <row r="4" spans="1:120" ht="8.4499999999999993"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865"/>
      <c r="CZ4" s="526"/>
      <c r="DA4" s="526"/>
      <c r="DB4" s="526"/>
      <c r="DC4" s="526"/>
      <c r="DD4" s="526"/>
      <c r="DE4" s="526"/>
      <c r="DF4" s="526"/>
      <c r="DG4" s="526"/>
      <c r="DH4" s="526"/>
      <c r="DI4" s="526"/>
      <c r="DJ4" s="526"/>
      <c r="DK4" s="526"/>
      <c r="DL4" s="526"/>
    </row>
    <row r="5" spans="1:120" ht="8.4499999999999993" customHeight="1">
      <c r="A5" s="474"/>
      <c r="B5" s="3105" t="s">
        <v>948</v>
      </c>
      <c r="C5" s="3106"/>
      <c r="D5" s="3106"/>
      <c r="E5" s="3106"/>
      <c r="F5" s="3106"/>
      <c r="G5" s="3106"/>
      <c r="H5" s="3106"/>
      <c r="I5" s="3106"/>
      <c r="J5" s="3106"/>
      <c r="K5" s="3106"/>
      <c r="L5" s="3106"/>
      <c r="M5" s="3106"/>
      <c r="N5" s="3106"/>
      <c r="O5" s="3106"/>
      <c r="P5" s="3106"/>
      <c r="Q5" s="3106"/>
      <c r="R5" s="3106"/>
      <c r="S5" s="3106"/>
      <c r="T5" s="3106"/>
      <c r="U5" s="3106"/>
      <c r="V5" s="3106"/>
      <c r="W5" s="3106"/>
      <c r="X5" s="3106"/>
      <c r="Y5" s="3106"/>
      <c r="Z5" s="3107"/>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474"/>
      <c r="CY5" s="865"/>
      <c r="CZ5" s="526"/>
      <c r="DA5" s="526"/>
      <c r="DB5" s="526"/>
      <c r="DC5" s="526"/>
      <c r="DD5" s="526"/>
      <c r="DE5" s="526"/>
      <c r="DF5" s="526"/>
      <c r="DG5" s="526"/>
      <c r="DH5" s="526"/>
      <c r="DI5" s="526"/>
      <c r="DJ5" s="526"/>
      <c r="DK5" s="526"/>
      <c r="DL5" s="526"/>
    </row>
    <row r="6" spans="1:120" ht="8.4499999999999993" customHeight="1">
      <c r="A6" s="474"/>
      <c r="B6" s="3108"/>
      <c r="C6" s="3109"/>
      <c r="D6" s="3109"/>
      <c r="E6" s="3109"/>
      <c r="F6" s="3109"/>
      <c r="G6" s="3109"/>
      <c r="H6" s="3109"/>
      <c r="I6" s="3109"/>
      <c r="J6" s="3109"/>
      <c r="K6" s="3109"/>
      <c r="L6" s="3109"/>
      <c r="M6" s="3109"/>
      <c r="N6" s="3109"/>
      <c r="O6" s="3109"/>
      <c r="P6" s="3109"/>
      <c r="Q6" s="3109"/>
      <c r="R6" s="3109"/>
      <c r="S6" s="3109"/>
      <c r="T6" s="3109"/>
      <c r="U6" s="3109"/>
      <c r="V6" s="3109"/>
      <c r="W6" s="3109"/>
      <c r="X6" s="3109"/>
      <c r="Y6" s="3109"/>
      <c r="Z6" s="3110"/>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799"/>
      <c r="BX6" s="799"/>
      <c r="BY6" s="799"/>
      <c r="BZ6" s="799"/>
      <c r="CA6" s="800"/>
      <c r="CB6" s="3105" t="s">
        <v>949</v>
      </c>
      <c r="CC6" s="3106"/>
      <c r="CD6" s="3106"/>
      <c r="CE6" s="3106"/>
      <c r="CF6" s="3106"/>
      <c r="CG6" s="3106"/>
      <c r="CH6" s="3106"/>
      <c r="CI6" s="3106"/>
      <c r="CJ6" s="3106"/>
      <c r="CK6" s="3106"/>
      <c r="CL6" s="3106"/>
      <c r="CM6" s="3106"/>
      <c r="CN6" s="3106"/>
      <c r="CO6" s="3106"/>
      <c r="CP6" s="3106"/>
      <c r="CQ6" s="3106"/>
      <c r="CR6" s="3106"/>
      <c r="CS6" s="3106"/>
      <c r="CT6" s="3106"/>
      <c r="CU6" s="3106"/>
      <c r="CV6" s="3106"/>
      <c r="CW6" s="3106"/>
      <c r="CX6" s="602"/>
      <c r="CY6" s="881"/>
      <c r="CZ6" s="526"/>
      <c r="DA6" s="526"/>
      <c r="DB6" s="526"/>
      <c r="DC6" s="526"/>
      <c r="DD6" s="526"/>
      <c r="DE6" s="526"/>
      <c r="DF6" s="526"/>
      <c r="DG6" s="526"/>
      <c r="DH6" s="526"/>
      <c r="DI6" s="526"/>
      <c r="DJ6" s="526"/>
      <c r="DK6" s="526"/>
      <c r="DL6" s="526"/>
    </row>
    <row r="7" spans="1:120" ht="8.4499999999999993" customHeight="1">
      <c r="A7" s="474"/>
      <c r="B7" s="3151"/>
      <c r="C7" s="3152"/>
      <c r="D7" s="3152"/>
      <c r="E7" s="3152"/>
      <c r="F7" s="3152"/>
      <c r="G7" s="3152"/>
      <c r="H7" s="3152"/>
      <c r="I7" s="3152"/>
      <c r="J7" s="3152"/>
      <c r="K7" s="3152"/>
      <c r="L7" s="3152"/>
      <c r="M7" s="3152"/>
      <c r="N7" s="3152"/>
      <c r="O7" s="3152"/>
      <c r="P7" s="3152"/>
      <c r="Q7" s="3152"/>
      <c r="R7" s="3152"/>
      <c r="S7" s="3152"/>
      <c r="T7" s="3152"/>
      <c r="U7" s="3152"/>
      <c r="V7" s="3152"/>
      <c r="W7" s="3152"/>
      <c r="X7" s="3152"/>
      <c r="Y7" s="3152"/>
      <c r="Z7" s="3153"/>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801"/>
      <c r="CB7" s="3108"/>
      <c r="CC7" s="3109"/>
      <c r="CD7" s="3109"/>
      <c r="CE7" s="3109"/>
      <c r="CF7" s="3109"/>
      <c r="CG7" s="3109"/>
      <c r="CH7" s="3109"/>
      <c r="CI7" s="3109"/>
      <c r="CJ7" s="3109"/>
      <c r="CK7" s="3109"/>
      <c r="CL7" s="3109"/>
      <c r="CM7" s="3109"/>
      <c r="CN7" s="3109"/>
      <c r="CO7" s="3109"/>
      <c r="CP7" s="3109"/>
      <c r="CQ7" s="3109"/>
      <c r="CR7" s="3109"/>
      <c r="CS7" s="3109"/>
      <c r="CT7" s="3109"/>
      <c r="CU7" s="3109"/>
      <c r="CV7" s="3109"/>
      <c r="CW7" s="3109"/>
      <c r="CX7" s="602"/>
      <c r="CY7" s="881"/>
      <c r="CZ7" s="526"/>
      <c r="DA7" s="526"/>
      <c r="DB7" s="526"/>
      <c r="DC7" s="526"/>
      <c r="DD7" s="526"/>
      <c r="DE7" s="526"/>
      <c r="DF7" s="526"/>
      <c r="DG7" s="526"/>
      <c r="DH7" s="526"/>
      <c r="DI7" s="526"/>
      <c r="DJ7" s="526"/>
      <c r="DK7" s="526"/>
      <c r="DL7" s="526"/>
    </row>
    <row r="8" spans="1:120" ht="8.4499999999999993" customHeight="1">
      <c r="A8" s="474"/>
      <c r="B8" s="3105" t="s">
        <v>914</v>
      </c>
      <c r="C8" s="3106"/>
      <c r="D8" s="3106"/>
      <c r="E8" s="3106"/>
      <c r="F8" s="3106"/>
      <c r="G8" s="3106"/>
      <c r="H8" s="3106"/>
      <c r="I8" s="3106"/>
      <c r="J8" s="3106"/>
      <c r="K8" s="3106"/>
      <c r="L8" s="3106"/>
      <c r="M8" s="3106"/>
      <c r="N8" s="3106"/>
      <c r="O8" s="3106"/>
      <c r="P8" s="3106"/>
      <c r="Q8" s="3106"/>
      <c r="R8" s="3106"/>
      <c r="S8" s="3106"/>
      <c r="T8" s="3106"/>
      <c r="U8" s="3106"/>
      <c r="V8" s="3106"/>
      <c r="W8" s="3106"/>
      <c r="X8" s="3106"/>
      <c r="Y8" s="3106"/>
      <c r="Z8" s="3107"/>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802"/>
      <c r="CB8" s="3151"/>
      <c r="CC8" s="3152"/>
      <c r="CD8" s="3152"/>
      <c r="CE8" s="3152"/>
      <c r="CF8" s="3152"/>
      <c r="CG8" s="3152"/>
      <c r="CH8" s="3152"/>
      <c r="CI8" s="3152"/>
      <c r="CJ8" s="3152"/>
      <c r="CK8" s="3152"/>
      <c r="CL8" s="3152"/>
      <c r="CM8" s="3152"/>
      <c r="CN8" s="3152"/>
      <c r="CO8" s="3152"/>
      <c r="CP8" s="3152"/>
      <c r="CQ8" s="3152"/>
      <c r="CR8" s="3152"/>
      <c r="CS8" s="3152"/>
      <c r="CT8" s="3152"/>
      <c r="CU8" s="3152"/>
      <c r="CV8" s="3152"/>
      <c r="CW8" s="3153"/>
      <c r="CX8" s="474"/>
      <c r="CY8" s="865"/>
      <c r="CZ8" s="526"/>
      <c r="DA8" s="526"/>
      <c r="DB8" s="526"/>
      <c r="DC8" s="526"/>
      <c r="DD8" s="526"/>
      <c r="DE8" s="526"/>
      <c r="DF8" s="526"/>
      <c r="DG8" s="526"/>
      <c r="DH8" s="526"/>
      <c r="DI8" s="526"/>
      <c r="DJ8" s="526"/>
      <c r="DK8" s="526"/>
      <c r="DL8" s="526"/>
    </row>
    <row r="9" spans="1:120" ht="8.4499999999999993" customHeight="1">
      <c r="A9" s="474"/>
      <c r="B9" s="3108"/>
      <c r="C9" s="3109"/>
      <c r="D9" s="3109"/>
      <c r="E9" s="3109"/>
      <c r="F9" s="3109"/>
      <c r="G9" s="3109"/>
      <c r="H9" s="3109"/>
      <c r="I9" s="3109"/>
      <c r="J9" s="3109"/>
      <c r="K9" s="3109"/>
      <c r="L9" s="3109"/>
      <c r="M9" s="3109"/>
      <c r="N9" s="3109"/>
      <c r="O9" s="3109"/>
      <c r="P9" s="3109"/>
      <c r="Q9" s="3109"/>
      <c r="R9" s="3109"/>
      <c r="S9" s="3109"/>
      <c r="T9" s="3109"/>
      <c r="U9" s="3109"/>
      <c r="V9" s="3109"/>
      <c r="W9" s="3109"/>
      <c r="X9" s="3109"/>
      <c r="Y9" s="3109"/>
      <c r="Z9" s="3110"/>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800"/>
      <c r="CB9" s="3105" t="s">
        <v>868</v>
      </c>
      <c r="CC9" s="3106"/>
      <c r="CD9" s="3106"/>
      <c r="CE9" s="3106"/>
      <c r="CF9" s="3106"/>
      <c r="CG9" s="3106"/>
      <c r="CH9" s="3106"/>
      <c r="CI9" s="3106"/>
      <c r="CJ9" s="3106"/>
      <c r="CK9" s="3106"/>
      <c r="CL9" s="3106"/>
      <c r="CM9" s="3106"/>
      <c r="CN9" s="3106"/>
      <c r="CO9" s="3106"/>
      <c r="CP9" s="3106"/>
      <c r="CQ9" s="3106"/>
      <c r="CR9" s="3106"/>
      <c r="CS9" s="3106"/>
      <c r="CT9" s="3106"/>
      <c r="CU9" s="3106"/>
      <c r="CV9" s="3106"/>
      <c r="CW9" s="3106"/>
      <c r="CX9" s="602"/>
      <c r="CY9" s="881"/>
      <c r="CZ9" s="526"/>
      <c r="DA9" s="526"/>
      <c r="DB9" s="526"/>
      <c r="DC9" s="526"/>
      <c r="DD9" s="526"/>
      <c r="DE9" s="526"/>
      <c r="DF9" s="526"/>
      <c r="DG9" s="526"/>
      <c r="DH9" s="526"/>
      <c r="DI9" s="526"/>
      <c r="DJ9" s="526"/>
      <c r="DK9" s="526"/>
      <c r="DL9" s="526"/>
    </row>
    <row r="10" spans="1:120" ht="8.4499999999999993" customHeight="1">
      <c r="A10" s="474"/>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5"/>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1"/>
      <c r="CB10" s="3108"/>
      <c r="CC10" s="3109"/>
      <c r="CD10" s="3109"/>
      <c r="CE10" s="3109"/>
      <c r="CF10" s="3109"/>
      <c r="CG10" s="3109"/>
      <c r="CH10" s="3109"/>
      <c r="CI10" s="3109"/>
      <c r="CJ10" s="3109"/>
      <c r="CK10" s="3109"/>
      <c r="CL10" s="3109"/>
      <c r="CM10" s="3109"/>
      <c r="CN10" s="3109"/>
      <c r="CO10" s="3109"/>
      <c r="CP10" s="3109"/>
      <c r="CQ10" s="3109"/>
      <c r="CR10" s="3109"/>
      <c r="CS10" s="3109"/>
      <c r="CT10" s="3109"/>
      <c r="CU10" s="3109"/>
      <c r="CV10" s="3109"/>
      <c r="CW10" s="3109"/>
      <c r="CX10" s="602"/>
      <c r="CY10" s="881"/>
      <c r="CZ10" s="526"/>
      <c r="DA10" s="526"/>
      <c r="DB10" s="526"/>
      <c r="DC10" s="526"/>
      <c r="DD10" s="526"/>
      <c r="DE10" s="526"/>
      <c r="DF10" s="526"/>
      <c r="DG10" s="526"/>
      <c r="DH10" s="526"/>
      <c r="DI10" s="526"/>
      <c r="DJ10" s="526"/>
      <c r="DK10" s="526"/>
      <c r="DL10" s="526"/>
    </row>
    <row r="11" spans="1:120" ht="8.4499999999999993" customHeight="1">
      <c r="A11" s="474"/>
      <c r="B11" s="2962"/>
      <c r="C11" s="2960"/>
      <c r="D11" s="2960"/>
      <c r="E11" s="2960"/>
      <c r="F11" s="2960"/>
      <c r="G11" s="2960"/>
      <c r="H11" s="2960"/>
      <c r="I11" s="2960"/>
      <c r="J11" s="2960"/>
      <c r="K11" s="2960"/>
      <c r="L11" s="2960"/>
      <c r="M11" s="2960"/>
      <c r="N11" s="2960"/>
      <c r="O11" s="2960"/>
      <c r="P11" s="2960"/>
      <c r="Q11" s="2960"/>
      <c r="R11" s="2960"/>
      <c r="S11" s="2960"/>
      <c r="T11" s="2960"/>
      <c r="U11" s="2960"/>
      <c r="V11" s="2960"/>
      <c r="W11" s="2960"/>
      <c r="X11" s="2960"/>
      <c r="Y11" s="2960"/>
      <c r="Z11" s="2960"/>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c r="BP11" s="2960"/>
      <c r="BQ11" s="2960"/>
      <c r="BR11" s="2960"/>
      <c r="BS11" s="2960"/>
      <c r="BT11" s="2960"/>
      <c r="BU11" s="2960"/>
      <c r="BV11" s="2960"/>
      <c r="BW11" s="2960"/>
      <c r="BX11" s="2960"/>
      <c r="BY11" s="2960"/>
      <c r="BZ11" s="2960"/>
      <c r="CA11" s="2960"/>
      <c r="CB11" s="2960"/>
      <c r="CC11" s="2960"/>
      <c r="CD11" s="2960"/>
      <c r="CE11" s="2960"/>
      <c r="CF11" s="2960"/>
      <c r="CG11" s="2960"/>
      <c r="CH11" s="2960"/>
      <c r="CI11" s="2960"/>
      <c r="CJ11" s="2960"/>
      <c r="CK11" s="2960"/>
      <c r="CL11" s="2960"/>
      <c r="CM11" s="2960"/>
      <c r="CN11" s="2960"/>
      <c r="CO11" s="2960"/>
      <c r="CP11" s="2960"/>
      <c r="CQ11" s="2960"/>
      <c r="CR11" s="2960"/>
      <c r="CS11" s="2960"/>
      <c r="CT11" s="2960"/>
      <c r="CU11" s="2960"/>
      <c r="CV11" s="2960"/>
      <c r="CW11" s="2960"/>
      <c r="CX11" s="2938"/>
      <c r="CY11" s="865"/>
      <c r="CZ11" s="526"/>
      <c r="DA11" s="526"/>
      <c r="DB11" s="526"/>
      <c r="DC11" s="526"/>
      <c r="DD11" s="526"/>
      <c r="DE11" s="526"/>
      <c r="DF11" s="526"/>
      <c r="DG11" s="526"/>
      <c r="DH11" s="526"/>
      <c r="DI11" s="526"/>
      <c r="DJ11" s="526"/>
      <c r="DK11" s="526"/>
      <c r="DL11" s="526"/>
    </row>
    <row r="12" spans="1:120" ht="8.4499999999999993" customHeight="1">
      <c r="A12" s="3089"/>
      <c r="B12" s="3111" t="s">
        <v>939</v>
      </c>
      <c r="C12" s="3112"/>
      <c r="D12" s="3112"/>
      <c r="E12" s="3112"/>
      <c r="F12" s="3112"/>
      <c r="G12" s="3112"/>
      <c r="H12" s="3112"/>
      <c r="I12" s="3112"/>
      <c r="J12" s="3113"/>
      <c r="K12" s="3028"/>
      <c r="L12" s="2887"/>
      <c r="M12" s="2887"/>
      <c r="N12" s="2887"/>
      <c r="O12" s="2887"/>
      <c r="P12" s="2887"/>
      <c r="Q12" s="2887"/>
      <c r="R12" s="2887"/>
      <c r="S12" s="2887"/>
      <c r="T12" s="2887"/>
      <c r="U12" s="2887"/>
      <c r="V12" s="2887"/>
      <c r="W12" s="2887"/>
      <c r="X12" s="2887"/>
      <c r="Y12" s="2887"/>
      <c r="Z12" s="2887"/>
      <c r="AA12" s="2887"/>
      <c r="AB12" s="2887"/>
      <c r="AC12" s="2887"/>
      <c r="AD12" s="2887"/>
      <c r="AE12" s="2887"/>
      <c r="AF12" s="2887"/>
      <c r="AG12" s="2887"/>
      <c r="AH12" s="2887"/>
      <c r="AI12" s="2887"/>
      <c r="AJ12" s="2887"/>
      <c r="AK12" s="2887"/>
      <c r="AL12" s="2887"/>
      <c r="AM12" s="2887"/>
      <c r="AN12" s="2887"/>
      <c r="AO12" s="2887"/>
      <c r="AP12" s="2887"/>
      <c r="AQ12" s="2887"/>
      <c r="AR12" s="2887"/>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7"/>
      <c r="CK12" s="2887"/>
      <c r="CL12" s="2887"/>
      <c r="CM12" s="2887"/>
      <c r="CN12" s="2887"/>
      <c r="CO12" s="2887"/>
      <c r="CP12" s="2887"/>
      <c r="CQ12" s="2887"/>
      <c r="CR12" s="2887"/>
      <c r="CS12" s="2887"/>
      <c r="CT12" s="2887"/>
      <c r="CU12" s="2887"/>
      <c r="CV12" s="2887"/>
      <c r="CW12" s="3029"/>
      <c r="CX12" s="3145"/>
      <c r="CY12" s="865"/>
      <c r="CZ12" s="526"/>
      <c r="DA12" s="526"/>
      <c r="DB12" s="526"/>
      <c r="DC12" s="526"/>
      <c r="DD12" s="526"/>
      <c r="DE12" s="526"/>
      <c r="DF12" s="526"/>
      <c r="DG12" s="526"/>
      <c r="DH12" s="526"/>
      <c r="DI12" s="526"/>
      <c r="DJ12" s="526"/>
      <c r="DK12" s="526"/>
      <c r="DL12" s="526"/>
    </row>
    <row r="13" spans="1:120" ht="8.4499999999999993" customHeight="1">
      <c r="A13" s="3090"/>
      <c r="B13" s="3114"/>
      <c r="C13" s="3115"/>
      <c r="D13" s="3115"/>
      <c r="E13" s="3115"/>
      <c r="F13" s="3115"/>
      <c r="G13" s="3115"/>
      <c r="H13" s="3115"/>
      <c r="I13" s="3115"/>
      <c r="J13" s="3116"/>
      <c r="K13" s="3150"/>
      <c r="L13" s="2960"/>
      <c r="M13" s="2960"/>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c r="AL13" s="2960"/>
      <c r="AM13" s="2960"/>
      <c r="AN13" s="2960"/>
      <c r="AO13" s="2960"/>
      <c r="AP13" s="2960"/>
      <c r="AQ13" s="2960"/>
      <c r="AR13" s="2960"/>
      <c r="AS13" s="2960"/>
      <c r="AT13" s="2960"/>
      <c r="AU13" s="2960"/>
      <c r="AV13" s="2960"/>
      <c r="AW13" s="2960"/>
      <c r="AX13" s="2960"/>
      <c r="AY13" s="2960"/>
      <c r="AZ13" s="2960"/>
      <c r="BA13" s="2960"/>
      <c r="BB13" s="2960"/>
      <c r="BC13" s="2960"/>
      <c r="BD13" s="2960"/>
      <c r="BE13" s="2960"/>
      <c r="BF13" s="2960"/>
      <c r="BG13" s="2960"/>
      <c r="BH13" s="2960"/>
      <c r="BI13" s="2960"/>
      <c r="BJ13" s="2960"/>
      <c r="BK13" s="2960"/>
      <c r="BL13" s="2960"/>
      <c r="BM13" s="2960"/>
      <c r="BN13" s="2960"/>
      <c r="BO13" s="2960"/>
      <c r="BP13" s="2960"/>
      <c r="BQ13" s="2960"/>
      <c r="BR13" s="2960"/>
      <c r="BS13" s="2960"/>
      <c r="BT13" s="2960"/>
      <c r="BU13" s="2960"/>
      <c r="BV13" s="2960"/>
      <c r="BW13" s="2960"/>
      <c r="BX13" s="2960"/>
      <c r="BY13" s="2960"/>
      <c r="BZ13" s="2960"/>
      <c r="CA13" s="2960"/>
      <c r="CB13" s="2960"/>
      <c r="CC13" s="2960"/>
      <c r="CD13" s="2960"/>
      <c r="CE13" s="2960"/>
      <c r="CF13" s="2960"/>
      <c r="CG13" s="2960"/>
      <c r="CH13" s="2960"/>
      <c r="CI13" s="2960"/>
      <c r="CJ13" s="2960"/>
      <c r="CK13" s="2960"/>
      <c r="CL13" s="2960"/>
      <c r="CM13" s="2960"/>
      <c r="CN13" s="2960"/>
      <c r="CO13" s="2960"/>
      <c r="CP13" s="2960"/>
      <c r="CQ13" s="2960"/>
      <c r="CR13" s="2960"/>
      <c r="CS13" s="2960"/>
      <c r="CT13" s="2960"/>
      <c r="CU13" s="2960"/>
      <c r="CV13" s="2960"/>
      <c r="CW13" s="3148"/>
      <c r="CX13" s="3146"/>
      <c r="CY13" s="865"/>
      <c r="CZ13" s="526"/>
      <c r="DA13" s="526"/>
      <c r="DB13" s="526"/>
      <c r="DC13" s="526"/>
      <c r="DD13" s="526"/>
      <c r="DE13" s="526"/>
      <c r="DF13" s="526"/>
      <c r="DG13" s="526"/>
      <c r="DH13" s="526"/>
      <c r="DI13" s="526"/>
      <c r="DJ13" s="526"/>
      <c r="DK13" s="526"/>
      <c r="DL13" s="526"/>
    </row>
    <row r="14" spans="1:120" ht="11.25" customHeight="1">
      <c r="A14" s="3090"/>
      <c r="B14" s="3028"/>
      <c r="C14" s="2887"/>
      <c r="D14" s="2887"/>
      <c r="E14" s="2887"/>
      <c r="F14" s="2887"/>
      <c r="G14" s="2887"/>
      <c r="H14" s="2887"/>
      <c r="I14" s="2887"/>
      <c r="J14" s="2888"/>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604"/>
      <c r="AX14" s="605"/>
      <c r="AY14" s="606"/>
      <c r="AZ14" s="604"/>
      <c r="BA14" s="605"/>
      <c r="BB14" s="605"/>
      <c r="BC14" s="606"/>
      <c r="BD14" s="604"/>
      <c r="BE14" s="605"/>
      <c r="BF14" s="605"/>
      <c r="BG14" s="606"/>
      <c r="BH14" s="604"/>
      <c r="BI14" s="605"/>
      <c r="BJ14" s="605"/>
      <c r="BK14" s="606"/>
      <c r="BL14" s="604"/>
      <c r="BM14" s="605"/>
      <c r="BN14" s="605"/>
      <c r="BO14" s="606"/>
      <c r="BP14" s="604"/>
      <c r="BQ14" s="605"/>
      <c r="BR14" s="605"/>
      <c r="BS14" s="606"/>
      <c r="BT14" s="604"/>
      <c r="BU14" s="605"/>
      <c r="BV14" s="605"/>
      <c r="BW14" s="606"/>
      <c r="BX14" s="604"/>
      <c r="BY14" s="605"/>
      <c r="BZ14" s="605"/>
      <c r="CA14" s="606"/>
      <c r="CB14" s="604"/>
      <c r="CC14" s="605"/>
      <c r="CD14" s="605"/>
      <c r="CE14" s="606"/>
      <c r="CF14" s="604"/>
      <c r="CG14" s="605"/>
      <c r="CH14" s="605"/>
      <c r="CI14" s="606"/>
      <c r="CJ14" s="604"/>
      <c r="CK14" s="605"/>
      <c r="CL14" s="605"/>
      <c r="CM14" s="606"/>
      <c r="CN14" s="604"/>
      <c r="CO14" s="605"/>
      <c r="CP14" s="605"/>
      <c r="CQ14" s="606"/>
      <c r="CR14" s="604"/>
      <c r="CS14" s="605"/>
      <c r="CT14" s="605"/>
      <c r="CU14" s="606"/>
      <c r="CV14" s="2960"/>
      <c r="CW14" s="3148"/>
      <c r="CX14" s="3146"/>
      <c r="CY14" s="865"/>
      <c r="CZ14" s="526"/>
      <c r="DA14" s="526"/>
      <c r="DB14" s="526"/>
      <c r="DC14" s="526"/>
      <c r="DD14" s="526"/>
      <c r="DE14" s="526"/>
      <c r="DF14" s="526"/>
      <c r="DG14" s="526"/>
      <c r="DH14" s="526"/>
      <c r="DI14" s="526"/>
      <c r="DJ14" s="526"/>
      <c r="DK14" s="526"/>
      <c r="DL14" s="526"/>
    </row>
    <row r="15" spans="1:120" ht="11.25" customHeight="1">
      <c r="A15" s="3090"/>
      <c r="B15" s="3150"/>
      <c r="C15" s="2960"/>
      <c r="D15" s="2960"/>
      <c r="E15" s="2960"/>
      <c r="F15" s="2960"/>
      <c r="G15" s="2960"/>
      <c r="H15" s="2960"/>
      <c r="I15" s="2960"/>
      <c r="J15" s="2938"/>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604"/>
      <c r="AX15" s="605"/>
      <c r="AY15" s="606"/>
      <c r="AZ15" s="604"/>
      <c r="BA15" s="605"/>
      <c r="BB15" s="605"/>
      <c r="BC15" s="606"/>
      <c r="BD15" s="604"/>
      <c r="BE15" s="605"/>
      <c r="BF15" s="605"/>
      <c r="BG15" s="606"/>
      <c r="BH15" s="604"/>
      <c r="BI15" s="605"/>
      <c r="BJ15" s="605"/>
      <c r="BK15" s="606"/>
      <c r="BL15" s="604"/>
      <c r="BM15" s="605"/>
      <c r="BN15" s="605"/>
      <c r="BO15" s="606"/>
      <c r="BP15" s="604"/>
      <c r="BQ15" s="605"/>
      <c r="BR15" s="605"/>
      <c r="BS15" s="606"/>
      <c r="BT15" s="604"/>
      <c r="BU15" s="605"/>
      <c r="BV15" s="605"/>
      <c r="BW15" s="606"/>
      <c r="BX15" s="604"/>
      <c r="BY15" s="605"/>
      <c r="BZ15" s="605"/>
      <c r="CA15" s="606"/>
      <c r="CB15" s="604"/>
      <c r="CC15" s="605"/>
      <c r="CD15" s="605"/>
      <c r="CE15" s="606"/>
      <c r="CF15" s="604"/>
      <c r="CG15" s="605"/>
      <c r="CH15" s="605"/>
      <c r="CI15" s="606"/>
      <c r="CJ15" s="604"/>
      <c r="CK15" s="605"/>
      <c r="CL15" s="605"/>
      <c r="CM15" s="606"/>
      <c r="CN15" s="604"/>
      <c r="CO15" s="605"/>
      <c r="CP15" s="605"/>
      <c r="CQ15" s="606"/>
      <c r="CR15" s="604"/>
      <c r="CS15" s="605"/>
      <c r="CT15" s="605"/>
      <c r="CU15" s="606"/>
      <c r="CV15" s="2960"/>
      <c r="CW15" s="3148"/>
      <c r="CX15" s="3146"/>
      <c r="CY15" s="865"/>
      <c r="CZ15" s="526"/>
      <c r="DA15" s="526"/>
      <c r="DB15" s="526"/>
      <c r="DC15" s="526"/>
      <c r="DD15" s="526"/>
      <c r="DE15" s="526"/>
      <c r="DF15" s="526"/>
      <c r="DG15" s="526"/>
      <c r="DH15" s="526"/>
      <c r="DI15" s="526"/>
      <c r="DJ15" s="526"/>
      <c r="DK15" s="526"/>
      <c r="DL15" s="526"/>
    </row>
    <row r="16" spans="1:120" ht="8.4499999999999993" customHeight="1">
      <c r="A16" s="3090"/>
      <c r="B16" s="3150"/>
      <c r="C16" s="2960"/>
      <c r="D16" s="2960"/>
      <c r="E16" s="2960"/>
      <c r="F16" s="2960"/>
      <c r="G16" s="2960"/>
      <c r="H16" s="2960"/>
      <c r="I16" s="2960"/>
      <c r="J16" s="2938"/>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3117" t="s">
        <v>950</v>
      </c>
      <c r="AX16" s="3118"/>
      <c r="AY16" s="603"/>
      <c r="AZ16" s="607"/>
      <c r="BA16" s="608"/>
      <c r="BB16" s="608"/>
      <c r="BC16" s="609"/>
      <c r="BD16" s="607"/>
      <c r="BE16" s="608"/>
      <c r="BF16" s="608"/>
      <c r="BG16" s="609"/>
      <c r="BH16" s="607"/>
      <c r="BI16" s="608"/>
      <c r="BJ16" s="608"/>
      <c r="BK16" s="609"/>
      <c r="BL16" s="607"/>
      <c r="BM16" s="608"/>
      <c r="BN16" s="608"/>
      <c r="BO16" s="609"/>
      <c r="BP16" s="607"/>
      <c r="BQ16" s="608"/>
      <c r="BR16" s="608"/>
      <c r="BS16" s="609"/>
      <c r="BT16" s="608"/>
      <c r="BU16" s="608"/>
      <c r="BV16" s="608"/>
      <c r="BW16" s="609"/>
      <c r="BX16" s="607"/>
      <c r="BY16" s="608"/>
      <c r="BZ16" s="608"/>
      <c r="CA16" s="609"/>
      <c r="CB16" s="607"/>
      <c r="CC16" s="608"/>
      <c r="CD16" s="608"/>
      <c r="CE16" s="609"/>
      <c r="CF16" s="607"/>
      <c r="CG16" s="608"/>
      <c r="CH16" s="608"/>
      <c r="CI16" s="609"/>
      <c r="CJ16" s="607"/>
      <c r="CK16" s="608"/>
      <c r="CL16" s="608"/>
      <c r="CM16" s="609"/>
      <c r="CN16" s="607"/>
      <c r="CO16" s="608"/>
      <c r="CP16" s="608"/>
      <c r="CQ16" s="609"/>
      <c r="CR16" s="607"/>
      <c r="CS16" s="608"/>
      <c r="CT16" s="608"/>
      <c r="CU16" s="609"/>
      <c r="CV16" s="2960"/>
      <c r="CW16" s="3148"/>
      <c r="CX16" s="3146"/>
      <c r="CY16" s="865"/>
      <c r="CZ16" s="526"/>
      <c r="DA16" s="526"/>
      <c r="DB16" s="526"/>
      <c r="DC16" s="526"/>
      <c r="DD16" s="526"/>
      <c r="DE16" s="526"/>
      <c r="DF16" s="526"/>
      <c r="DG16" s="526"/>
      <c r="DH16" s="526"/>
      <c r="DI16" s="526"/>
      <c r="DJ16" s="526"/>
      <c r="DK16" s="526"/>
      <c r="DL16" s="526"/>
      <c r="DM16" s="526"/>
      <c r="DN16" s="526"/>
      <c r="DO16" s="526"/>
      <c r="DP16" s="526"/>
    </row>
    <row r="17" spans="1:120" ht="8.4499999999999993" customHeight="1">
      <c r="A17" s="3090"/>
      <c r="B17" s="3150"/>
      <c r="C17" s="2960"/>
      <c r="D17" s="2960"/>
      <c r="E17" s="2960"/>
      <c r="F17" s="2960"/>
      <c r="G17" s="2960"/>
      <c r="H17" s="2960"/>
      <c r="I17" s="2960"/>
      <c r="J17" s="2938"/>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3119"/>
      <c r="AX17" s="3120"/>
      <c r="AY17" s="552"/>
      <c r="AZ17" s="610"/>
      <c r="BA17" s="611"/>
      <c r="BB17" s="611"/>
      <c r="BC17" s="612"/>
      <c r="BD17" s="610"/>
      <c r="BE17" s="611"/>
      <c r="BF17" s="611"/>
      <c r="BG17" s="612"/>
      <c r="BH17" s="610"/>
      <c r="BI17" s="611"/>
      <c r="BJ17" s="611"/>
      <c r="BK17" s="612"/>
      <c r="BL17" s="610"/>
      <c r="BM17" s="611"/>
      <c r="BN17" s="611"/>
      <c r="BO17" s="612"/>
      <c r="BP17" s="610"/>
      <c r="BQ17" s="611"/>
      <c r="BR17" s="611"/>
      <c r="BS17" s="612"/>
      <c r="BT17" s="611"/>
      <c r="BU17" s="611"/>
      <c r="BV17" s="611"/>
      <c r="BW17" s="612"/>
      <c r="BX17" s="610"/>
      <c r="BY17" s="611"/>
      <c r="BZ17" s="611"/>
      <c r="CA17" s="612"/>
      <c r="CB17" s="610"/>
      <c r="CC17" s="611"/>
      <c r="CD17" s="611"/>
      <c r="CE17" s="612"/>
      <c r="CF17" s="610"/>
      <c r="CG17" s="611"/>
      <c r="CH17" s="611"/>
      <c r="CI17" s="612"/>
      <c r="CJ17" s="610"/>
      <c r="CK17" s="611"/>
      <c r="CL17" s="611"/>
      <c r="CM17" s="612"/>
      <c r="CN17" s="610"/>
      <c r="CO17" s="611"/>
      <c r="CP17" s="611"/>
      <c r="CQ17" s="612"/>
      <c r="CR17" s="610"/>
      <c r="CS17" s="611"/>
      <c r="CT17" s="611"/>
      <c r="CU17" s="612"/>
      <c r="CV17" s="2960"/>
      <c r="CW17" s="3148"/>
      <c r="CX17" s="3146"/>
      <c r="CY17" s="865"/>
      <c r="CZ17" s="526"/>
      <c r="DA17" s="526"/>
      <c r="DB17" s="526"/>
      <c r="DC17" s="526"/>
      <c r="DD17" s="526"/>
      <c r="DE17" s="526"/>
      <c r="DF17" s="526"/>
      <c r="DG17" s="526"/>
      <c r="DH17" s="526"/>
      <c r="DI17" s="526"/>
      <c r="DJ17" s="526"/>
      <c r="DK17" s="526"/>
      <c r="DL17" s="526"/>
      <c r="DM17" s="526"/>
      <c r="DN17" s="526"/>
      <c r="DO17" s="526"/>
      <c r="DP17" s="526"/>
    </row>
    <row r="18" spans="1:120" ht="8.4499999999999993" customHeight="1">
      <c r="A18" s="3090"/>
      <c r="B18" s="3150"/>
      <c r="C18" s="2960"/>
      <c r="D18" s="2960"/>
      <c r="E18" s="2960"/>
      <c r="F18" s="2960"/>
      <c r="G18" s="2960"/>
      <c r="H18" s="2960"/>
      <c r="I18" s="2960"/>
      <c r="J18" s="2938"/>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3119"/>
      <c r="AX18" s="3120"/>
      <c r="AY18" s="3123" t="s">
        <v>896</v>
      </c>
      <c r="AZ18" s="610"/>
      <c r="BA18" s="611"/>
      <c r="BB18" s="611"/>
      <c r="BC18" s="612"/>
      <c r="BD18" s="610"/>
      <c r="BE18" s="611"/>
      <c r="BF18" s="611"/>
      <c r="BG18" s="612"/>
      <c r="BH18" s="610"/>
      <c r="BI18" s="611"/>
      <c r="BJ18" s="611"/>
      <c r="BK18" s="612"/>
      <c r="BL18" s="610"/>
      <c r="BM18" s="611"/>
      <c r="BN18" s="611"/>
      <c r="BO18" s="612"/>
      <c r="BP18" s="610"/>
      <c r="BQ18" s="611"/>
      <c r="BR18" s="611"/>
      <c r="BS18" s="612"/>
      <c r="BT18" s="611"/>
      <c r="BU18" s="611"/>
      <c r="BV18" s="611"/>
      <c r="BW18" s="612"/>
      <c r="BX18" s="610"/>
      <c r="BY18" s="611"/>
      <c r="BZ18" s="611"/>
      <c r="CA18" s="612"/>
      <c r="CB18" s="610"/>
      <c r="CC18" s="611"/>
      <c r="CD18" s="611"/>
      <c r="CE18" s="612"/>
      <c r="CF18" s="610"/>
      <c r="CG18" s="611"/>
      <c r="CH18" s="611"/>
      <c r="CI18" s="612"/>
      <c r="CJ18" s="610"/>
      <c r="CK18" s="611"/>
      <c r="CL18" s="611"/>
      <c r="CM18" s="612"/>
      <c r="CN18" s="610"/>
      <c r="CO18" s="611"/>
      <c r="CP18" s="611"/>
      <c r="CQ18" s="612"/>
      <c r="CR18" s="610"/>
      <c r="CS18" s="611"/>
      <c r="CT18" s="611"/>
      <c r="CU18" s="612"/>
      <c r="CV18" s="2960"/>
      <c r="CW18" s="3148"/>
      <c r="CX18" s="3146"/>
      <c r="CY18" s="865"/>
      <c r="CZ18" s="526"/>
      <c r="DA18" s="526"/>
      <c r="DB18" s="526"/>
      <c r="DC18" s="526"/>
      <c r="DD18" s="526"/>
      <c r="DE18" s="526"/>
      <c r="DF18" s="526"/>
      <c r="DG18" s="526"/>
      <c r="DH18" s="526"/>
      <c r="DI18" s="526"/>
      <c r="DJ18" s="526"/>
      <c r="DK18" s="526"/>
      <c r="DL18" s="526"/>
      <c r="DM18" s="526"/>
      <c r="DN18" s="526"/>
      <c r="DO18" s="526"/>
      <c r="DP18" s="526"/>
    </row>
    <row r="19" spans="1:120" ht="8.4499999999999993" customHeight="1">
      <c r="A19" s="3090"/>
      <c r="B19" s="3150"/>
      <c r="C19" s="2960"/>
      <c r="D19" s="2960"/>
      <c r="E19" s="2960"/>
      <c r="F19" s="2960"/>
      <c r="G19" s="2960"/>
      <c r="H19" s="2960"/>
      <c r="I19" s="2960"/>
      <c r="J19" s="2938"/>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3119"/>
      <c r="AX19" s="3120"/>
      <c r="AY19" s="3124"/>
      <c r="AZ19" s="610"/>
      <c r="BA19" s="611"/>
      <c r="BB19" s="611"/>
      <c r="BC19" s="612"/>
      <c r="BD19" s="610"/>
      <c r="BE19" s="611"/>
      <c r="BF19" s="611"/>
      <c r="BG19" s="612"/>
      <c r="BH19" s="610"/>
      <c r="BI19" s="611"/>
      <c r="BJ19" s="611"/>
      <c r="BK19" s="612"/>
      <c r="BL19" s="610"/>
      <c r="BM19" s="611"/>
      <c r="BN19" s="611"/>
      <c r="BO19" s="612"/>
      <c r="BP19" s="610"/>
      <c r="BQ19" s="611"/>
      <c r="BR19" s="611"/>
      <c r="BS19" s="612"/>
      <c r="BT19" s="611"/>
      <c r="BU19" s="611"/>
      <c r="BV19" s="611"/>
      <c r="BW19" s="612"/>
      <c r="BX19" s="610"/>
      <c r="BY19" s="611"/>
      <c r="BZ19" s="611"/>
      <c r="CA19" s="612"/>
      <c r="CB19" s="610"/>
      <c r="CC19" s="611"/>
      <c r="CD19" s="611"/>
      <c r="CE19" s="612"/>
      <c r="CF19" s="610"/>
      <c r="CG19" s="611"/>
      <c r="CH19" s="611"/>
      <c r="CI19" s="612"/>
      <c r="CJ19" s="610"/>
      <c r="CK19" s="611"/>
      <c r="CL19" s="611"/>
      <c r="CM19" s="612"/>
      <c r="CN19" s="610"/>
      <c r="CO19" s="611"/>
      <c r="CP19" s="611"/>
      <c r="CQ19" s="612"/>
      <c r="CR19" s="610"/>
      <c r="CS19" s="611"/>
      <c r="CT19" s="611"/>
      <c r="CU19" s="612"/>
      <c r="CV19" s="2960"/>
      <c r="CW19" s="3148"/>
      <c r="CX19" s="3146"/>
      <c r="CY19" s="865"/>
      <c r="CZ19" s="526"/>
      <c r="DA19" s="526"/>
      <c r="DB19" s="526"/>
      <c r="DC19" s="526"/>
      <c r="DD19" s="526"/>
      <c r="DE19" s="526"/>
      <c r="DF19" s="526"/>
      <c r="DG19" s="526"/>
      <c r="DH19" s="526"/>
      <c r="DI19" s="526"/>
      <c r="DJ19" s="526"/>
      <c r="DK19" s="526"/>
      <c r="DL19" s="526"/>
      <c r="DM19" s="526"/>
      <c r="DN19" s="526"/>
      <c r="DO19" s="526"/>
      <c r="DP19" s="526"/>
    </row>
    <row r="20" spans="1:120" ht="8.4499999999999993" customHeight="1">
      <c r="A20" s="3090"/>
      <c r="B20" s="3150"/>
      <c r="C20" s="2960"/>
      <c r="D20" s="2960"/>
      <c r="E20" s="2960"/>
      <c r="F20" s="2960"/>
      <c r="G20" s="2960"/>
      <c r="H20" s="2960"/>
      <c r="I20" s="2960"/>
      <c r="J20" s="2938"/>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3119"/>
      <c r="AX20" s="3120"/>
      <c r="AY20" s="552"/>
      <c r="AZ20" s="610"/>
      <c r="BA20" s="611"/>
      <c r="BB20" s="611"/>
      <c r="BC20" s="612"/>
      <c r="BD20" s="610"/>
      <c r="BE20" s="611"/>
      <c r="BF20" s="611"/>
      <c r="BG20" s="612"/>
      <c r="BH20" s="610"/>
      <c r="BI20" s="611"/>
      <c r="BJ20" s="611"/>
      <c r="BK20" s="612"/>
      <c r="BL20" s="610"/>
      <c r="BM20" s="611"/>
      <c r="BN20" s="611"/>
      <c r="BO20" s="612"/>
      <c r="BP20" s="610"/>
      <c r="BQ20" s="611"/>
      <c r="BR20" s="611"/>
      <c r="BS20" s="612"/>
      <c r="BT20" s="611"/>
      <c r="BU20" s="611"/>
      <c r="BV20" s="611"/>
      <c r="BW20" s="612"/>
      <c r="BX20" s="610"/>
      <c r="BY20" s="611"/>
      <c r="BZ20" s="611"/>
      <c r="CA20" s="612"/>
      <c r="CB20" s="610"/>
      <c r="CC20" s="611"/>
      <c r="CD20" s="611"/>
      <c r="CE20" s="612"/>
      <c r="CF20" s="610"/>
      <c r="CG20" s="611"/>
      <c r="CH20" s="611"/>
      <c r="CI20" s="612"/>
      <c r="CJ20" s="610"/>
      <c r="CK20" s="611"/>
      <c r="CL20" s="611"/>
      <c r="CM20" s="612"/>
      <c r="CN20" s="610"/>
      <c r="CO20" s="611"/>
      <c r="CP20" s="611"/>
      <c r="CQ20" s="612"/>
      <c r="CR20" s="610"/>
      <c r="CS20" s="611"/>
      <c r="CT20" s="611"/>
      <c r="CU20" s="612"/>
      <c r="CV20" s="2960"/>
      <c r="CW20" s="3148"/>
      <c r="CX20" s="3146"/>
      <c r="CY20" s="865"/>
      <c r="CZ20" s="526"/>
      <c r="DA20" s="526"/>
      <c r="DB20" s="526"/>
      <c r="DC20" s="526"/>
      <c r="DD20" s="526"/>
      <c r="DE20" s="526"/>
      <c r="DF20" s="526"/>
      <c r="DG20" s="526"/>
      <c r="DH20" s="526"/>
      <c r="DI20" s="526"/>
      <c r="DJ20" s="526"/>
      <c r="DK20" s="526"/>
      <c r="DL20" s="526"/>
      <c r="DM20" s="526"/>
      <c r="DN20" s="526"/>
      <c r="DO20" s="526"/>
      <c r="DP20" s="526"/>
    </row>
    <row r="21" spans="1:120" ht="8.4499999999999993" customHeight="1">
      <c r="A21" s="3090"/>
      <c r="B21" s="3150"/>
      <c r="C21" s="2960"/>
      <c r="D21" s="2960"/>
      <c r="E21" s="2960"/>
      <c r="F21" s="2960"/>
      <c r="G21" s="2960"/>
      <c r="H21" s="2960"/>
      <c r="I21" s="2960"/>
      <c r="J21" s="2938"/>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3119"/>
      <c r="AX21" s="3120"/>
      <c r="AY21" s="3123">
        <v>0</v>
      </c>
      <c r="AZ21" s="613"/>
      <c r="BA21" s="614"/>
      <c r="BB21" s="614"/>
      <c r="BC21" s="615"/>
      <c r="BD21" s="613"/>
      <c r="BE21" s="614"/>
      <c r="BF21" s="614"/>
      <c r="BG21" s="615"/>
      <c r="BH21" s="613"/>
      <c r="BI21" s="614"/>
      <c r="BJ21" s="614"/>
      <c r="BK21" s="615"/>
      <c r="BL21" s="613"/>
      <c r="BM21" s="614"/>
      <c r="BN21" s="614"/>
      <c r="BO21" s="615"/>
      <c r="BP21" s="613"/>
      <c r="BQ21" s="614"/>
      <c r="BR21" s="614"/>
      <c r="BS21" s="615"/>
      <c r="BT21" s="614"/>
      <c r="BU21" s="614"/>
      <c r="BV21" s="614"/>
      <c r="BW21" s="615"/>
      <c r="BX21" s="613"/>
      <c r="BY21" s="614"/>
      <c r="BZ21" s="614"/>
      <c r="CA21" s="615"/>
      <c r="CB21" s="613"/>
      <c r="CC21" s="614"/>
      <c r="CD21" s="614"/>
      <c r="CE21" s="615"/>
      <c r="CF21" s="613"/>
      <c r="CG21" s="614"/>
      <c r="CH21" s="614"/>
      <c r="CI21" s="615"/>
      <c r="CJ21" s="613"/>
      <c r="CK21" s="614"/>
      <c r="CL21" s="614"/>
      <c r="CM21" s="615"/>
      <c r="CN21" s="613"/>
      <c r="CO21" s="614"/>
      <c r="CP21" s="614"/>
      <c r="CQ21" s="615"/>
      <c r="CR21" s="613"/>
      <c r="CS21" s="614"/>
      <c r="CT21" s="614"/>
      <c r="CU21" s="615"/>
      <c r="CV21" s="2960"/>
      <c r="CW21" s="3148"/>
      <c r="CX21" s="3146"/>
      <c r="CY21" s="865"/>
      <c r="CZ21" s="526"/>
      <c r="DA21" s="526"/>
      <c r="DB21" s="526"/>
      <c r="DC21" s="526"/>
      <c r="DD21" s="526"/>
      <c r="DE21" s="526"/>
      <c r="DF21" s="526"/>
      <c r="DG21" s="526"/>
      <c r="DH21" s="526"/>
      <c r="DI21" s="526"/>
      <c r="DJ21" s="526"/>
      <c r="DK21" s="526"/>
      <c r="DL21" s="526"/>
      <c r="DM21" s="526"/>
      <c r="DN21" s="526"/>
      <c r="DO21" s="526"/>
      <c r="DP21" s="526"/>
    </row>
    <row r="22" spans="1:120" ht="8.4499999999999993" customHeight="1">
      <c r="A22" s="3090"/>
      <c r="B22" s="3150"/>
      <c r="C22" s="2960"/>
      <c r="D22" s="2960"/>
      <c r="E22" s="2960"/>
      <c r="F22" s="2960"/>
      <c r="G22" s="2960"/>
      <c r="H22" s="2960"/>
      <c r="I22" s="2960"/>
      <c r="J22" s="2938"/>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3119"/>
      <c r="AX22" s="3120"/>
      <c r="AY22" s="3124"/>
      <c r="AZ22" s="607"/>
      <c r="BA22" s="608"/>
      <c r="BB22" s="608"/>
      <c r="BC22" s="609"/>
      <c r="BD22" s="607"/>
      <c r="BE22" s="608"/>
      <c r="BF22" s="608"/>
      <c r="BG22" s="609"/>
      <c r="BH22" s="607"/>
      <c r="BI22" s="608"/>
      <c r="BJ22" s="608"/>
      <c r="BK22" s="609"/>
      <c r="BL22" s="607"/>
      <c r="BM22" s="608"/>
      <c r="BN22" s="608"/>
      <c r="BO22" s="609"/>
      <c r="BP22" s="607"/>
      <c r="BQ22" s="608"/>
      <c r="BR22" s="608"/>
      <c r="BS22" s="609"/>
      <c r="BT22" s="608"/>
      <c r="BU22" s="608"/>
      <c r="BV22" s="608"/>
      <c r="BW22" s="609"/>
      <c r="BX22" s="607"/>
      <c r="BY22" s="608"/>
      <c r="BZ22" s="608"/>
      <c r="CA22" s="609"/>
      <c r="CB22" s="607"/>
      <c r="CC22" s="608"/>
      <c r="CD22" s="608"/>
      <c r="CE22" s="609"/>
      <c r="CF22" s="607"/>
      <c r="CG22" s="608"/>
      <c r="CH22" s="608"/>
      <c r="CI22" s="609"/>
      <c r="CJ22" s="607"/>
      <c r="CK22" s="608"/>
      <c r="CL22" s="608"/>
      <c r="CM22" s="609"/>
      <c r="CN22" s="607"/>
      <c r="CO22" s="608"/>
      <c r="CP22" s="608"/>
      <c r="CQ22" s="609"/>
      <c r="CR22" s="607"/>
      <c r="CS22" s="608"/>
      <c r="CT22" s="608"/>
      <c r="CU22" s="609"/>
      <c r="CV22" s="2960"/>
      <c r="CW22" s="3148"/>
      <c r="CX22" s="3146"/>
      <c r="CY22" s="865"/>
      <c r="CZ22" s="526"/>
      <c r="DA22" s="526"/>
      <c r="DB22" s="526"/>
      <c r="DC22" s="526"/>
      <c r="DD22" s="526"/>
      <c r="DE22" s="526"/>
      <c r="DF22" s="526"/>
      <c r="DG22" s="526"/>
      <c r="DH22" s="526"/>
      <c r="DI22" s="526"/>
      <c r="DJ22" s="526"/>
      <c r="DK22" s="526"/>
      <c r="DL22" s="526"/>
      <c r="DM22" s="526"/>
      <c r="DN22" s="526"/>
      <c r="DO22" s="526"/>
      <c r="DP22" s="526"/>
    </row>
    <row r="23" spans="1:120" ht="8.4499999999999993" customHeight="1">
      <c r="A23" s="3090"/>
      <c r="B23" s="3150"/>
      <c r="C23" s="2960"/>
      <c r="D23" s="2960"/>
      <c r="E23" s="2960"/>
      <c r="F23" s="2960"/>
      <c r="G23" s="2960"/>
      <c r="H23" s="2960"/>
      <c r="I23" s="2960"/>
      <c r="J23" s="2938"/>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3119"/>
      <c r="AX23" s="3120"/>
      <c r="AY23" s="552"/>
      <c r="AZ23" s="610"/>
      <c r="BA23" s="611"/>
      <c r="BB23" s="611"/>
      <c r="BC23" s="612"/>
      <c r="BD23" s="610"/>
      <c r="BE23" s="611"/>
      <c r="BF23" s="611"/>
      <c r="BG23" s="612"/>
      <c r="BH23" s="610"/>
      <c r="BI23" s="611"/>
      <c r="BJ23" s="611"/>
      <c r="BK23" s="612"/>
      <c r="BL23" s="610"/>
      <c r="BM23" s="611"/>
      <c r="BN23" s="611"/>
      <c r="BO23" s="612"/>
      <c r="BP23" s="610"/>
      <c r="BQ23" s="611"/>
      <c r="BR23" s="611"/>
      <c r="BS23" s="612"/>
      <c r="BT23" s="611"/>
      <c r="BU23" s="611"/>
      <c r="BV23" s="611"/>
      <c r="BW23" s="612"/>
      <c r="BX23" s="610"/>
      <c r="BY23" s="611"/>
      <c r="BZ23" s="611"/>
      <c r="CA23" s="612"/>
      <c r="CB23" s="610"/>
      <c r="CC23" s="611"/>
      <c r="CD23" s="611"/>
      <c r="CE23" s="612"/>
      <c r="CF23" s="610"/>
      <c r="CG23" s="611"/>
      <c r="CH23" s="611"/>
      <c r="CI23" s="612"/>
      <c r="CJ23" s="610"/>
      <c r="CK23" s="611"/>
      <c r="CL23" s="611"/>
      <c r="CM23" s="612"/>
      <c r="CN23" s="610"/>
      <c r="CO23" s="611"/>
      <c r="CP23" s="611"/>
      <c r="CQ23" s="612"/>
      <c r="CR23" s="610"/>
      <c r="CS23" s="611"/>
      <c r="CT23" s="611"/>
      <c r="CU23" s="612"/>
      <c r="CV23" s="2960"/>
      <c r="CW23" s="3148"/>
      <c r="CX23" s="3146"/>
      <c r="CY23" s="865"/>
      <c r="CZ23" s="526"/>
      <c r="DA23" s="526"/>
      <c r="DB23" s="526"/>
      <c r="DC23" s="526"/>
      <c r="DD23" s="526"/>
      <c r="DE23" s="526"/>
      <c r="DF23" s="526"/>
      <c r="DG23" s="526"/>
      <c r="DH23" s="526"/>
      <c r="DI23" s="526"/>
      <c r="DJ23" s="526"/>
      <c r="DK23" s="526"/>
      <c r="DL23" s="526"/>
      <c r="DM23" s="526"/>
      <c r="DN23" s="526"/>
      <c r="DO23" s="526"/>
      <c r="DP23" s="526"/>
    </row>
    <row r="24" spans="1:120" ht="8.4499999999999993" customHeight="1">
      <c r="A24" s="3090"/>
      <c r="B24" s="3150"/>
      <c r="C24" s="2960"/>
      <c r="D24" s="2960"/>
      <c r="E24" s="2960"/>
      <c r="F24" s="2960"/>
      <c r="G24" s="2960"/>
      <c r="H24" s="2960"/>
      <c r="I24" s="2960"/>
      <c r="J24" s="2938"/>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3119"/>
      <c r="AX24" s="3120"/>
      <c r="AY24" s="3123" t="s">
        <v>951</v>
      </c>
      <c r="AZ24" s="610"/>
      <c r="BA24" s="611"/>
      <c r="BB24" s="611"/>
      <c r="BC24" s="612"/>
      <c r="BD24" s="610"/>
      <c r="BE24" s="611"/>
      <c r="BF24" s="611"/>
      <c r="BG24" s="612"/>
      <c r="BH24" s="610"/>
      <c r="BI24" s="611"/>
      <c r="BJ24" s="611"/>
      <c r="BK24" s="612"/>
      <c r="BL24" s="610"/>
      <c r="BM24" s="611"/>
      <c r="BN24" s="611"/>
      <c r="BO24" s="612"/>
      <c r="BP24" s="610"/>
      <c r="BQ24" s="611"/>
      <c r="BR24" s="611"/>
      <c r="BS24" s="612"/>
      <c r="BT24" s="611"/>
      <c r="BU24" s="611"/>
      <c r="BV24" s="611"/>
      <c r="BW24" s="612"/>
      <c r="BX24" s="610"/>
      <c r="BY24" s="611"/>
      <c r="BZ24" s="611"/>
      <c r="CA24" s="612"/>
      <c r="CB24" s="610"/>
      <c r="CC24" s="611"/>
      <c r="CD24" s="611"/>
      <c r="CE24" s="612"/>
      <c r="CF24" s="610"/>
      <c r="CG24" s="611"/>
      <c r="CH24" s="611"/>
      <c r="CI24" s="612"/>
      <c r="CJ24" s="610"/>
      <c r="CK24" s="611"/>
      <c r="CL24" s="611"/>
      <c r="CM24" s="612"/>
      <c r="CN24" s="610"/>
      <c r="CO24" s="611"/>
      <c r="CP24" s="611"/>
      <c r="CQ24" s="612"/>
      <c r="CR24" s="610"/>
      <c r="CS24" s="611"/>
      <c r="CT24" s="611"/>
      <c r="CU24" s="612"/>
      <c r="CV24" s="2960"/>
      <c r="CW24" s="3148"/>
      <c r="CX24" s="3146"/>
      <c r="CY24" s="865"/>
      <c r="CZ24" s="526"/>
      <c r="DA24" s="526"/>
      <c r="DB24" s="526"/>
      <c r="DC24" s="526"/>
      <c r="DD24" s="526"/>
      <c r="DE24" s="526"/>
      <c r="DF24" s="526"/>
      <c r="DG24" s="526"/>
      <c r="DH24" s="526"/>
      <c r="DI24" s="526"/>
      <c r="DJ24" s="526"/>
      <c r="DK24" s="526"/>
      <c r="DL24" s="526"/>
      <c r="DM24" s="526"/>
      <c r="DN24" s="526"/>
      <c r="DO24" s="526"/>
      <c r="DP24" s="526"/>
    </row>
    <row r="25" spans="1:120" ht="8.4499999999999993" customHeight="1">
      <c r="A25" s="3090"/>
      <c r="B25" s="3150"/>
      <c r="C25" s="2960"/>
      <c r="D25" s="2960"/>
      <c r="E25" s="2960"/>
      <c r="F25" s="2960"/>
      <c r="G25" s="2960"/>
      <c r="H25" s="2960"/>
      <c r="I25" s="2960"/>
      <c r="J25" s="2938"/>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3119"/>
      <c r="AX25" s="3120"/>
      <c r="AY25" s="3124"/>
      <c r="AZ25" s="610"/>
      <c r="BA25" s="611"/>
      <c r="BB25" s="611"/>
      <c r="BC25" s="612"/>
      <c r="BD25" s="610"/>
      <c r="BE25" s="611"/>
      <c r="BF25" s="611"/>
      <c r="BG25" s="612"/>
      <c r="BH25" s="610"/>
      <c r="BI25" s="611"/>
      <c r="BJ25" s="611"/>
      <c r="BK25" s="612"/>
      <c r="BL25" s="610"/>
      <c r="BM25" s="611"/>
      <c r="BN25" s="611"/>
      <c r="BO25" s="612"/>
      <c r="BP25" s="610"/>
      <c r="BQ25" s="611"/>
      <c r="BR25" s="611"/>
      <c r="BS25" s="612"/>
      <c r="BT25" s="611"/>
      <c r="BU25" s="611"/>
      <c r="BV25" s="611"/>
      <c r="BW25" s="612"/>
      <c r="BX25" s="610"/>
      <c r="BY25" s="611"/>
      <c r="BZ25" s="611"/>
      <c r="CA25" s="612"/>
      <c r="CB25" s="610"/>
      <c r="CC25" s="611"/>
      <c r="CD25" s="611"/>
      <c r="CE25" s="612"/>
      <c r="CF25" s="610"/>
      <c r="CG25" s="611"/>
      <c r="CH25" s="611"/>
      <c r="CI25" s="612"/>
      <c r="CJ25" s="610"/>
      <c r="CK25" s="611"/>
      <c r="CL25" s="611"/>
      <c r="CM25" s="612"/>
      <c r="CN25" s="610"/>
      <c r="CO25" s="611"/>
      <c r="CP25" s="611"/>
      <c r="CQ25" s="612"/>
      <c r="CR25" s="610"/>
      <c r="CS25" s="611"/>
      <c r="CT25" s="611"/>
      <c r="CU25" s="612"/>
      <c r="CV25" s="2960"/>
      <c r="CW25" s="3148"/>
      <c r="CX25" s="3146"/>
      <c r="CY25" s="865"/>
      <c r="CZ25" s="526"/>
      <c r="DA25" s="526"/>
      <c r="DB25" s="526"/>
      <c r="DC25" s="526"/>
      <c r="DD25" s="526"/>
      <c r="DE25" s="526"/>
      <c r="DF25" s="526"/>
      <c r="DG25" s="526"/>
      <c r="DH25" s="526"/>
      <c r="DI25" s="526"/>
      <c r="DJ25" s="526"/>
      <c r="DK25" s="526"/>
      <c r="DL25" s="526"/>
      <c r="DM25" s="526"/>
      <c r="DN25" s="526"/>
      <c r="DO25" s="526"/>
      <c r="DP25" s="526"/>
    </row>
    <row r="26" spans="1:120" ht="8.4499999999999993" customHeight="1">
      <c r="A26" s="3090"/>
      <c r="B26" s="3150"/>
      <c r="C26" s="2960"/>
      <c r="D26" s="2960"/>
      <c r="E26" s="2960"/>
      <c r="F26" s="2960"/>
      <c r="G26" s="2960"/>
      <c r="H26" s="2960"/>
      <c r="I26" s="2960"/>
      <c r="J26" s="2938"/>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3119"/>
      <c r="AX26" s="3120"/>
      <c r="AY26" s="552"/>
      <c r="AZ26" s="610"/>
      <c r="BA26" s="611"/>
      <c r="BB26" s="611"/>
      <c r="BC26" s="612"/>
      <c r="BD26" s="610"/>
      <c r="BE26" s="611"/>
      <c r="BF26" s="611"/>
      <c r="BG26" s="612"/>
      <c r="BH26" s="610"/>
      <c r="BI26" s="611"/>
      <c r="BJ26" s="611"/>
      <c r="BK26" s="612"/>
      <c r="BL26" s="610"/>
      <c r="BM26" s="611"/>
      <c r="BN26" s="611"/>
      <c r="BO26" s="612"/>
      <c r="BP26" s="610"/>
      <c r="BQ26" s="611"/>
      <c r="BR26" s="611"/>
      <c r="BS26" s="612"/>
      <c r="BT26" s="611"/>
      <c r="BU26" s="611"/>
      <c r="BV26" s="611"/>
      <c r="BW26" s="612"/>
      <c r="BX26" s="610"/>
      <c r="BY26" s="611"/>
      <c r="BZ26" s="611"/>
      <c r="CA26" s="612"/>
      <c r="CB26" s="610"/>
      <c r="CC26" s="611"/>
      <c r="CD26" s="611"/>
      <c r="CE26" s="612"/>
      <c r="CF26" s="610"/>
      <c r="CG26" s="611"/>
      <c r="CH26" s="611"/>
      <c r="CI26" s="612"/>
      <c r="CJ26" s="610"/>
      <c r="CK26" s="611"/>
      <c r="CL26" s="611"/>
      <c r="CM26" s="612"/>
      <c r="CN26" s="610"/>
      <c r="CO26" s="611"/>
      <c r="CP26" s="611"/>
      <c r="CQ26" s="612"/>
      <c r="CR26" s="610"/>
      <c r="CS26" s="611"/>
      <c r="CT26" s="611"/>
      <c r="CU26" s="612"/>
      <c r="CV26" s="2960"/>
      <c r="CW26" s="3148"/>
      <c r="CX26" s="3146"/>
      <c r="CY26" s="865"/>
      <c r="CZ26" s="526"/>
      <c r="DA26" s="526"/>
      <c r="DB26" s="526"/>
      <c r="DC26" s="526"/>
      <c r="DD26" s="526"/>
      <c r="DE26" s="526"/>
      <c r="DF26" s="526"/>
      <c r="DG26" s="526"/>
      <c r="DH26" s="526"/>
      <c r="DI26" s="526"/>
      <c r="DJ26" s="526"/>
      <c r="DK26" s="526"/>
      <c r="DL26" s="526"/>
      <c r="DM26" s="526"/>
      <c r="DN26" s="526"/>
      <c r="DO26" s="526"/>
      <c r="DP26" s="526"/>
    </row>
    <row r="27" spans="1:120" ht="8.4499999999999993" customHeight="1">
      <c r="A27" s="3090"/>
      <c r="B27" s="3150"/>
      <c r="C27" s="2960"/>
      <c r="D27" s="2960"/>
      <c r="E27" s="2960"/>
      <c r="F27" s="2960"/>
      <c r="G27" s="2960"/>
      <c r="H27" s="2960"/>
      <c r="I27" s="2960"/>
      <c r="J27" s="2938"/>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3121"/>
      <c r="AX27" s="3122"/>
      <c r="AY27" s="523"/>
      <c r="AZ27" s="613"/>
      <c r="BA27" s="614"/>
      <c r="BB27" s="614"/>
      <c r="BC27" s="615"/>
      <c r="BD27" s="613"/>
      <c r="BE27" s="614"/>
      <c r="BF27" s="614"/>
      <c r="BG27" s="615"/>
      <c r="BH27" s="613"/>
      <c r="BI27" s="614"/>
      <c r="BJ27" s="614"/>
      <c r="BK27" s="615"/>
      <c r="BL27" s="613"/>
      <c r="BM27" s="614"/>
      <c r="BN27" s="614"/>
      <c r="BO27" s="615"/>
      <c r="BP27" s="613"/>
      <c r="BQ27" s="614"/>
      <c r="BR27" s="614"/>
      <c r="BS27" s="615"/>
      <c r="BT27" s="614"/>
      <c r="BU27" s="614"/>
      <c r="BV27" s="614"/>
      <c r="BW27" s="615"/>
      <c r="BX27" s="613"/>
      <c r="BY27" s="614"/>
      <c r="BZ27" s="614"/>
      <c r="CA27" s="615"/>
      <c r="CB27" s="613"/>
      <c r="CC27" s="614"/>
      <c r="CD27" s="614"/>
      <c r="CE27" s="615"/>
      <c r="CF27" s="613"/>
      <c r="CG27" s="614"/>
      <c r="CH27" s="614"/>
      <c r="CI27" s="615"/>
      <c r="CJ27" s="613"/>
      <c r="CK27" s="614"/>
      <c r="CL27" s="614"/>
      <c r="CM27" s="615"/>
      <c r="CN27" s="613"/>
      <c r="CO27" s="614"/>
      <c r="CP27" s="614"/>
      <c r="CQ27" s="615"/>
      <c r="CR27" s="613"/>
      <c r="CS27" s="614"/>
      <c r="CT27" s="614"/>
      <c r="CU27" s="615"/>
      <c r="CV27" s="2960"/>
      <c r="CW27" s="3148"/>
      <c r="CX27" s="3146"/>
      <c r="CY27" s="865"/>
      <c r="CZ27" s="526"/>
      <c r="DA27" s="526"/>
      <c r="DB27" s="526"/>
      <c r="DC27" s="526"/>
      <c r="DD27" s="526"/>
      <c r="DE27" s="526"/>
      <c r="DF27" s="526"/>
      <c r="DG27" s="526"/>
      <c r="DH27" s="526"/>
      <c r="DI27" s="526"/>
      <c r="DJ27" s="526"/>
      <c r="DK27" s="526"/>
      <c r="DL27" s="526"/>
      <c r="DM27" s="526"/>
      <c r="DN27" s="526"/>
      <c r="DO27" s="526"/>
      <c r="DP27" s="526"/>
    </row>
    <row r="28" spans="1:120" ht="8.4499999999999993" customHeight="1">
      <c r="A28" s="3090"/>
      <c r="B28" s="3150"/>
      <c r="C28" s="2960"/>
      <c r="D28" s="2960"/>
      <c r="E28" s="2960"/>
      <c r="F28" s="2960"/>
      <c r="G28" s="2960"/>
      <c r="H28" s="2960"/>
      <c r="I28" s="2960"/>
      <c r="J28" s="2938"/>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9"/>
      <c r="BE28" s="479"/>
      <c r="BF28" s="479"/>
      <c r="BG28" s="479"/>
      <c r="BH28" s="479"/>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2960"/>
      <c r="CW28" s="3148"/>
      <c r="CX28" s="3146"/>
      <c r="CY28" s="865"/>
      <c r="CZ28" s="526"/>
      <c r="DA28" s="526"/>
      <c r="DB28" s="526"/>
      <c r="DC28" s="526"/>
      <c r="DD28" s="526"/>
      <c r="DE28" s="526"/>
      <c r="DF28" s="526"/>
      <c r="DG28" s="526"/>
      <c r="DH28" s="526"/>
      <c r="DI28" s="526"/>
      <c r="DJ28" s="526"/>
      <c r="DK28" s="526"/>
      <c r="DL28" s="526"/>
    </row>
    <row r="29" spans="1:120" ht="8.4499999999999993" customHeight="1">
      <c r="A29" s="3091"/>
      <c r="B29" s="3154"/>
      <c r="C29" s="2961"/>
      <c r="D29" s="2961"/>
      <c r="E29" s="2961"/>
      <c r="F29" s="2961"/>
      <c r="G29" s="2961"/>
      <c r="H29" s="2961"/>
      <c r="I29" s="2961"/>
      <c r="J29" s="3155"/>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2961"/>
      <c r="CW29" s="3149"/>
      <c r="CX29" s="3147"/>
      <c r="CY29" s="865"/>
      <c r="CZ29" s="526"/>
      <c r="DA29" s="526"/>
      <c r="DB29" s="526"/>
      <c r="DC29" s="526"/>
      <c r="DD29" s="526"/>
      <c r="DE29" s="526"/>
      <c r="DF29" s="526"/>
      <c r="DG29" s="526"/>
      <c r="DH29" s="526"/>
      <c r="DI29" s="526"/>
      <c r="DJ29" s="526"/>
      <c r="DK29" s="526"/>
      <c r="DL29" s="526"/>
    </row>
    <row r="30" spans="1:120" ht="8.4499999999999993" customHeight="1">
      <c r="A30" s="474"/>
      <c r="B30" s="481"/>
      <c r="C30" s="481"/>
      <c r="D30" s="481"/>
      <c r="E30" s="481"/>
      <c r="F30" s="481"/>
      <c r="G30" s="481"/>
      <c r="H30" s="481"/>
      <c r="I30" s="481"/>
      <c r="J30" s="481"/>
      <c r="K30" s="481"/>
      <c r="L30" s="481"/>
      <c r="M30" s="481"/>
      <c r="N30" s="481"/>
      <c r="O30" s="481"/>
      <c r="P30" s="481"/>
      <c r="Q30" s="481"/>
      <c r="R30" s="481"/>
      <c r="S30" s="481"/>
      <c r="T30" s="481"/>
      <c r="U30" s="481"/>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c r="CV30" s="479"/>
      <c r="CW30" s="479"/>
      <c r="CX30" s="474"/>
      <c r="CY30" s="865"/>
      <c r="CZ30" s="526"/>
      <c r="DA30" s="526"/>
      <c r="DB30" s="526"/>
      <c r="DC30" s="526"/>
      <c r="DD30" s="526"/>
      <c r="DE30" s="526"/>
      <c r="DF30" s="526"/>
      <c r="DG30" s="526"/>
      <c r="DH30" s="526"/>
      <c r="DI30" s="526"/>
      <c r="DJ30" s="526"/>
      <c r="DK30" s="526"/>
      <c r="DL30" s="526"/>
    </row>
    <row r="31" spans="1:120" ht="16.350000000000001" customHeight="1">
      <c r="A31" s="477"/>
      <c r="B31" s="3128" t="s">
        <v>952</v>
      </c>
      <c r="C31" s="3128"/>
      <c r="D31" s="3128"/>
      <c r="E31" s="3128"/>
      <c r="F31" s="3128"/>
      <c r="G31" s="3128"/>
      <c r="H31" s="3125"/>
      <c r="I31" s="3126"/>
      <c r="J31" s="3126"/>
      <c r="K31" s="3126"/>
      <c r="L31" s="3126"/>
      <c r="M31" s="3126"/>
      <c r="N31" s="3126"/>
      <c r="O31" s="3126"/>
      <c r="P31" s="3126"/>
      <c r="Q31" s="3126"/>
      <c r="R31" s="3126"/>
      <c r="S31" s="3126"/>
      <c r="T31" s="3126"/>
      <c r="U31" s="3126"/>
      <c r="V31" s="3129" t="s">
        <v>952</v>
      </c>
      <c r="W31" s="3128"/>
      <c r="X31" s="3128"/>
      <c r="Y31" s="3128"/>
      <c r="Z31" s="3128"/>
      <c r="AA31" s="3128"/>
      <c r="AB31" s="798"/>
      <c r="AC31" s="3126"/>
      <c r="AD31" s="3126"/>
      <c r="AE31" s="3126"/>
      <c r="AF31" s="3126"/>
      <c r="AG31" s="3126"/>
      <c r="AH31" s="3126"/>
      <c r="AI31" s="3126"/>
      <c r="AJ31" s="3126"/>
      <c r="AK31" s="3126"/>
      <c r="AL31" s="3126"/>
      <c r="AM31" s="3126"/>
      <c r="AN31" s="3126"/>
      <c r="AO31" s="3130"/>
      <c r="AP31" s="3129" t="s">
        <v>952</v>
      </c>
      <c r="AQ31" s="3127"/>
      <c r="AR31" s="3128"/>
      <c r="AS31" s="3128"/>
      <c r="AT31" s="3128"/>
      <c r="AU31" s="3128"/>
      <c r="AV31" s="3125"/>
      <c r="AW31" s="3126"/>
      <c r="AX31" s="3126"/>
      <c r="AY31" s="3126"/>
      <c r="AZ31" s="3126"/>
      <c r="BA31" s="3126"/>
      <c r="BB31" s="3126"/>
      <c r="BC31" s="3126"/>
      <c r="BD31" s="3126"/>
      <c r="BE31" s="3126"/>
      <c r="BF31" s="3126"/>
      <c r="BG31" s="3126"/>
      <c r="BH31" s="3126"/>
      <c r="BI31" s="3130"/>
      <c r="BJ31" s="3129" t="s">
        <v>952</v>
      </c>
      <c r="BK31" s="3128"/>
      <c r="BL31" s="3128"/>
      <c r="BM31" s="3128"/>
      <c r="BN31" s="3128"/>
      <c r="BO31" s="3128"/>
      <c r="BP31" s="3125"/>
      <c r="BQ31" s="3126"/>
      <c r="BR31" s="3126"/>
      <c r="BS31" s="3126"/>
      <c r="BT31" s="3126"/>
      <c r="BU31" s="3126"/>
      <c r="BV31" s="3126"/>
      <c r="BW31" s="3126"/>
      <c r="BX31" s="3126"/>
      <c r="BY31" s="3126"/>
      <c r="BZ31" s="3126"/>
      <c r="CA31" s="3126"/>
      <c r="CB31" s="3126"/>
      <c r="CC31" s="3130"/>
      <c r="CD31" s="3129" t="s">
        <v>952</v>
      </c>
      <c r="CE31" s="3127"/>
      <c r="CF31" s="3128"/>
      <c r="CG31" s="3128"/>
      <c r="CH31" s="3128"/>
      <c r="CI31" s="3128"/>
      <c r="CJ31" s="3125"/>
      <c r="CK31" s="3126"/>
      <c r="CL31" s="3126"/>
      <c r="CM31" s="3126"/>
      <c r="CN31" s="3126"/>
      <c r="CO31" s="3126"/>
      <c r="CP31" s="3126"/>
      <c r="CQ31" s="3126"/>
      <c r="CR31" s="3126"/>
      <c r="CS31" s="3126"/>
      <c r="CT31" s="3126"/>
      <c r="CU31" s="3126"/>
      <c r="CV31" s="3126"/>
      <c r="CW31" s="3127"/>
      <c r="CX31" s="478"/>
      <c r="CY31" s="865"/>
      <c r="CZ31" s="526"/>
      <c r="DA31" s="526"/>
      <c r="DB31" s="526"/>
      <c r="DC31" s="526"/>
      <c r="DD31" s="526"/>
      <c r="DE31" s="526"/>
      <c r="DF31" s="526"/>
      <c r="DG31" s="526"/>
      <c r="DH31" s="526"/>
      <c r="DI31" s="526"/>
      <c r="DJ31" s="526"/>
      <c r="DK31" s="526"/>
      <c r="DL31" s="526"/>
    </row>
    <row r="32" spans="1:120" ht="16.350000000000001" customHeight="1">
      <c r="A32" s="477"/>
      <c r="B32" s="3128" t="s">
        <v>953</v>
      </c>
      <c r="C32" s="3128"/>
      <c r="D32" s="3128"/>
      <c r="E32" s="3128"/>
      <c r="F32" s="3128"/>
      <c r="G32" s="3128"/>
      <c r="H32" s="3125"/>
      <c r="I32" s="3126"/>
      <c r="J32" s="3126"/>
      <c r="K32" s="3126"/>
      <c r="L32" s="3126"/>
      <c r="M32" s="3126"/>
      <c r="N32" s="3126"/>
      <c r="O32" s="3126"/>
      <c r="P32" s="3126"/>
      <c r="Q32" s="3126"/>
      <c r="R32" s="3126"/>
      <c r="S32" s="3126"/>
      <c r="T32" s="3126"/>
      <c r="U32" s="3126"/>
      <c r="V32" s="3129" t="s">
        <v>953</v>
      </c>
      <c r="W32" s="3128"/>
      <c r="X32" s="3128"/>
      <c r="Y32" s="3128"/>
      <c r="Z32" s="3128"/>
      <c r="AA32" s="3128"/>
      <c r="AB32" s="798"/>
      <c r="AC32" s="3126"/>
      <c r="AD32" s="3126"/>
      <c r="AE32" s="3126"/>
      <c r="AF32" s="3126"/>
      <c r="AG32" s="3126"/>
      <c r="AH32" s="3126"/>
      <c r="AI32" s="3126"/>
      <c r="AJ32" s="3126"/>
      <c r="AK32" s="3126"/>
      <c r="AL32" s="3126"/>
      <c r="AM32" s="3126"/>
      <c r="AN32" s="3126"/>
      <c r="AO32" s="3130"/>
      <c r="AP32" s="3129" t="s">
        <v>953</v>
      </c>
      <c r="AQ32" s="3127"/>
      <c r="AR32" s="3128"/>
      <c r="AS32" s="3128"/>
      <c r="AT32" s="3128"/>
      <c r="AU32" s="3128"/>
      <c r="AV32" s="3125"/>
      <c r="AW32" s="3126"/>
      <c r="AX32" s="3126"/>
      <c r="AY32" s="3126"/>
      <c r="AZ32" s="3126"/>
      <c r="BA32" s="3126"/>
      <c r="BB32" s="3126"/>
      <c r="BC32" s="3126"/>
      <c r="BD32" s="3126"/>
      <c r="BE32" s="3126"/>
      <c r="BF32" s="3126"/>
      <c r="BG32" s="3126"/>
      <c r="BH32" s="3126"/>
      <c r="BI32" s="3130"/>
      <c r="BJ32" s="3129" t="s">
        <v>953</v>
      </c>
      <c r="BK32" s="3128"/>
      <c r="BL32" s="3128"/>
      <c r="BM32" s="3128"/>
      <c r="BN32" s="3128"/>
      <c r="BO32" s="3128"/>
      <c r="BP32" s="3125"/>
      <c r="BQ32" s="3126"/>
      <c r="BR32" s="3126"/>
      <c r="BS32" s="3126"/>
      <c r="BT32" s="3126"/>
      <c r="BU32" s="3126"/>
      <c r="BV32" s="3126"/>
      <c r="BW32" s="3126"/>
      <c r="BX32" s="3126"/>
      <c r="BY32" s="3126"/>
      <c r="BZ32" s="3126"/>
      <c r="CA32" s="3126"/>
      <c r="CB32" s="3126"/>
      <c r="CC32" s="3130"/>
      <c r="CD32" s="3129" t="s">
        <v>953</v>
      </c>
      <c r="CE32" s="3127"/>
      <c r="CF32" s="3128"/>
      <c r="CG32" s="3128"/>
      <c r="CH32" s="3128"/>
      <c r="CI32" s="3128"/>
      <c r="CJ32" s="3125"/>
      <c r="CK32" s="3126"/>
      <c r="CL32" s="3126"/>
      <c r="CM32" s="3126"/>
      <c r="CN32" s="3126"/>
      <c r="CO32" s="3126"/>
      <c r="CP32" s="3126"/>
      <c r="CQ32" s="3126"/>
      <c r="CR32" s="3126"/>
      <c r="CS32" s="3126"/>
      <c r="CT32" s="3126"/>
      <c r="CU32" s="3126"/>
      <c r="CV32" s="3126"/>
      <c r="CW32" s="3127"/>
      <c r="CX32" s="478"/>
      <c r="CY32" s="865"/>
      <c r="CZ32" s="526"/>
      <c r="DA32" s="526"/>
      <c r="DB32" s="526"/>
      <c r="DC32" s="526"/>
      <c r="DD32" s="526"/>
      <c r="DE32" s="526"/>
      <c r="DF32" s="526"/>
      <c r="DG32" s="526"/>
      <c r="DH32" s="526"/>
      <c r="DI32" s="526"/>
      <c r="DJ32" s="526"/>
      <c r="DK32" s="526"/>
      <c r="DL32" s="526"/>
    </row>
    <row r="33" spans="1:116" ht="22.5" customHeight="1">
      <c r="A33" s="477"/>
      <c r="B33" s="3131" t="s">
        <v>954</v>
      </c>
      <c r="C33" s="3131"/>
      <c r="D33" s="3132"/>
      <c r="E33" s="3132"/>
      <c r="F33" s="3132"/>
      <c r="G33" s="3133" t="s">
        <v>943</v>
      </c>
      <c r="H33" s="3133"/>
      <c r="I33" s="3133"/>
      <c r="J33" s="3133"/>
      <c r="K33" s="3133"/>
      <c r="L33" s="3133" t="s">
        <v>944</v>
      </c>
      <c r="M33" s="3133"/>
      <c r="N33" s="3133"/>
      <c r="O33" s="3133"/>
      <c r="P33" s="3133"/>
      <c r="Q33" s="3134" t="s">
        <v>955</v>
      </c>
      <c r="R33" s="3133"/>
      <c r="S33" s="3133"/>
      <c r="T33" s="3133"/>
      <c r="U33" s="3135"/>
      <c r="V33" s="3136" t="s">
        <v>954</v>
      </c>
      <c r="W33" s="3132"/>
      <c r="X33" s="3132"/>
      <c r="Y33" s="3132"/>
      <c r="Z33" s="3132"/>
      <c r="AA33" s="3133" t="s">
        <v>943</v>
      </c>
      <c r="AB33" s="3133"/>
      <c r="AC33" s="3133"/>
      <c r="AD33" s="3133"/>
      <c r="AE33" s="3133"/>
      <c r="AF33" s="3133" t="s">
        <v>944</v>
      </c>
      <c r="AG33" s="3133"/>
      <c r="AH33" s="3133"/>
      <c r="AI33" s="3133"/>
      <c r="AJ33" s="3133"/>
      <c r="AK33" s="3134" t="s">
        <v>955</v>
      </c>
      <c r="AL33" s="3133"/>
      <c r="AM33" s="3133"/>
      <c r="AN33" s="3133"/>
      <c r="AO33" s="3135"/>
      <c r="AP33" s="3136" t="s">
        <v>954</v>
      </c>
      <c r="AQ33" s="3143"/>
      <c r="AR33" s="3132"/>
      <c r="AS33" s="3132"/>
      <c r="AT33" s="3132"/>
      <c r="AU33" s="3133" t="s">
        <v>943</v>
      </c>
      <c r="AV33" s="3133"/>
      <c r="AW33" s="3133"/>
      <c r="AX33" s="3133"/>
      <c r="AY33" s="3133"/>
      <c r="AZ33" s="3133" t="s">
        <v>944</v>
      </c>
      <c r="BA33" s="3133"/>
      <c r="BB33" s="3133"/>
      <c r="BC33" s="3133"/>
      <c r="BD33" s="3133"/>
      <c r="BE33" s="3134" t="s">
        <v>955</v>
      </c>
      <c r="BF33" s="3133"/>
      <c r="BG33" s="3133"/>
      <c r="BH33" s="3133"/>
      <c r="BI33" s="3135"/>
      <c r="BJ33" s="3136" t="s">
        <v>954</v>
      </c>
      <c r="BK33" s="3132"/>
      <c r="BL33" s="3132"/>
      <c r="BM33" s="3132"/>
      <c r="BN33" s="3132"/>
      <c r="BO33" s="3133" t="s">
        <v>943</v>
      </c>
      <c r="BP33" s="3133"/>
      <c r="BQ33" s="3133"/>
      <c r="BR33" s="3133"/>
      <c r="BS33" s="3133"/>
      <c r="BT33" s="3133" t="s">
        <v>944</v>
      </c>
      <c r="BU33" s="3133"/>
      <c r="BV33" s="3133"/>
      <c r="BW33" s="3133"/>
      <c r="BX33" s="3133"/>
      <c r="BY33" s="3134" t="s">
        <v>955</v>
      </c>
      <c r="BZ33" s="3133"/>
      <c r="CA33" s="3133"/>
      <c r="CB33" s="3133"/>
      <c r="CC33" s="3135"/>
      <c r="CD33" s="3136" t="s">
        <v>954</v>
      </c>
      <c r="CE33" s="3143"/>
      <c r="CF33" s="3132"/>
      <c r="CG33" s="3132"/>
      <c r="CH33" s="3132"/>
      <c r="CI33" s="3133" t="s">
        <v>943</v>
      </c>
      <c r="CJ33" s="3133"/>
      <c r="CK33" s="3133"/>
      <c r="CL33" s="3133"/>
      <c r="CM33" s="3133"/>
      <c r="CN33" s="3133" t="s">
        <v>944</v>
      </c>
      <c r="CO33" s="3133"/>
      <c r="CP33" s="3133"/>
      <c r="CQ33" s="3133"/>
      <c r="CR33" s="3133"/>
      <c r="CS33" s="3134" t="s">
        <v>955</v>
      </c>
      <c r="CT33" s="3133"/>
      <c r="CU33" s="3133"/>
      <c r="CV33" s="3133"/>
      <c r="CW33" s="3133"/>
      <c r="CX33" s="478"/>
      <c r="CY33" s="865"/>
      <c r="CZ33" s="526"/>
      <c r="DA33" s="526"/>
      <c r="DB33" s="526"/>
      <c r="DC33" s="526"/>
      <c r="DD33" s="526"/>
      <c r="DE33" s="526"/>
      <c r="DF33" s="526"/>
      <c r="DG33" s="526"/>
      <c r="DH33" s="526"/>
      <c r="DI33" s="526"/>
      <c r="DJ33" s="526"/>
      <c r="DK33" s="526"/>
      <c r="DL33" s="526"/>
    </row>
    <row r="34" spans="1:116" ht="17.100000000000001" customHeight="1">
      <c r="A34" s="477"/>
      <c r="B34" s="3137"/>
      <c r="C34" s="3137"/>
      <c r="D34" s="3138"/>
      <c r="E34" s="3138"/>
      <c r="F34" s="3138"/>
      <c r="G34" s="3139"/>
      <c r="H34" s="3139"/>
      <c r="I34" s="3139"/>
      <c r="J34" s="3139"/>
      <c r="K34" s="3139"/>
      <c r="L34" s="3139"/>
      <c r="M34" s="3139"/>
      <c r="N34" s="3139"/>
      <c r="O34" s="3139"/>
      <c r="P34" s="3139"/>
      <c r="Q34" s="3140"/>
      <c r="R34" s="3139"/>
      <c r="S34" s="3139"/>
      <c r="T34" s="3139"/>
      <c r="U34" s="3141"/>
      <c r="V34" s="3142"/>
      <c r="W34" s="3138"/>
      <c r="X34" s="3138"/>
      <c r="Y34" s="3138"/>
      <c r="Z34" s="3138"/>
      <c r="AA34" s="3139"/>
      <c r="AB34" s="3139"/>
      <c r="AC34" s="3139"/>
      <c r="AD34" s="3139"/>
      <c r="AE34" s="3139"/>
      <c r="AF34" s="3139"/>
      <c r="AG34" s="3139"/>
      <c r="AH34" s="3139"/>
      <c r="AI34" s="3139"/>
      <c r="AJ34" s="3139"/>
      <c r="AK34" s="3140"/>
      <c r="AL34" s="3139"/>
      <c r="AM34" s="3139"/>
      <c r="AN34" s="3139"/>
      <c r="AO34" s="3141"/>
      <c r="AP34" s="3142"/>
      <c r="AQ34" s="3144"/>
      <c r="AR34" s="3138"/>
      <c r="AS34" s="3138"/>
      <c r="AT34" s="3138"/>
      <c r="AU34" s="3139"/>
      <c r="AV34" s="3139"/>
      <c r="AW34" s="3139"/>
      <c r="AX34" s="3139"/>
      <c r="AY34" s="3139"/>
      <c r="AZ34" s="3139"/>
      <c r="BA34" s="3139"/>
      <c r="BB34" s="3139"/>
      <c r="BC34" s="3139"/>
      <c r="BD34" s="3139"/>
      <c r="BE34" s="3140"/>
      <c r="BF34" s="3139"/>
      <c r="BG34" s="3139"/>
      <c r="BH34" s="3139"/>
      <c r="BI34" s="3141"/>
      <c r="BJ34" s="3142"/>
      <c r="BK34" s="3138"/>
      <c r="BL34" s="3138"/>
      <c r="BM34" s="3138"/>
      <c r="BN34" s="3138"/>
      <c r="BO34" s="3139"/>
      <c r="BP34" s="3139"/>
      <c r="BQ34" s="3139"/>
      <c r="BR34" s="3139"/>
      <c r="BS34" s="3139"/>
      <c r="BT34" s="3139"/>
      <c r="BU34" s="3139"/>
      <c r="BV34" s="3139"/>
      <c r="BW34" s="3139"/>
      <c r="BX34" s="3139"/>
      <c r="BY34" s="3140"/>
      <c r="BZ34" s="3139"/>
      <c r="CA34" s="3139"/>
      <c r="CB34" s="3139"/>
      <c r="CC34" s="3141"/>
      <c r="CD34" s="3142"/>
      <c r="CE34" s="3144"/>
      <c r="CF34" s="3138"/>
      <c r="CG34" s="3138"/>
      <c r="CH34" s="3138"/>
      <c r="CI34" s="3139"/>
      <c r="CJ34" s="3139"/>
      <c r="CK34" s="3139"/>
      <c r="CL34" s="3139"/>
      <c r="CM34" s="3139"/>
      <c r="CN34" s="3139"/>
      <c r="CO34" s="3139"/>
      <c r="CP34" s="3139"/>
      <c r="CQ34" s="3139"/>
      <c r="CR34" s="3139"/>
      <c r="CS34" s="3140"/>
      <c r="CT34" s="3139"/>
      <c r="CU34" s="3139"/>
      <c r="CV34" s="3139"/>
      <c r="CW34" s="3139"/>
      <c r="CX34" s="478"/>
      <c r="CY34" s="865"/>
      <c r="CZ34" s="526"/>
      <c r="DA34" s="526"/>
      <c r="DB34" s="526"/>
      <c r="DC34" s="526"/>
      <c r="DD34" s="526"/>
      <c r="DE34" s="526"/>
      <c r="DF34" s="526"/>
      <c r="DG34" s="526"/>
      <c r="DH34" s="526"/>
      <c r="DI34" s="526"/>
      <c r="DJ34" s="526"/>
      <c r="DK34" s="526"/>
      <c r="DL34" s="526"/>
    </row>
    <row r="35" spans="1:116" ht="17.100000000000001" customHeight="1">
      <c r="A35" s="477"/>
      <c r="B35" s="3137"/>
      <c r="C35" s="3137"/>
      <c r="D35" s="3138"/>
      <c r="E35" s="3138"/>
      <c r="F35" s="3138"/>
      <c r="G35" s="3139"/>
      <c r="H35" s="3139"/>
      <c r="I35" s="3139"/>
      <c r="J35" s="3139"/>
      <c r="K35" s="3139"/>
      <c r="L35" s="3139"/>
      <c r="M35" s="3139"/>
      <c r="N35" s="3139"/>
      <c r="O35" s="3139"/>
      <c r="P35" s="3139"/>
      <c r="Q35" s="3140"/>
      <c r="R35" s="3139"/>
      <c r="S35" s="3139"/>
      <c r="T35" s="3139"/>
      <c r="U35" s="3141"/>
      <c r="V35" s="3142"/>
      <c r="W35" s="3138"/>
      <c r="X35" s="3138"/>
      <c r="Y35" s="3138"/>
      <c r="Z35" s="3138"/>
      <c r="AA35" s="3139"/>
      <c r="AB35" s="3139"/>
      <c r="AC35" s="3139"/>
      <c r="AD35" s="3139"/>
      <c r="AE35" s="3139"/>
      <c r="AF35" s="3139"/>
      <c r="AG35" s="3139"/>
      <c r="AH35" s="3139"/>
      <c r="AI35" s="3139"/>
      <c r="AJ35" s="3139"/>
      <c r="AK35" s="3140"/>
      <c r="AL35" s="3139"/>
      <c r="AM35" s="3139"/>
      <c r="AN35" s="3139"/>
      <c r="AO35" s="3141"/>
      <c r="AP35" s="3142"/>
      <c r="AQ35" s="3144"/>
      <c r="AR35" s="3138"/>
      <c r="AS35" s="3138"/>
      <c r="AT35" s="3138"/>
      <c r="AU35" s="3139"/>
      <c r="AV35" s="3139"/>
      <c r="AW35" s="3139"/>
      <c r="AX35" s="3139"/>
      <c r="AY35" s="3139"/>
      <c r="AZ35" s="3139"/>
      <c r="BA35" s="3139"/>
      <c r="BB35" s="3139"/>
      <c r="BC35" s="3139"/>
      <c r="BD35" s="3139"/>
      <c r="BE35" s="3140"/>
      <c r="BF35" s="3139"/>
      <c r="BG35" s="3139"/>
      <c r="BH35" s="3139"/>
      <c r="BI35" s="3141"/>
      <c r="BJ35" s="3142"/>
      <c r="BK35" s="3138"/>
      <c r="BL35" s="3138"/>
      <c r="BM35" s="3138"/>
      <c r="BN35" s="3138"/>
      <c r="BO35" s="3139"/>
      <c r="BP35" s="3139"/>
      <c r="BQ35" s="3139"/>
      <c r="BR35" s="3139"/>
      <c r="BS35" s="3139"/>
      <c r="BT35" s="3139"/>
      <c r="BU35" s="3139"/>
      <c r="BV35" s="3139"/>
      <c r="BW35" s="3139"/>
      <c r="BX35" s="3139"/>
      <c r="BY35" s="3140"/>
      <c r="BZ35" s="3139"/>
      <c r="CA35" s="3139"/>
      <c r="CB35" s="3139"/>
      <c r="CC35" s="3141"/>
      <c r="CD35" s="3142"/>
      <c r="CE35" s="3144"/>
      <c r="CF35" s="3138"/>
      <c r="CG35" s="3138"/>
      <c r="CH35" s="3138"/>
      <c r="CI35" s="3139"/>
      <c r="CJ35" s="3139"/>
      <c r="CK35" s="3139"/>
      <c r="CL35" s="3139"/>
      <c r="CM35" s="3139"/>
      <c r="CN35" s="3139"/>
      <c r="CO35" s="3139"/>
      <c r="CP35" s="3139"/>
      <c r="CQ35" s="3139"/>
      <c r="CR35" s="3139"/>
      <c r="CS35" s="3140"/>
      <c r="CT35" s="3139"/>
      <c r="CU35" s="3139"/>
      <c r="CV35" s="3139"/>
      <c r="CW35" s="3139"/>
      <c r="CX35" s="478"/>
      <c r="CY35" s="865"/>
      <c r="CZ35" s="526"/>
      <c r="DA35" s="526"/>
      <c r="DB35" s="526"/>
      <c r="DC35" s="526"/>
      <c r="DD35" s="526"/>
      <c r="DE35" s="526"/>
      <c r="DF35" s="526"/>
      <c r="DG35" s="526"/>
      <c r="DH35" s="526"/>
      <c r="DI35" s="526"/>
      <c r="DJ35" s="526"/>
      <c r="DK35" s="526"/>
      <c r="DL35" s="526"/>
    </row>
    <row r="36" spans="1:116" ht="17.100000000000001" customHeight="1">
      <c r="A36" s="474"/>
      <c r="B36" s="3137"/>
      <c r="C36" s="3137"/>
      <c r="D36" s="3138"/>
      <c r="E36" s="3138"/>
      <c r="F36" s="3138"/>
      <c r="G36" s="3139"/>
      <c r="H36" s="3139"/>
      <c r="I36" s="3139"/>
      <c r="J36" s="3139"/>
      <c r="K36" s="3139"/>
      <c r="L36" s="3139"/>
      <c r="M36" s="3139"/>
      <c r="N36" s="3139"/>
      <c r="O36" s="3139"/>
      <c r="P36" s="3139"/>
      <c r="Q36" s="3140"/>
      <c r="R36" s="3139"/>
      <c r="S36" s="3139"/>
      <c r="T36" s="3139"/>
      <c r="U36" s="3141"/>
      <c r="V36" s="3142"/>
      <c r="W36" s="3138"/>
      <c r="X36" s="3138"/>
      <c r="Y36" s="3138"/>
      <c r="Z36" s="3138"/>
      <c r="AA36" s="3139"/>
      <c r="AB36" s="3139"/>
      <c r="AC36" s="3139"/>
      <c r="AD36" s="3139"/>
      <c r="AE36" s="3139"/>
      <c r="AF36" s="3139"/>
      <c r="AG36" s="3139"/>
      <c r="AH36" s="3139"/>
      <c r="AI36" s="3139"/>
      <c r="AJ36" s="3139"/>
      <c r="AK36" s="3140"/>
      <c r="AL36" s="3139"/>
      <c r="AM36" s="3139"/>
      <c r="AN36" s="3139"/>
      <c r="AO36" s="3141"/>
      <c r="AP36" s="3142"/>
      <c r="AQ36" s="3144"/>
      <c r="AR36" s="3138"/>
      <c r="AS36" s="3138"/>
      <c r="AT36" s="3138"/>
      <c r="AU36" s="3139"/>
      <c r="AV36" s="3139"/>
      <c r="AW36" s="3139"/>
      <c r="AX36" s="3139"/>
      <c r="AY36" s="3139"/>
      <c r="AZ36" s="3139"/>
      <c r="BA36" s="3139"/>
      <c r="BB36" s="3139"/>
      <c r="BC36" s="3139"/>
      <c r="BD36" s="3139"/>
      <c r="BE36" s="3140"/>
      <c r="BF36" s="3139"/>
      <c r="BG36" s="3139"/>
      <c r="BH36" s="3139"/>
      <c r="BI36" s="3141"/>
      <c r="BJ36" s="3142"/>
      <c r="BK36" s="3138"/>
      <c r="BL36" s="3138"/>
      <c r="BM36" s="3138"/>
      <c r="BN36" s="3138"/>
      <c r="BO36" s="3139"/>
      <c r="BP36" s="3139"/>
      <c r="BQ36" s="3139"/>
      <c r="BR36" s="3139"/>
      <c r="BS36" s="3139"/>
      <c r="BT36" s="3139"/>
      <c r="BU36" s="3139"/>
      <c r="BV36" s="3139"/>
      <c r="BW36" s="3139"/>
      <c r="BX36" s="3139"/>
      <c r="BY36" s="3140"/>
      <c r="BZ36" s="3139"/>
      <c r="CA36" s="3139"/>
      <c r="CB36" s="3139"/>
      <c r="CC36" s="3141"/>
      <c r="CD36" s="3142"/>
      <c r="CE36" s="3144"/>
      <c r="CF36" s="3138"/>
      <c r="CG36" s="3138"/>
      <c r="CH36" s="3138"/>
      <c r="CI36" s="3139"/>
      <c r="CJ36" s="3139"/>
      <c r="CK36" s="3139"/>
      <c r="CL36" s="3139"/>
      <c r="CM36" s="3139"/>
      <c r="CN36" s="3139"/>
      <c r="CO36" s="3139"/>
      <c r="CP36" s="3139"/>
      <c r="CQ36" s="3139"/>
      <c r="CR36" s="3139"/>
      <c r="CS36" s="3140"/>
      <c r="CT36" s="3139"/>
      <c r="CU36" s="3139"/>
      <c r="CV36" s="3139"/>
      <c r="CW36" s="3139"/>
      <c r="CX36" s="474"/>
      <c r="CY36" s="865"/>
      <c r="CZ36" s="526"/>
      <c r="DA36" s="526"/>
      <c r="DB36" s="526"/>
      <c r="DC36" s="526"/>
      <c r="DD36" s="526"/>
      <c r="DE36" s="526"/>
      <c r="DF36" s="526"/>
      <c r="DG36" s="526"/>
      <c r="DH36" s="526"/>
      <c r="DI36" s="526"/>
      <c r="DJ36" s="526"/>
      <c r="DK36" s="526"/>
      <c r="DL36" s="526"/>
    </row>
    <row r="37" spans="1:116" ht="17.100000000000001" customHeight="1">
      <c r="A37" s="474"/>
      <c r="B37" s="3137"/>
      <c r="C37" s="3137"/>
      <c r="D37" s="3138"/>
      <c r="E37" s="3138"/>
      <c r="F37" s="3138"/>
      <c r="G37" s="3139"/>
      <c r="H37" s="3139"/>
      <c r="I37" s="3139"/>
      <c r="J37" s="3139"/>
      <c r="K37" s="3139"/>
      <c r="L37" s="3139"/>
      <c r="M37" s="3139"/>
      <c r="N37" s="3139"/>
      <c r="O37" s="3139"/>
      <c r="P37" s="3139"/>
      <c r="Q37" s="3140"/>
      <c r="R37" s="3139"/>
      <c r="S37" s="3139"/>
      <c r="T37" s="3139"/>
      <c r="U37" s="3141"/>
      <c r="V37" s="3142"/>
      <c r="W37" s="3138"/>
      <c r="X37" s="3138"/>
      <c r="Y37" s="3138"/>
      <c r="Z37" s="3138"/>
      <c r="AA37" s="3139"/>
      <c r="AB37" s="3139"/>
      <c r="AC37" s="3139"/>
      <c r="AD37" s="3139"/>
      <c r="AE37" s="3139"/>
      <c r="AF37" s="3139"/>
      <c r="AG37" s="3139"/>
      <c r="AH37" s="3139"/>
      <c r="AI37" s="3139"/>
      <c r="AJ37" s="3139"/>
      <c r="AK37" s="3140"/>
      <c r="AL37" s="3139"/>
      <c r="AM37" s="3139"/>
      <c r="AN37" s="3139"/>
      <c r="AO37" s="3141"/>
      <c r="AP37" s="3142"/>
      <c r="AQ37" s="3144"/>
      <c r="AR37" s="3138"/>
      <c r="AS37" s="3138"/>
      <c r="AT37" s="3138"/>
      <c r="AU37" s="3139"/>
      <c r="AV37" s="3139"/>
      <c r="AW37" s="3139"/>
      <c r="AX37" s="3139"/>
      <c r="AY37" s="3139"/>
      <c r="AZ37" s="3139"/>
      <c r="BA37" s="3139"/>
      <c r="BB37" s="3139"/>
      <c r="BC37" s="3139"/>
      <c r="BD37" s="3139"/>
      <c r="BE37" s="3140"/>
      <c r="BF37" s="3139"/>
      <c r="BG37" s="3139"/>
      <c r="BH37" s="3139"/>
      <c r="BI37" s="3141"/>
      <c r="BJ37" s="3142"/>
      <c r="BK37" s="3138"/>
      <c r="BL37" s="3138"/>
      <c r="BM37" s="3138"/>
      <c r="BN37" s="3138"/>
      <c r="BO37" s="3139"/>
      <c r="BP37" s="3139"/>
      <c r="BQ37" s="3139"/>
      <c r="BR37" s="3139"/>
      <c r="BS37" s="3139"/>
      <c r="BT37" s="3139"/>
      <c r="BU37" s="3139"/>
      <c r="BV37" s="3139"/>
      <c r="BW37" s="3139"/>
      <c r="BX37" s="3139"/>
      <c r="BY37" s="3140"/>
      <c r="BZ37" s="3139"/>
      <c r="CA37" s="3139"/>
      <c r="CB37" s="3139"/>
      <c r="CC37" s="3141"/>
      <c r="CD37" s="3142"/>
      <c r="CE37" s="3144"/>
      <c r="CF37" s="3138"/>
      <c r="CG37" s="3138"/>
      <c r="CH37" s="3138"/>
      <c r="CI37" s="3139"/>
      <c r="CJ37" s="3139"/>
      <c r="CK37" s="3139"/>
      <c r="CL37" s="3139"/>
      <c r="CM37" s="3139"/>
      <c r="CN37" s="3139"/>
      <c r="CO37" s="3139"/>
      <c r="CP37" s="3139"/>
      <c r="CQ37" s="3139"/>
      <c r="CR37" s="3139"/>
      <c r="CS37" s="3140"/>
      <c r="CT37" s="3139"/>
      <c r="CU37" s="3139"/>
      <c r="CV37" s="3139"/>
      <c r="CW37" s="3139"/>
      <c r="CX37" s="474"/>
      <c r="CY37" s="865"/>
      <c r="CZ37" s="526"/>
      <c r="DA37" s="526"/>
      <c r="DB37" s="526"/>
      <c r="DC37" s="526"/>
      <c r="DD37" s="526"/>
      <c r="DE37" s="526"/>
      <c r="DF37" s="526"/>
      <c r="DG37" s="526"/>
      <c r="DH37" s="526"/>
      <c r="DI37" s="526"/>
      <c r="DJ37" s="526"/>
      <c r="DK37" s="526"/>
      <c r="DL37" s="526"/>
    </row>
    <row r="38" spans="1:116" ht="17.100000000000001" customHeight="1">
      <c r="A38" s="474"/>
      <c r="B38" s="3137"/>
      <c r="C38" s="3137"/>
      <c r="D38" s="3138"/>
      <c r="E38" s="3138"/>
      <c r="F38" s="3138"/>
      <c r="G38" s="3139"/>
      <c r="H38" s="3139"/>
      <c r="I38" s="3139"/>
      <c r="J38" s="3139"/>
      <c r="K38" s="3139"/>
      <c r="L38" s="3139"/>
      <c r="M38" s="3139"/>
      <c r="N38" s="3139"/>
      <c r="O38" s="3139"/>
      <c r="P38" s="3139"/>
      <c r="Q38" s="3140"/>
      <c r="R38" s="3139"/>
      <c r="S38" s="3139"/>
      <c r="T38" s="3139"/>
      <c r="U38" s="3141"/>
      <c r="V38" s="3142"/>
      <c r="W38" s="3138"/>
      <c r="X38" s="3138"/>
      <c r="Y38" s="3138"/>
      <c r="Z38" s="3138"/>
      <c r="AA38" s="3139"/>
      <c r="AB38" s="3139"/>
      <c r="AC38" s="3139"/>
      <c r="AD38" s="3139"/>
      <c r="AE38" s="3139"/>
      <c r="AF38" s="3139"/>
      <c r="AG38" s="3139"/>
      <c r="AH38" s="3139"/>
      <c r="AI38" s="3139"/>
      <c r="AJ38" s="3139"/>
      <c r="AK38" s="3140"/>
      <c r="AL38" s="3139"/>
      <c r="AM38" s="3139"/>
      <c r="AN38" s="3139"/>
      <c r="AO38" s="3141"/>
      <c r="AP38" s="3142"/>
      <c r="AQ38" s="3144"/>
      <c r="AR38" s="3138"/>
      <c r="AS38" s="3138"/>
      <c r="AT38" s="3138"/>
      <c r="AU38" s="3139"/>
      <c r="AV38" s="3139"/>
      <c r="AW38" s="3139"/>
      <c r="AX38" s="3139"/>
      <c r="AY38" s="3139"/>
      <c r="AZ38" s="3139"/>
      <c r="BA38" s="3139"/>
      <c r="BB38" s="3139"/>
      <c r="BC38" s="3139"/>
      <c r="BD38" s="3139"/>
      <c r="BE38" s="3140"/>
      <c r="BF38" s="3139"/>
      <c r="BG38" s="3139"/>
      <c r="BH38" s="3139"/>
      <c r="BI38" s="3141"/>
      <c r="BJ38" s="3142"/>
      <c r="BK38" s="3138"/>
      <c r="BL38" s="3138"/>
      <c r="BM38" s="3138"/>
      <c r="BN38" s="3138"/>
      <c r="BO38" s="3139"/>
      <c r="BP38" s="3139"/>
      <c r="BQ38" s="3139"/>
      <c r="BR38" s="3139"/>
      <c r="BS38" s="3139"/>
      <c r="BT38" s="3139"/>
      <c r="BU38" s="3139"/>
      <c r="BV38" s="3139"/>
      <c r="BW38" s="3139"/>
      <c r="BX38" s="3139"/>
      <c r="BY38" s="3140"/>
      <c r="BZ38" s="3139"/>
      <c r="CA38" s="3139"/>
      <c r="CB38" s="3139"/>
      <c r="CC38" s="3141"/>
      <c r="CD38" s="3142"/>
      <c r="CE38" s="3144"/>
      <c r="CF38" s="3138"/>
      <c r="CG38" s="3138"/>
      <c r="CH38" s="3138"/>
      <c r="CI38" s="3139"/>
      <c r="CJ38" s="3139"/>
      <c r="CK38" s="3139"/>
      <c r="CL38" s="3139"/>
      <c r="CM38" s="3139"/>
      <c r="CN38" s="3139"/>
      <c r="CO38" s="3139"/>
      <c r="CP38" s="3139"/>
      <c r="CQ38" s="3139"/>
      <c r="CR38" s="3139"/>
      <c r="CS38" s="3140"/>
      <c r="CT38" s="3139"/>
      <c r="CU38" s="3139"/>
      <c r="CV38" s="3139"/>
      <c r="CW38" s="3139"/>
      <c r="CX38" s="474"/>
      <c r="CY38" s="865"/>
      <c r="CZ38" s="526"/>
      <c r="DA38" s="526"/>
      <c r="DB38" s="526"/>
      <c r="DC38" s="526"/>
      <c r="DD38" s="526"/>
      <c r="DE38" s="526"/>
      <c r="DF38" s="526"/>
      <c r="DG38" s="526"/>
      <c r="DH38" s="526"/>
      <c r="DI38" s="526"/>
      <c r="DJ38" s="526"/>
      <c r="DK38" s="526"/>
      <c r="DL38" s="526"/>
    </row>
    <row r="39" spans="1:116" ht="17.100000000000001" customHeight="1">
      <c r="A39" s="474"/>
      <c r="B39" s="3137"/>
      <c r="C39" s="3137"/>
      <c r="D39" s="3138"/>
      <c r="E39" s="3138"/>
      <c r="F39" s="3138"/>
      <c r="G39" s="3139"/>
      <c r="H39" s="3139"/>
      <c r="I39" s="3139"/>
      <c r="J39" s="3139"/>
      <c r="K39" s="3139"/>
      <c r="L39" s="3139"/>
      <c r="M39" s="3139"/>
      <c r="N39" s="3139"/>
      <c r="O39" s="3139"/>
      <c r="P39" s="3139"/>
      <c r="Q39" s="3140"/>
      <c r="R39" s="3139"/>
      <c r="S39" s="3139"/>
      <c r="T39" s="3139"/>
      <c r="U39" s="3141"/>
      <c r="V39" s="3142"/>
      <c r="W39" s="3138"/>
      <c r="X39" s="3138"/>
      <c r="Y39" s="3138"/>
      <c r="Z39" s="3138"/>
      <c r="AA39" s="3139"/>
      <c r="AB39" s="3139"/>
      <c r="AC39" s="3139"/>
      <c r="AD39" s="3139"/>
      <c r="AE39" s="3139"/>
      <c r="AF39" s="3139"/>
      <c r="AG39" s="3139"/>
      <c r="AH39" s="3139"/>
      <c r="AI39" s="3139"/>
      <c r="AJ39" s="3139"/>
      <c r="AK39" s="3140"/>
      <c r="AL39" s="3139"/>
      <c r="AM39" s="3139"/>
      <c r="AN39" s="3139"/>
      <c r="AO39" s="3141"/>
      <c r="AP39" s="3142"/>
      <c r="AQ39" s="3144"/>
      <c r="AR39" s="3138"/>
      <c r="AS39" s="3138"/>
      <c r="AT39" s="3138"/>
      <c r="AU39" s="3139"/>
      <c r="AV39" s="3139"/>
      <c r="AW39" s="3139"/>
      <c r="AX39" s="3139"/>
      <c r="AY39" s="3139"/>
      <c r="AZ39" s="3139"/>
      <c r="BA39" s="3139"/>
      <c r="BB39" s="3139"/>
      <c r="BC39" s="3139"/>
      <c r="BD39" s="3139"/>
      <c r="BE39" s="3140"/>
      <c r="BF39" s="3139"/>
      <c r="BG39" s="3139"/>
      <c r="BH39" s="3139"/>
      <c r="BI39" s="3141"/>
      <c r="BJ39" s="3142"/>
      <c r="BK39" s="3138"/>
      <c r="BL39" s="3138"/>
      <c r="BM39" s="3138"/>
      <c r="BN39" s="3138"/>
      <c r="BO39" s="3139"/>
      <c r="BP39" s="3139"/>
      <c r="BQ39" s="3139"/>
      <c r="BR39" s="3139"/>
      <c r="BS39" s="3139"/>
      <c r="BT39" s="3139"/>
      <c r="BU39" s="3139"/>
      <c r="BV39" s="3139"/>
      <c r="BW39" s="3139"/>
      <c r="BX39" s="3139"/>
      <c r="BY39" s="3140"/>
      <c r="BZ39" s="3139"/>
      <c r="CA39" s="3139"/>
      <c r="CB39" s="3139"/>
      <c r="CC39" s="3141"/>
      <c r="CD39" s="3142"/>
      <c r="CE39" s="3144"/>
      <c r="CF39" s="3138"/>
      <c r="CG39" s="3138"/>
      <c r="CH39" s="3138"/>
      <c r="CI39" s="3139"/>
      <c r="CJ39" s="3139"/>
      <c r="CK39" s="3139"/>
      <c r="CL39" s="3139"/>
      <c r="CM39" s="3139"/>
      <c r="CN39" s="3139"/>
      <c r="CO39" s="3139"/>
      <c r="CP39" s="3139"/>
      <c r="CQ39" s="3139"/>
      <c r="CR39" s="3139"/>
      <c r="CS39" s="3140"/>
      <c r="CT39" s="3139"/>
      <c r="CU39" s="3139"/>
      <c r="CV39" s="3139"/>
      <c r="CW39" s="3139"/>
      <c r="CX39" s="474"/>
      <c r="CY39" s="865"/>
      <c r="CZ39" s="526"/>
      <c r="DA39" s="526"/>
      <c r="DB39" s="526"/>
      <c r="DC39" s="526"/>
      <c r="DD39" s="526"/>
      <c r="DE39" s="526"/>
      <c r="DF39" s="526"/>
      <c r="DG39" s="526"/>
      <c r="DH39" s="526"/>
      <c r="DI39" s="526"/>
      <c r="DJ39" s="526"/>
      <c r="DK39" s="526"/>
      <c r="DL39" s="526"/>
    </row>
    <row r="40" spans="1:116" ht="17.100000000000001" customHeight="1">
      <c r="A40" s="474"/>
      <c r="B40" s="3137"/>
      <c r="C40" s="3137"/>
      <c r="D40" s="3138"/>
      <c r="E40" s="3138"/>
      <c r="F40" s="3138"/>
      <c r="G40" s="3139"/>
      <c r="H40" s="3139"/>
      <c r="I40" s="3139"/>
      <c r="J40" s="3139"/>
      <c r="K40" s="3139"/>
      <c r="L40" s="3139"/>
      <c r="M40" s="3139"/>
      <c r="N40" s="3139"/>
      <c r="O40" s="3139"/>
      <c r="P40" s="3139"/>
      <c r="Q40" s="3140"/>
      <c r="R40" s="3139"/>
      <c r="S40" s="3139"/>
      <c r="T40" s="3139"/>
      <c r="U40" s="3141"/>
      <c r="V40" s="3142"/>
      <c r="W40" s="3138"/>
      <c r="X40" s="3138"/>
      <c r="Y40" s="3138"/>
      <c r="Z40" s="3138"/>
      <c r="AA40" s="3139"/>
      <c r="AB40" s="3139"/>
      <c r="AC40" s="3139"/>
      <c r="AD40" s="3139"/>
      <c r="AE40" s="3139"/>
      <c r="AF40" s="3139"/>
      <c r="AG40" s="3139"/>
      <c r="AH40" s="3139"/>
      <c r="AI40" s="3139"/>
      <c r="AJ40" s="3139"/>
      <c r="AK40" s="3140"/>
      <c r="AL40" s="3139"/>
      <c r="AM40" s="3139"/>
      <c r="AN40" s="3139"/>
      <c r="AO40" s="3141"/>
      <c r="AP40" s="3142"/>
      <c r="AQ40" s="3144"/>
      <c r="AR40" s="3138"/>
      <c r="AS40" s="3138"/>
      <c r="AT40" s="3138"/>
      <c r="AU40" s="3139"/>
      <c r="AV40" s="3139"/>
      <c r="AW40" s="3139"/>
      <c r="AX40" s="3139"/>
      <c r="AY40" s="3139"/>
      <c r="AZ40" s="3139"/>
      <c r="BA40" s="3139"/>
      <c r="BB40" s="3139"/>
      <c r="BC40" s="3139"/>
      <c r="BD40" s="3139"/>
      <c r="BE40" s="3140"/>
      <c r="BF40" s="3139"/>
      <c r="BG40" s="3139"/>
      <c r="BH40" s="3139"/>
      <c r="BI40" s="3141"/>
      <c r="BJ40" s="3142"/>
      <c r="BK40" s="3138"/>
      <c r="BL40" s="3138"/>
      <c r="BM40" s="3138"/>
      <c r="BN40" s="3138"/>
      <c r="BO40" s="3139"/>
      <c r="BP40" s="3139"/>
      <c r="BQ40" s="3139"/>
      <c r="BR40" s="3139"/>
      <c r="BS40" s="3139"/>
      <c r="BT40" s="3139"/>
      <c r="BU40" s="3139"/>
      <c r="BV40" s="3139"/>
      <c r="BW40" s="3139"/>
      <c r="BX40" s="3139"/>
      <c r="BY40" s="3140"/>
      <c r="BZ40" s="3139"/>
      <c r="CA40" s="3139"/>
      <c r="CB40" s="3139"/>
      <c r="CC40" s="3141"/>
      <c r="CD40" s="3142"/>
      <c r="CE40" s="3144"/>
      <c r="CF40" s="3138"/>
      <c r="CG40" s="3138"/>
      <c r="CH40" s="3138"/>
      <c r="CI40" s="3139"/>
      <c r="CJ40" s="3139"/>
      <c r="CK40" s="3139"/>
      <c r="CL40" s="3139"/>
      <c r="CM40" s="3139"/>
      <c r="CN40" s="3139"/>
      <c r="CO40" s="3139"/>
      <c r="CP40" s="3139"/>
      <c r="CQ40" s="3139"/>
      <c r="CR40" s="3139"/>
      <c r="CS40" s="3140"/>
      <c r="CT40" s="3139"/>
      <c r="CU40" s="3139"/>
      <c r="CV40" s="3139"/>
      <c r="CW40" s="3139"/>
      <c r="CX40" s="474"/>
      <c r="CY40" s="865"/>
      <c r="CZ40" s="526"/>
      <c r="DA40" s="526"/>
      <c r="DB40" s="526"/>
      <c r="DC40" s="526"/>
      <c r="DD40" s="526"/>
      <c r="DE40" s="526"/>
      <c r="DF40" s="526"/>
      <c r="DG40" s="526"/>
      <c r="DH40" s="526"/>
      <c r="DI40" s="526"/>
      <c r="DJ40" s="526"/>
      <c r="DK40" s="526"/>
      <c r="DL40" s="526"/>
    </row>
    <row r="41" spans="1:116" ht="17.100000000000001" customHeight="1">
      <c r="A41" s="474"/>
      <c r="B41" s="3137"/>
      <c r="C41" s="3137"/>
      <c r="D41" s="3138"/>
      <c r="E41" s="3138"/>
      <c r="F41" s="3138"/>
      <c r="G41" s="3139"/>
      <c r="H41" s="3139"/>
      <c r="I41" s="3139"/>
      <c r="J41" s="3139"/>
      <c r="K41" s="3139"/>
      <c r="L41" s="3139"/>
      <c r="M41" s="3139"/>
      <c r="N41" s="3139"/>
      <c r="O41" s="3139"/>
      <c r="P41" s="3139"/>
      <c r="Q41" s="3140"/>
      <c r="R41" s="3139"/>
      <c r="S41" s="3139"/>
      <c r="T41" s="3139"/>
      <c r="U41" s="3141"/>
      <c r="V41" s="3142"/>
      <c r="W41" s="3138"/>
      <c r="X41" s="3138"/>
      <c r="Y41" s="3138"/>
      <c r="Z41" s="3138"/>
      <c r="AA41" s="3139"/>
      <c r="AB41" s="3139"/>
      <c r="AC41" s="3139"/>
      <c r="AD41" s="3139"/>
      <c r="AE41" s="3139"/>
      <c r="AF41" s="3139"/>
      <c r="AG41" s="3139"/>
      <c r="AH41" s="3139"/>
      <c r="AI41" s="3139"/>
      <c r="AJ41" s="3139"/>
      <c r="AK41" s="3140"/>
      <c r="AL41" s="3139"/>
      <c r="AM41" s="3139"/>
      <c r="AN41" s="3139"/>
      <c r="AO41" s="3141"/>
      <c r="AP41" s="3142"/>
      <c r="AQ41" s="3144"/>
      <c r="AR41" s="3138"/>
      <c r="AS41" s="3138"/>
      <c r="AT41" s="3138"/>
      <c r="AU41" s="3139"/>
      <c r="AV41" s="3139"/>
      <c r="AW41" s="3139"/>
      <c r="AX41" s="3139"/>
      <c r="AY41" s="3139"/>
      <c r="AZ41" s="3139"/>
      <c r="BA41" s="3139"/>
      <c r="BB41" s="3139"/>
      <c r="BC41" s="3139"/>
      <c r="BD41" s="3139"/>
      <c r="BE41" s="3140"/>
      <c r="BF41" s="3139"/>
      <c r="BG41" s="3139"/>
      <c r="BH41" s="3139"/>
      <c r="BI41" s="3141"/>
      <c r="BJ41" s="3142"/>
      <c r="BK41" s="3138"/>
      <c r="BL41" s="3138"/>
      <c r="BM41" s="3138"/>
      <c r="BN41" s="3138"/>
      <c r="BO41" s="3139"/>
      <c r="BP41" s="3139"/>
      <c r="BQ41" s="3139"/>
      <c r="BR41" s="3139"/>
      <c r="BS41" s="3139"/>
      <c r="BT41" s="3139"/>
      <c r="BU41" s="3139"/>
      <c r="BV41" s="3139"/>
      <c r="BW41" s="3139"/>
      <c r="BX41" s="3139"/>
      <c r="BY41" s="3140"/>
      <c r="BZ41" s="3139"/>
      <c r="CA41" s="3139"/>
      <c r="CB41" s="3139"/>
      <c r="CC41" s="3141"/>
      <c r="CD41" s="3142"/>
      <c r="CE41" s="3144"/>
      <c r="CF41" s="3138"/>
      <c r="CG41" s="3138"/>
      <c r="CH41" s="3138"/>
      <c r="CI41" s="3139"/>
      <c r="CJ41" s="3139"/>
      <c r="CK41" s="3139"/>
      <c r="CL41" s="3139"/>
      <c r="CM41" s="3139"/>
      <c r="CN41" s="3139"/>
      <c r="CO41" s="3139"/>
      <c r="CP41" s="3139"/>
      <c r="CQ41" s="3139"/>
      <c r="CR41" s="3139"/>
      <c r="CS41" s="3140"/>
      <c r="CT41" s="3139"/>
      <c r="CU41" s="3139"/>
      <c r="CV41" s="3139"/>
      <c r="CW41" s="3139"/>
      <c r="CX41" s="474"/>
      <c r="CY41" s="865"/>
      <c r="CZ41" s="526"/>
      <c r="DA41" s="526"/>
      <c r="DB41" s="526"/>
      <c r="DC41" s="526"/>
      <c r="DD41" s="526"/>
      <c r="DE41" s="526"/>
      <c r="DF41" s="526"/>
      <c r="DG41" s="526"/>
      <c r="DH41" s="526"/>
      <c r="DI41" s="526"/>
      <c r="DJ41" s="526"/>
      <c r="DK41" s="526"/>
      <c r="DL41" s="526"/>
    </row>
    <row r="42" spans="1:116" ht="17.100000000000001" customHeight="1">
      <c r="A42" s="474"/>
      <c r="B42" s="3137"/>
      <c r="C42" s="3137"/>
      <c r="D42" s="3138"/>
      <c r="E42" s="3138"/>
      <c r="F42" s="3138"/>
      <c r="G42" s="3139"/>
      <c r="H42" s="3139"/>
      <c r="I42" s="3139"/>
      <c r="J42" s="3139"/>
      <c r="K42" s="3139"/>
      <c r="L42" s="3139"/>
      <c r="M42" s="3139"/>
      <c r="N42" s="3139"/>
      <c r="O42" s="3139"/>
      <c r="P42" s="3139"/>
      <c r="Q42" s="3140"/>
      <c r="R42" s="3139"/>
      <c r="S42" s="3139"/>
      <c r="T42" s="3139"/>
      <c r="U42" s="3141"/>
      <c r="V42" s="3142"/>
      <c r="W42" s="3138"/>
      <c r="X42" s="3138"/>
      <c r="Y42" s="3138"/>
      <c r="Z42" s="3138"/>
      <c r="AA42" s="3139"/>
      <c r="AB42" s="3139"/>
      <c r="AC42" s="3139"/>
      <c r="AD42" s="3139"/>
      <c r="AE42" s="3139"/>
      <c r="AF42" s="3139"/>
      <c r="AG42" s="3139"/>
      <c r="AH42" s="3139"/>
      <c r="AI42" s="3139"/>
      <c r="AJ42" s="3139"/>
      <c r="AK42" s="3140"/>
      <c r="AL42" s="3139"/>
      <c r="AM42" s="3139"/>
      <c r="AN42" s="3139"/>
      <c r="AO42" s="3141"/>
      <c r="AP42" s="3142"/>
      <c r="AQ42" s="3144"/>
      <c r="AR42" s="3138"/>
      <c r="AS42" s="3138"/>
      <c r="AT42" s="3138"/>
      <c r="AU42" s="3139"/>
      <c r="AV42" s="3139"/>
      <c r="AW42" s="3139"/>
      <c r="AX42" s="3139"/>
      <c r="AY42" s="3139"/>
      <c r="AZ42" s="3139"/>
      <c r="BA42" s="3139"/>
      <c r="BB42" s="3139"/>
      <c r="BC42" s="3139"/>
      <c r="BD42" s="3139"/>
      <c r="BE42" s="3140"/>
      <c r="BF42" s="3139"/>
      <c r="BG42" s="3139"/>
      <c r="BH42" s="3139"/>
      <c r="BI42" s="3141"/>
      <c r="BJ42" s="3142"/>
      <c r="BK42" s="3138"/>
      <c r="BL42" s="3138"/>
      <c r="BM42" s="3138"/>
      <c r="BN42" s="3138"/>
      <c r="BO42" s="3139"/>
      <c r="BP42" s="3139"/>
      <c r="BQ42" s="3139"/>
      <c r="BR42" s="3139"/>
      <c r="BS42" s="3139"/>
      <c r="BT42" s="3139"/>
      <c r="BU42" s="3139"/>
      <c r="BV42" s="3139"/>
      <c r="BW42" s="3139"/>
      <c r="BX42" s="3139"/>
      <c r="BY42" s="3140"/>
      <c r="BZ42" s="3139"/>
      <c r="CA42" s="3139"/>
      <c r="CB42" s="3139"/>
      <c r="CC42" s="3141"/>
      <c r="CD42" s="3142"/>
      <c r="CE42" s="3144"/>
      <c r="CF42" s="3138"/>
      <c r="CG42" s="3138"/>
      <c r="CH42" s="3138"/>
      <c r="CI42" s="3139"/>
      <c r="CJ42" s="3139"/>
      <c r="CK42" s="3139"/>
      <c r="CL42" s="3139"/>
      <c r="CM42" s="3139"/>
      <c r="CN42" s="3139"/>
      <c r="CO42" s="3139"/>
      <c r="CP42" s="3139"/>
      <c r="CQ42" s="3139"/>
      <c r="CR42" s="3139"/>
      <c r="CS42" s="3140"/>
      <c r="CT42" s="3139"/>
      <c r="CU42" s="3139"/>
      <c r="CV42" s="3139"/>
      <c r="CW42" s="3139"/>
      <c r="CX42" s="474"/>
      <c r="CY42" s="865"/>
      <c r="CZ42" s="526"/>
      <c r="DA42" s="526"/>
      <c r="DB42" s="526"/>
      <c r="DC42" s="526"/>
      <c r="DD42" s="526"/>
      <c r="DE42" s="526"/>
      <c r="DF42" s="526"/>
      <c r="DG42" s="526"/>
      <c r="DH42" s="526"/>
      <c r="DI42" s="526"/>
      <c r="DJ42" s="526"/>
      <c r="DK42" s="526"/>
      <c r="DL42" s="526"/>
    </row>
    <row r="43" spans="1:116" ht="17.100000000000001" customHeight="1">
      <c r="A43" s="474"/>
      <c r="B43" s="3137"/>
      <c r="C43" s="3137"/>
      <c r="D43" s="3138"/>
      <c r="E43" s="3138"/>
      <c r="F43" s="3138"/>
      <c r="G43" s="3139"/>
      <c r="H43" s="3139"/>
      <c r="I43" s="3139"/>
      <c r="J43" s="3139"/>
      <c r="K43" s="3139"/>
      <c r="L43" s="3139"/>
      <c r="M43" s="3139"/>
      <c r="N43" s="3139"/>
      <c r="O43" s="3139"/>
      <c r="P43" s="3139"/>
      <c r="Q43" s="3140"/>
      <c r="R43" s="3139"/>
      <c r="S43" s="3139"/>
      <c r="T43" s="3139"/>
      <c r="U43" s="3141"/>
      <c r="V43" s="3142"/>
      <c r="W43" s="3138"/>
      <c r="X43" s="3138"/>
      <c r="Y43" s="3138"/>
      <c r="Z43" s="3138"/>
      <c r="AA43" s="3139"/>
      <c r="AB43" s="3139"/>
      <c r="AC43" s="3139"/>
      <c r="AD43" s="3139"/>
      <c r="AE43" s="3139"/>
      <c r="AF43" s="3139"/>
      <c r="AG43" s="3139"/>
      <c r="AH43" s="3139"/>
      <c r="AI43" s="3139"/>
      <c r="AJ43" s="3139"/>
      <c r="AK43" s="3140"/>
      <c r="AL43" s="3139"/>
      <c r="AM43" s="3139"/>
      <c r="AN43" s="3139"/>
      <c r="AO43" s="3141"/>
      <c r="AP43" s="3142"/>
      <c r="AQ43" s="3144"/>
      <c r="AR43" s="3138"/>
      <c r="AS43" s="3138"/>
      <c r="AT43" s="3138"/>
      <c r="AU43" s="3139"/>
      <c r="AV43" s="3139"/>
      <c r="AW43" s="3139"/>
      <c r="AX43" s="3139"/>
      <c r="AY43" s="3139"/>
      <c r="AZ43" s="3139"/>
      <c r="BA43" s="3139"/>
      <c r="BB43" s="3139"/>
      <c r="BC43" s="3139"/>
      <c r="BD43" s="3139"/>
      <c r="BE43" s="3140"/>
      <c r="BF43" s="3139"/>
      <c r="BG43" s="3139"/>
      <c r="BH43" s="3139"/>
      <c r="BI43" s="3141"/>
      <c r="BJ43" s="3142"/>
      <c r="BK43" s="3138"/>
      <c r="BL43" s="3138"/>
      <c r="BM43" s="3138"/>
      <c r="BN43" s="3138"/>
      <c r="BO43" s="3139"/>
      <c r="BP43" s="3139"/>
      <c r="BQ43" s="3139"/>
      <c r="BR43" s="3139"/>
      <c r="BS43" s="3139"/>
      <c r="BT43" s="3139"/>
      <c r="BU43" s="3139"/>
      <c r="BV43" s="3139"/>
      <c r="BW43" s="3139"/>
      <c r="BX43" s="3139"/>
      <c r="BY43" s="3140"/>
      <c r="BZ43" s="3139"/>
      <c r="CA43" s="3139"/>
      <c r="CB43" s="3139"/>
      <c r="CC43" s="3141"/>
      <c r="CD43" s="3142"/>
      <c r="CE43" s="3144"/>
      <c r="CF43" s="3138"/>
      <c r="CG43" s="3138"/>
      <c r="CH43" s="3138"/>
      <c r="CI43" s="3139"/>
      <c r="CJ43" s="3139"/>
      <c r="CK43" s="3139"/>
      <c r="CL43" s="3139"/>
      <c r="CM43" s="3139"/>
      <c r="CN43" s="3139"/>
      <c r="CO43" s="3139"/>
      <c r="CP43" s="3139"/>
      <c r="CQ43" s="3139"/>
      <c r="CR43" s="3139"/>
      <c r="CS43" s="3140"/>
      <c r="CT43" s="3139"/>
      <c r="CU43" s="3139"/>
      <c r="CV43" s="3139"/>
      <c r="CW43" s="3139"/>
      <c r="CX43" s="474"/>
      <c r="CY43" s="865"/>
      <c r="CZ43" s="526"/>
      <c r="DA43" s="526"/>
      <c r="DB43" s="526"/>
      <c r="DC43" s="526"/>
      <c r="DD43" s="526"/>
      <c r="DE43" s="526"/>
      <c r="DF43" s="526"/>
      <c r="DG43" s="526"/>
      <c r="DH43" s="526"/>
      <c r="DI43" s="526"/>
      <c r="DJ43" s="526"/>
      <c r="DK43" s="526"/>
      <c r="DL43" s="526"/>
    </row>
    <row r="44" spans="1:116" ht="17.100000000000001" customHeight="1">
      <c r="A44" s="474"/>
      <c r="B44" s="3137"/>
      <c r="C44" s="3137"/>
      <c r="D44" s="3138"/>
      <c r="E44" s="3138"/>
      <c r="F44" s="3138"/>
      <c r="G44" s="3139"/>
      <c r="H44" s="3139"/>
      <c r="I44" s="3139"/>
      <c r="J44" s="3139"/>
      <c r="K44" s="3139"/>
      <c r="L44" s="3139"/>
      <c r="M44" s="3139"/>
      <c r="N44" s="3139"/>
      <c r="O44" s="3139"/>
      <c r="P44" s="3139"/>
      <c r="Q44" s="3140"/>
      <c r="R44" s="3139"/>
      <c r="S44" s="3139"/>
      <c r="T44" s="3139"/>
      <c r="U44" s="3141"/>
      <c r="V44" s="3142"/>
      <c r="W44" s="3138"/>
      <c r="X44" s="3138"/>
      <c r="Y44" s="3138"/>
      <c r="Z44" s="3138"/>
      <c r="AA44" s="3139"/>
      <c r="AB44" s="3139"/>
      <c r="AC44" s="3139"/>
      <c r="AD44" s="3139"/>
      <c r="AE44" s="3139"/>
      <c r="AF44" s="3139"/>
      <c r="AG44" s="3139"/>
      <c r="AH44" s="3139"/>
      <c r="AI44" s="3139"/>
      <c r="AJ44" s="3139"/>
      <c r="AK44" s="3140"/>
      <c r="AL44" s="3139"/>
      <c r="AM44" s="3139"/>
      <c r="AN44" s="3139"/>
      <c r="AO44" s="3141"/>
      <c r="AP44" s="3142"/>
      <c r="AQ44" s="3144"/>
      <c r="AR44" s="3138"/>
      <c r="AS44" s="3138"/>
      <c r="AT44" s="3138"/>
      <c r="AU44" s="3139"/>
      <c r="AV44" s="3139"/>
      <c r="AW44" s="3139"/>
      <c r="AX44" s="3139"/>
      <c r="AY44" s="3139"/>
      <c r="AZ44" s="3139"/>
      <c r="BA44" s="3139"/>
      <c r="BB44" s="3139"/>
      <c r="BC44" s="3139"/>
      <c r="BD44" s="3139"/>
      <c r="BE44" s="3140"/>
      <c r="BF44" s="3139"/>
      <c r="BG44" s="3139"/>
      <c r="BH44" s="3139"/>
      <c r="BI44" s="3141"/>
      <c r="BJ44" s="3142"/>
      <c r="BK44" s="3138"/>
      <c r="BL44" s="3138"/>
      <c r="BM44" s="3138"/>
      <c r="BN44" s="3138"/>
      <c r="BO44" s="3139"/>
      <c r="BP44" s="3139"/>
      <c r="BQ44" s="3139"/>
      <c r="BR44" s="3139"/>
      <c r="BS44" s="3139"/>
      <c r="BT44" s="3139"/>
      <c r="BU44" s="3139"/>
      <c r="BV44" s="3139"/>
      <c r="BW44" s="3139"/>
      <c r="BX44" s="3139"/>
      <c r="BY44" s="3140"/>
      <c r="BZ44" s="3139"/>
      <c r="CA44" s="3139"/>
      <c r="CB44" s="3139"/>
      <c r="CC44" s="3141"/>
      <c r="CD44" s="3142"/>
      <c r="CE44" s="3144"/>
      <c r="CF44" s="3138"/>
      <c r="CG44" s="3138"/>
      <c r="CH44" s="3138"/>
      <c r="CI44" s="3139"/>
      <c r="CJ44" s="3139"/>
      <c r="CK44" s="3139"/>
      <c r="CL44" s="3139"/>
      <c r="CM44" s="3139"/>
      <c r="CN44" s="3139"/>
      <c r="CO44" s="3139"/>
      <c r="CP44" s="3139"/>
      <c r="CQ44" s="3139"/>
      <c r="CR44" s="3139"/>
      <c r="CS44" s="3140"/>
      <c r="CT44" s="3139"/>
      <c r="CU44" s="3139"/>
      <c r="CV44" s="3139"/>
      <c r="CW44" s="3139"/>
      <c r="CX44" s="474"/>
      <c r="CY44" s="865"/>
      <c r="CZ44" s="526"/>
      <c r="DA44" s="526"/>
      <c r="DB44" s="526"/>
      <c r="DC44" s="526"/>
      <c r="DD44" s="526"/>
      <c r="DE44" s="526"/>
      <c r="DF44" s="526"/>
      <c r="DG44" s="526"/>
      <c r="DH44" s="526"/>
      <c r="DI44" s="526"/>
      <c r="DJ44" s="526"/>
      <c r="DK44" s="526"/>
      <c r="DL44" s="526"/>
    </row>
    <row r="45" spans="1:116" ht="17.100000000000001" customHeight="1">
      <c r="A45" s="474"/>
      <c r="B45" s="3137"/>
      <c r="C45" s="3137"/>
      <c r="D45" s="3138"/>
      <c r="E45" s="3138"/>
      <c r="F45" s="3138"/>
      <c r="G45" s="3139"/>
      <c r="H45" s="3139"/>
      <c r="I45" s="3139"/>
      <c r="J45" s="3139"/>
      <c r="K45" s="3139"/>
      <c r="L45" s="3139"/>
      <c r="M45" s="3139"/>
      <c r="N45" s="3139"/>
      <c r="O45" s="3139"/>
      <c r="P45" s="3139"/>
      <c r="Q45" s="3140"/>
      <c r="R45" s="3139"/>
      <c r="S45" s="3139"/>
      <c r="T45" s="3139"/>
      <c r="U45" s="3141"/>
      <c r="V45" s="3142"/>
      <c r="W45" s="3138"/>
      <c r="X45" s="3138"/>
      <c r="Y45" s="3138"/>
      <c r="Z45" s="3138"/>
      <c r="AA45" s="3139"/>
      <c r="AB45" s="3139"/>
      <c r="AC45" s="3139"/>
      <c r="AD45" s="3139"/>
      <c r="AE45" s="3139"/>
      <c r="AF45" s="3139"/>
      <c r="AG45" s="3139"/>
      <c r="AH45" s="3139"/>
      <c r="AI45" s="3139"/>
      <c r="AJ45" s="3139"/>
      <c r="AK45" s="3140"/>
      <c r="AL45" s="3139"/>
      <c r="AM45" s="3139"/>
      <c r="AN45" s="3139"/>
      <c r="AO45" s="3141"/>
      <c r="AP45" s="3142"/>
      <c r="AQ45" s="3144"/>
      <c r="AR45" s="3138"/>
      <c r="AS45" s="3138"/>
      <c r="AT45" s="3138"/>
      <c r="AU45" s="3139"/>
      <c r="AV45" s="3139"/>
      <c r="AW45" s="3139"/>
      <c r="AX45" s="3139"/>
      <c r="AY45" s="3139"/>
      <c r="AZ45" s="3139"/>
      <c r="BA45" s="3139"/>
      <c r="BB45" s="3139"/>
      <c r="BC45" s="3139"/>
      <c r="BD45" s="3139"/>
      <c r="BE45" s="3140"/>
      <c r="BF45" s="3139"/>
      <c r="BG45" s="3139"/>
      <c r="BH45" s="3139"/>
      <c r="BI45" s="3141"/>
      <c r="BJ45" s="3142"/>
      <c r="BK45" s="3138"/>
      <c r="BL45" s="3138"/>
      <c r="BM45" s="3138"/>
      <c r="BN45" s="3138"/>
      <c r="BO45" s="3139"/>
      <c r="BP45" s="3139"/>
      <c r="BQ45" s="3139"/>
      <c r="BR45" s="3139"/>
      <c r="BS45" s="3139"/>
      <c r="BT45" s="3139"/>
      <c r="BU45" s="3139"/>
      <c r="BV45" s="3139"/>
      <c r="BW45" s="3139"/>
      <c r="BX45" s="3139"/>
      <c r="BY45" s="3140"/>
      <c r="BZ45" s="3139"/>
      <c r="CA45" s="3139"/>
      <c r="CB45" s="3139"/>
      <c r="CC45" s="3141"/>
      <c r="CD45" s="3142"/>
      <c r="CE45" s="3144"/>
      <c r="CF45" s="3138"/>
      <c r="CG45" s="3138"/>
      <c r="CH45" s="3138"/>
      <c r="CI45" s="3139"/>
      <c r="CJ45" s="3139"/>
      <c r="CK45" s="3139"/>
      <c r="CL45" s="3139"/>
      <c r="CM45" s="3139"/>
      <c r="CN45" s="3139"/>
      <c r="CO45" s="3139"/>
      <c r="CP45" s="3139"/>
      <c r="CQ45" s="3139"/>
      <c r="CR45" s="3139"/>
      <c r="CS45" s="3140"/>
      <c r="CT45" s="3139"/>
      <c r="CU45" s="3139"/>
      <c r="CV45" s="3139"/>
      <c r="CW45" s="3139"/>
      <c r="CX45" s="474"/>
      <c r="CY45" s="865"/>
      <c r="CZ45" s="526"/>
      <c r="DA45" s="526"/>
      <c r="DB45" s="526"/>
      <c r="DC45" s="526"/>
      <c r="DD45" s="526"/>
      <c r="DE45" s="526"/>
      <c r="DF45" s="526"/>
      <c r="DG45" s="526"/>
      <c r="DH45" s="526"/>
      <c r="DI45" s="526"/>
      <c r="DJ45" s="526"/>
      <c r="DK45" s="526"/>
      <c r="DL45" s="526"/>
    </row>
    <row r="46" spans="1:116" ht="17.100000000000001"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865"/>
      <c r="CZ46" s="526"/>
      <c r="DA46" s="526"/>
      <c r="DB46" s="526"/>
      <c r="DC46" s="526"/>
      <c r="DD46" s="526"/>
      <c r="DE46" s="526"/>
      <c r="DF46" s="526"/>
      <c r="DG46" s="526"/>
      <c r="DH46" s="526"/>
      <c r="DI46" s="526"/>
      <c r="DJ46" s="526"/>
      <c r="DK46" s="526"/>
      <c r="DL46" s="526"/>
    </row>
    <row r="47" spans="1:116" ht="17.100000000000001" customHeight="1">
      <c r="A47" s="866"/>
      <c r="B47" s="866"/>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526"/>
      <c r="CZ47" s="526"/>
      <c r="DA47" s="526"/>
      <c r="DB47" s="526"/>
      <c r="DC47" s="526"/>
      <c r="DD47" s="526"/>
      <c r="DE47" s="526"/>
      <c r="DF47" s="526"/>
      <c r="DG47" s="526"/>
      <c r="DH47" s="526"/>
      <c r="DI47" s="526"/>
      <c r="DJ47" s="526"/>
      <c r="DK47" s="526"/>
      <c r="DL47" s="526"/>
    </row>
    <row r="48" spans="1:116" ht="17.100000000000001" customHeight="1">
      <c r="A48" s="526"/>
      <c r="B48" s="526"/>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row>
    <row r="49" spans="1:116" ht="17.100000000000001" customHeight="1">
      <c r="A49" s="526"/>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6"/>
      <c r="DC49" s="526"/>
      <c r="DD49" s="526"/>
      <c r="DE49" s="526"/>
      <c r="DF49" s="526"/>
      <c r="DG49" s="526"/>
      <c r="DH49" s="526"/>
      <c r="DI49" s="526"/>
      <c r="DJ49" s="526"/>
      <c r="DK49" s="526"/>
      <c r="DL49" s="526"/>
    </row>
    <row r="50" spans="1:116" ht="17.100000000000001" customHeight="1">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6"/>
      <c r="DC50" s="526"/>
      <c r="DD50" s="526"/>
      <c r="DE50" s="526"/>
      <c r="DF50" s="526"/>
      <c r="DG50" s="526"/>
      <c r="DH50" s="526"/>
      <c r="DI50" s="526"/>
      <c r="DJ50" s="526"/>
      <c r="DK50" s="526"/>
      <c r="DL50" s="526"/>
    </row>
    <row r="51" spans="1:116" ht="17.100000000000001" customHeight="1">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6"/>
      <c r="DJ51" s="526"/>
      <c r="DK51" s="526"/>
      <c r="DL51" s="526"/>
    </row>
    <row r="52" spans="1:116" ht="17.100000000000001" customHeight="1">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6"/>
      <c r="DJ52" s="526"/>
      <c r="DK52" s="526"/>
      <c r="DL52" s="526"/>
    </row>
    <row r="53" spans="1:116" ht="17.100000000000001" customHeight="1">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row>
    <row r="54" spans="1:116" ht="17.100000000000001" customHeight="1">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row>
    <row r="55" spans="1:116" ht="17.100000000000001" customHeight="1">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row>
    <row r="56" spans="1:116" ht="8.4499999999999993" customHeight="1">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row>
    <row r="57" spans="1:116" ht="8.4499999999999993" customHeight="1">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row>
    <row r="58" spans="1:116" ht="8.4499999999999993"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row>
    <row r="59" spans="1:116" ht="8.4499999999999993"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row>
    <row r="60" spans="1:116" ht="8.4499999999999993"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row>
    <row r="61" spans="1:116" ht="8.4499999999999993"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row>
    <row r="62" spans="1:116" ht="8.4499999999999993"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6"/>
      <c r="DC62" s="526"/>
      <c r="DD62" s="526"/>
      <c r="DE62" s="526"/>
      <c r="DF62" s="526"/>
      <c r="DG62" s="526"/>
      <c r="DH62" s="526"/>
      <c r="DI62" s="526"/>
      <c r="DJ62" s="526"/>
      <c r="DK62" s="526"/>
      <c r="DL62" s="526"/>
    </row>
    <row r="63" spans="1:116" ht="8.4499999999999993"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6"/>
    </row>
    <row r="64" spans="1:116" ht="8.4499999999999993"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6"/>
      <c r="DC64" s="526"/>
      <c r="DD64" s="526"/>
      <c r="DE64" s="526"/>
      <c r="DF64" s="526"/>
      <c r="DG64" s="526"/>
      <c r="DH64" s="526"/>
      <c r="DI64" s="526"/>
      <c r="DJ64" s="526"/>
      <c r="DK64" s="526"/>
      <c r="DL64" s="526"/>
    </row>
    <row r="65" spans="1:116" ht="8.4499999999999993"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6"/>
      <c r="DC65" s="526"/>
      <c r="DD65" s="526"/>
      <c r="DE65" s="526"/>
      <c r="DF65" s="526"/>
      <c r="DG65" s="526"/>
      <c r="DH65" s="526"/>
      <c r="DI65" s="526"/>
      <c r="DJ65" s="526"/>
      <c r="DK65" s="526"/>
      <c r="DL65" s="526"/>
    </row>
    <row r="66" spans="1:116" ht="8.4499999999999993"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6"/>
      <c r="DC66" s="526"/>
      <c r="DD66" s="526"/>
      <c r="DE66" s="526"/>
      <c r="DF66" s="526"/>
      <c r="DG66" s="526"/>
      <c r="DH66" s="526"/>
      <c r="DI66" s="526"/>
      <c r="DJ66" s="526"/>
      <c r="DK66" s="526"/>
      <c r="DL66" s="526"/>
    </row>
    <row r="67" spans="1:116" ht="8.4499999999999993"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row>
    <row r="68" spans="1:116" ht="8.4499999999999993"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row>
    <row r="69" spans="1:116" ht="8.4499999999999993"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row>
    <row r="70" spans="1:116" ht="8.4499999999999993"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row>
    <row r="71" spans="1:116" ht="8.4499999999999993"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row>
    <row r="72" spans="1:116" ht="8.4499999999999993"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6"/>
      <c r="DC72" s="526"/>
      <c r="DD72" s="526"/>
      <c r="DE72" s="526"/>
      <c r="DF72" s="526"/>
      <c r="DG72" s="526"/>
      <c r="DH72" s="526"/>
      <c r="DI72" s="526"/>
      <c r="DJ72" s="526"/>
      <c r="DK72" s="526"/>
      <c r="DL72" s="526"/>
    </row>
    <row r="73" spans="1:116" ht="8.4499999999999993"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6"/>
      <c r="DC73" s="526"/>
      <c r="DD73" s="526"/>
      <c r="DE73" s="526"/>
      <c r="DF73" s="526"/>
      <c r="DG73" s="526"/>
      <c r="DH73" s="526"/>
      <c r="DI73" s="526"/>
      <c r="DJ73" s="526"/>
      <c r="DK73" s="526"/>
      <c r="DL73" s="526"/>
    </row>
    <row r="74" spans="1:116" ht="8.4499999999999993"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6"/>
      <c r="DC74" s="526"/>
      <c r="DD74" s="526"/>
      <c r="DE74" s="526"/>
      <c r="DF74" s="526"/>
      <c r="DG74" s="526"/>
      <c r="DH74" s="526"/>
      <c r="DI74" s="526"/>
      <c r="DJ74" s="526"/>
      <c r="DK74" s="526"/>
      <c r="DL74" s="526"/>
    </row>
    <row r="75" spans="1:116" ht="8.4499999999999993"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6"/>
      <c r="DJ75" s="526"/>
      <c r="DK75" s="526"/>
      <c r="DL75" s="526"/>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 ref="CI45:CM45"/>
    <mergeCell ref="CN45:CR45"/>
    <mergeCell ref="CS45:CW45"/>
    <mergeCell ref="BE45:BI45"/>
    <mergeCell ref="BJ45:BN45"/>
    <mergeCell ref="BO45:BS45"/>
    <mergeCell ref="BT45:BX45"/>
    <mergeCell ref="BY45:CC45"/>
    <mergeCell ref="CD45:CH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B43:F43"/>
    <mergeCell ref="G43:K43"/>
    <mergeCell ref="L43:P43"/>
    <mergeCell ref="Q43:U43"/>
    <mergeCell ref="V43:Z43"/>
    <mergeCell ref="AA43:AE43"/>
    <mergeCell ref="AF43:AJ43"/>
    <mergeCell ref="AA45:AE45"/>
    <mergeCell ref="AF45:AJ45"/>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1:J2"/>
    <mergeCell ref="K2:CN3"/>
    <mergeCell ref="CP2:CW3"/>
    <mergeCell ref="B5:Z6"/>
    <mergeCell ref="CB6:CW7"/>
    <mergeCell ref="B8:Z9"/>
    <mergeCell ref="CB9:CW10"/>
    <mergeCell ref="B12:J13"/>
    <mergeCell ref="AW16:AX27"/>
    <mergeCell ref="AY18:AY19"/>
    <mergeCell ref="AY21:AY22"/>
    <mergeCell ref="AY24:AY25"/>
  </mergeCells>
  <phoneticPr fontId="11"/>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tabColor rgb="FFCCFFCC"/>
  </sheetPr>
  <dimension ref="A1:M43"/>
  <sheetViews>
    <sheetView view="pageBreakPreview" zoomScaleNormal="100" zoomScaleSheetLayoutView="100" workbookViewId="0">
      <selection activeCell="N3" sqref="N3"/>
    </sheetView>
  </sheetViews>
  <sheetFormatPr defaultRowHeight="13.5"/>
  <cols>
    <col min="1" max="2" width="4.625" style="617" customWidth="1"/>
    <col min="3" max="8" width="6.625" style="617" customWidth="1"/>
    <col min="9" max="9" width="7.75" style="617" bestFit="1" customWidth="1"/>
    <col min="10" max="10" width="3" style="617" customWidth="1"/>
    <col min="11" max="11" width="12.625" style="617" customWidth="1"/>
    <col min="12" max="13" width="7.625" style="617" customWidth="1"/>
    <col min="14" max="256" width="9" style="617"/>
    <col min="257" max="258" width="4.625" style="617" customWidth="1"/>
    <col min="259" max="264" width="6.625" style="617" customWidth="1"/>
    <col min="265" max="265" width="7.75" style="617" bestFit="1" customWidth="1"/>
    <col min="266" max="266" width="3" style="617" customWidth="1"/>
    <col min="267" max="267" width="13.75" style="617" customWidth="1"/>
    <col min="268" max="268" width="9" style="617"/>
    <col min="269" max="269" width="10.75" style="617" customWidth="1"/>
    <col min="270" max="512" width="9" style="617"/>
    <col min="513" max="514" width="4.625" style="617" customWidth="1"/>
    <col min="515" max="520" width="6.625" style="617" customWidth="1"/>
    <col min="521" max="521" width="7.75" style="617" bestFit="1" customWidth="1"/>
    <col min="522" max="522" width="3" style="617" customWidth="1"/>
    <col min="523" max="523" width="13.75" style="617" customWidth="1"/>
    <col min="524" max="524" width="9" style="617"/>
    <col min="525" max="525" width="10.75" style="617" customWidth="1"/>
    <col min="526" max="768" width="9" style="617"/>
    <col min="769" max="770" width="4.625" style="617" customWidth="1"/>
    <col min="771" max="776" width="6.625" style="617" customWidth="1"/>
    <col min="777" max="777" width="7.75" style="617" bestFit="1" customWidth="1"/>
    <col min="778" max="778" width="3" style="617" customWidth="1"/>
    <col min="779" max="779" width="13.75" style="617" customWidth="1"/>
    <col min="780" max="780" width="9" style="617"/>
    <col min="781" max="781" width="10.75" style="617" customWidth="1"/>
    <col min="782" max="1024" width="9" style="617"/>
    <col min="1025" max="1026" width="4.625" style="617" customWidth="1"/>
    <col min="1027" max="1032" width="6.625" style="617" customWidth="1"/>
    <col min="1033" max="1033" width="7.75" style="617" bestFit="1" customWidth="1"/>
    <col min="1034" max="1034" width="3" style="617" customWidth="1"/>
    <col min="1035" max="1035" width="13.75" style="617" customWidth="1"/>
    <col min="1036" max="1036" width="9" style="617"/>
    <col min="1037" max="1037" width="10.75" style="617" customWidth="1"/>
    <col min="1038" max="1280" width="9" style="617"/>
    <col min="1281" max="1282" width="4.625" style="617" customWidth="1"/>
    <col min="1283" max="1288" width="6.625" style="617" customWidth="1"/>
    <col min="1289" max="1289" width="7.75" style="617" bestFit="1" customWidth="1"/>
    <col min="1290" max="1290" width="3" style="617" customWidth="1"/>
    <col min="1291" max="1291" width="13.75" style="617" customWidth="1"/>
    <col min="1292" max="1292" width="9" style="617"/>
    <col min="1293" max="1293" width="10.75" style="617" customWidth="1"/>
    <col min="1294" max="1536" width="9" style="617"/>
    <col min="1537" max="1538" width="4.625" style="617" customWidth="1"/>
    <col min="1539" max="1544" width="6.625" style="617" customWidth="1"/>
    <col min="1545" max="1545" width="7.75" style="617" bestFit="1" customWidth="1"/>
    <col min="1546" max="1546" width="3" style="617" customWidth="1"/>
    <col min="1547" max="1547" width="13.75" style="617" customWidth="1"/>
    <col min="1548" max="1548" width="9" style="617"/>
    <col min="1549" max="1549" width="10.75" style="617" customWidth="1"/>
    <col min="1550" max="1792" width="9" style="617"/>
    <col min="1793" max="1794" width="4.625" style="617" customWidth="1"/>
    <col min="1795" max="1800" width="6.625" style="617" customWidth="1"/>
    <col min="1801" max="1801" width="7.75" style="617" bestFit="1" customWidth="1"/>
    <col min="1802" max="1802" width="3" style="617" customWidth="1"/>
    <col min="1803" max="1803" width="13.75" style="617" customWidth="1"/>
    <col min="1804" max="1804" width="9" style="617"/>
    <col min="1805" max="1805" width="10.75" style="617" customWidth="1"/>
    <col min="1806" max="2048" width="9" style="617"/>
    <col min="2049" max="2050" width="4.625" style="617" customWidth="1"/>
    <col min="2051" max="2056" width="6.625" style="617" customWidth="1"/>
    <col min="2057" max="2057" width="7.75" style="617" bestFit="1" customWidth="1"/>
    <col min="2058" max="2058" width="3" style="617" customWidth="1"/>
    <col min="2059" max="2059" width="13.75" style="617" customWidth="1"/>
    <col min="2060" max="2060" width="9" style="617"/>
    <col min="2061" max="2061" width="10.75" style="617" customWidth="1"/>
    <col min="2062" max="2304" width="9" style="617"/>
    <col min="2305" max="2306" width="4.625" style="617" customWidth="1"/>
    <col min="2307" max="2312" width="6.625" style="617" customWidth="1"/>
    <col min="2313" max="2313" width="7.75" style="617" bestFit="1" customWidth="1"/>
    <col min="2314" max="2314" width="3" style="617" customWidth="1"/>
    <col min="2315" max="2315" width="13.75" style="617" customWidth="1"/>
    <col min="2316" max="2316" width="9" style="617"/>
    <col min="2317" max="2317" width="10.75" style="617" customWidth="1"/>
    <col min="2318" max="2560" width="9" style="617"/>
    <col min="2561" max="2562" width="4.625" style="617" customWidth="1"/>
    <col min="2563" max="2568" width="6.625" style="617" customWidth="1"/>
    <col min="2569" max="2569" width="7.75" style="617" bestFit="1" customWidth="1"/>
    <col min="2570" max="2570" width="3" style="617" customWidth="1"/>
    <col min="2571" max="2571" width="13.75" style="617" customWidth="1"/>
    <col min="2572" max="2572" width="9" style="617"/>
    <col min="2573" max="2573" width="10.75" style="617" customWidth="1"/>
    <col min="2574" max="2816" width="9" style="617"/>
    <col min="2817" max="2818" width="4.625" style="617" customWidth="1"/>
    <col min="2819" max="2824" width="6.625" style="617" customWidth="1"/>
    <col min="2825" max="2825" width="7.75" style="617" bestFit="1" customWidth="1"/>
    <col min="2826" max="2826" width="3" style="617" customWidth="1"/>
    <col min="2827" max="2827" width="13.75" style="617" customWidth="1"/>
    <col min="2828" max="2828" width="9" style="617"/>
    <col min="2829" max="2829" width="10.75" style="617" customWidth="1"/>
    <col min="2830" max="3072" width="9" style="617"/>
    <col min="3073" max="3074" width="4.625" style="617" customWidth="1"/>
    <col min="3075" max="3080" width="6.625" style="617" customWidth="1"/>
    <col min="3081" max="3081" width="7.75" style="617" bestFit="1" customWidth="1"/>
    <col min="3082" max="3082" width="3" style="617" customWidth="1"/>
    <col min="3083" max="3083" width="13.75" style="617" customWidth="1"/>
    <col min="3084" max="3084" width="9" style="617"/>
    <col min="3085" max="3085" width="10.75" style="617" customWidth="1"/>
    <col min="3086" max="3328" width="9" style="617"/>
    <col min="3329" max="3330" width="4.625" style="617" customWidth="1"/>
    <col min="3331" max="3336" width="6.625" style="617" customWidth="1"/>
    <col min="3337" max="3337" width="7.75" style="617" bestFit="1" customWidth="1"/>
    <col min="3338" max="3338" width="3" style="617" customWidth="1"/>
    <col min="3339" max="3339" width="13.75" style="617" customWidth="1"/>
    <col min="3340" max="3340" width="9" style="617"/>
    <col min="3341" max="3341" width="10.75" style="617" customWidth="1"/>
    <col min="3342" max="3584" width="9" style="617"/>
    <col min="3585" max="3586" width="4.625" style="617" customWidth="1"/>
    <col min="3587" max="3592" width="6.625" style="617" customWidth="1"/>
    <col min="3593" max="3593" width="7.75" style="617" bestFit="1" customWidth="1"/>
    <col min="3594" max="3594" width="3" style="617" customWidth="1"/>
    <col min="3595" max="3595" width="13.75" style="617" customWidth="1"/>
    <col min="3596" max="3596" width="9" style="617"/>
    <col min="3597" max="3597" width="10.75" style="617" customWidth="1"/>
    <col min="3598" max="3840" width="9" style="617"/>
    <col min="3841" max="3842" width="4.625" style="617" customWidth="1"/>
    <col min="3843" max="3848" width="6.625" style="617" customWidth="1"/>
    <col min="3849" max="3849" width="7.75" style="617" bestFit="1" customWidth="1"/>
    <col min="3850" max="3850" width="3" style="617" customWidth="1"/>
    <col min="3851" max="3851" width="13.75" style="617" customWidth="1"/>
    <col min="3852" max="3852" width="9" style="617"/>
    <col min="3853" max="3853" width="10.75" style="617" customWidth="1"/>
    <col min="3854" max="4096" width="9" style="617"/>
    <col min="4097" max="4098" width="4.625" style="617" customWidth="1"/>
    <col min="4099" max="4104" width="6.625" style="617" customWidth="1"/>
    <col min="4105" max="4105" width="7.75" style="617" bestFit="1" customWidth="1"/>
    <col min="4106" max="4106" width="3" style="617" customWidth="1"/>
    <col min="4107" max="4107" width="13.75" style="617" customWidth="1"/>
    <col min="4108" max="4108" width="9" style="617"/>
    <col min="4109" max="4109" width="10.75" style="617" customWidth="1"/>
    <col min="4110" max="4352" width="9" style="617"/>
    <col min="4353" max="4354" width="4.625" style="617" customWidth="1"/>
    <col min="4355" max="4360" width="6.625" style="617" customWidth="1"/>
    <col min="4361" max="4361" width="7.75" style="617" bestFit="1" customWidth="1"/>
    <col min="4362" max="4362" width="3" style="617" customWidth="1"/>
    <col min="4363" max="4363" width="13.75" style="617" customWidth="1"/>
    <col min="4364" max="4364" width="9" style="617"/>
    <col min="4365" max="4365" width="10.75" style="617" customWidth="1"/>
    <col min="4366" max="4608" width="9" style="617"/>
    <col min="4609" max="4610" width="4.625" style="617" customWidth="1"/>
    <col min="4611" max="4616" width="6.625" style="617" customWidth="1"/>
    <col min="4617" max="4617" width="7.75" style="617" bestFit="1" customWidth="1"/>
    <col min="4618" max="4618" width="3" style="617" customWidth="1"/>
    <col min="4619" max="4619" width="13.75" style="617" customWidth="1"/>
    <col min="4620" max="4620" width="9" style="617"/>
    <col min="4621" max="4621" width="10.75" style="617" customWidth="1"/>
    <col min="4622" max="4864" width="9" style="617"/>
    <col min="4865" max="4866" width="4.625" style="617" customWidth="1"/>
    <col min="4867" max="4872" width="6.625" style="617" customWidth="1"/>
    <col min="4873" max="4873" width="7.75" style="617" bestFit="1" customWidth="1"/>
    <col min="4874" max="4874" width="3" style="617" customWidth="1"/>
    <col min="4875" max="4875" width="13.75" style="617" customWidth="1"/>
    <col min="4876" max="4876" width="9" style="617"/>
    <col min="4877" max="4877" width="10.75" style="617" customWidth="1"/>
    <col min="4878" max="5120" width="9" style="617"/>
    <col min="5121" max="5122" width="4.625" style="617" customWidth="1"/>
    <col min="5123" max="5128" width="6.625" style="617" customWidth="1"/>
    <col min="5129" max="5129" width="7.75" style="617" bestFit="1" customWidth="1"/>
    <col min="5130" max="5130" width="3" style="617" customWidth="1"/>
    <col min="5131" max="5131" width="13.75" style="617" customWidth="1"/>
    <col min="5132" max="5132" width="9" style="617"/>
    <col min="5133" max="5133" width="10.75" style="617" customWidth="1"/>
    <col min="5134" max="5376" width="9" style="617"/>
    <col min="5377" max="5378" width="4.625" style="617" customWidth="1"/>
    <col min="5379" max="5384" width="6.625" style="617" customWidth="1"/>
    <col min="5385" max="5385" width="7.75" style="617" bestFit="1" customWidth="1"/>
    <col min="5386" max="5386" width="3" style="617" customWidth="1"/>
    <col min="5387" max="5387" width="13.75" style="617" customWidth="1"/>
    <col min="5388" max="5388" width="9" style="617"/>
    <col min="5389" max="5389" width="10.75" style="617" customWidth="1"/>
    <col min="5390" max="5632" width="9" style="617"/>
    <col min="5633" max="5634" width="4.625" style="617" customWidth="1"/>
    <col min="5635" max="5640" width="6.625" style="617" customWidth="1"/>
    <col min="5641" max="5641" width="7.75" style="617" bestFit="1" customWidth="1"/>
    <col min="5642" max="5642" width="3" style="617" customWidth="1"/>
    <col min="5643" max="5643" width="13.75" style="617" customWidth="1"/>
    <col min="5644" max="5644" width="9" style="617"/>
    <col min="5645" max="5645" width="10.75" style="617" customWidth="1"/>
    <col min="5646" max="5888" width="9" style="617"/>
    <col min="5889" max="5890" width="4.625" style="617" customWidth="1"/>
    <col min="5891" max="5896" width="6.625" style="617" customWidth="1"/>
    <col min="5897" max="5897" width="7.75" style="617" bestFit="1" customWidth="1"/>
    <col min="5898" max="5898" width="3" style="617" customWidth="1"/>
    <col min="5899" max="5899" width="13.75" style="617" customWidth="1"/>
    <col min="5900" max="5900" width="9" style="617"/>
    <col min="5901" max="5901" width="10.75" style="617" customWidth="1"/>
    <col min="5902" max="6144" width="9" style="617"/>
    <col min="6145" max="6146" width="4.625" style="617" customWidth="1"/>
    <col min="6147" max="6152" width="6.625" style="617" customWidth="1"/>
    <col min="6153" max="6153" width="7.75" style="617" bestFit="1" customWidth="1"/>
    <col min="6154" max="6154" width="3" style="617" customWidth="1"/>
    <col min="6155" max="6155" width="13.75" style="617" customWidth="1"/>
    <col min="6156" max="6156" width="9" style="617"/>
    <col min="6157" max="6157" width="10.75" style="617" customWidth="1"/>
    <col min="6158" max="6400" width="9" style="617"/>
    <col min="6401" max="6402" width="4.625" style="617" customWidth="1"/>
    <col min="6403" max="6408" width="6.625" style="617" customWidth="1"/>
    <col min="6409" max="6409" width="7.75" style="617" bestFit="1" customWidth="1"/>
    <col min="6410" max="6410" width="3" style="617" customWidth="1"/>
    <col min="6411" max="6411" width="13.75" style="617" customWidth="1"/>
    <col min="6412" max="6412" width="9" style="617"/>
    <col min="6413" max="6413" width="10.75" style="617" customWidth="1"/>
    <col min="6414" max="6656" width="9" style="617"/>
    <col min="6657" max="6658" width="4.625" style="617" customWidth="1"/>
    <col min="6659" max="6664" width="6.625" style="617" customWidth="1"/>
    <col min="6665" max="6665" width="7.75" style="617" bestFit="1" customWidth="1"/>
    <col min="6666" max="6666" width="3" style="617" customWidth="1"/>
    <col min="6667" max="6667" width="13.75" style="617" customWidth="1"/>
    <col min="6668" max="6668" width="9" style="617"/>
    <col min="6669" max="6669" width="10.75" style="617" customWidth="1"/>
    <col min="6670" max="6912" width="9" style="617"/>
    <col min="6913" max="6914" width="4.625" style="617" customWidth="1"/>
    <col min="6915" max="6920" width="6.625" style="617" customWidth="1"/>
    <col min="6921" max="6921" width="7.75" style="617" bestFit="1" customWidth="1"/>
    <col min="6922" max="6922" width="3" style="617" customWidth="1"/>
    <col min="6923" max="6923" width="13.75" style="617" customWidth="1"/>
    <col min="6924" max="6924" width="9" style="617"/>
    <col min="6925" max="6925" width="10.75" style="617" customWidth="1"/>
    <col min="6926" max="7168" width="9" style="617"/>
    <col min="7169" max="7170" width="4.625" style="617" customWidth="1"/>
    <col min="7171" max="7176" width="6.625" style="617" customWidth="1"/>
    <col min="7177" max="7177" width="7.75" style="617" bestFit="1" customWidth="1"/>
    <col min="7178" max="7178" width="3" style="617" customWidth="1"/>
    <col min="7179" max="7179" width="13.75" style="617" customWidth="1"/>
    <col min="7180" max="7180" width="9" style="617"/>
    <col min="7181" max="7181" width="10.75" style="617" customWidth="1"/>
    <col min="7182" max="7424" width="9" style="617"/>
    <col min="7425" max="7426" width="4.625" style="617" customWidth="1"/>
    <col min="7427" max="7432" width="6.625" style="617" customWidth="1"/>
    <col min="7433" max="7433" width="7.75" style="617" bestFit="1" customWidth="1"/>
    <col min="7434" max="7434" width="3" style="617" customWidth="1"/>
    <col min="7435" max="7435" width="13.75" style="617" customWidth="1"/>
    <col min="7436" max="7436" width="9" style="617"/>
    <col min="7437" max="7437" width="10.75" style="617" customWidth="1"/>
    <col min="7438" max="7680" width="9" style="617"/>
    <col min="7681" max="7682" width="4.625" style="617" customWidth="1"/>
    <col min="7683" max="7688" width="6.625" style="617" customWidth="1"/>
    <col min="7689" max="7689" width="7.75" style="617" bestFit="1" customWidth="1"/>
    <col min="7690" max="7690" width="3" style="617" customWidth="1"/>
    <col min="7691" max="7691" width="13.75" style="617" customWidth="1"/>
    <col min="7692" max="7692" width="9" style="617"/>
    <col min="7693" max="7693" width="10.75" style="617" customWidth="1"/>
    <col min="7694" max="7936" width="9" style="617"/>
    <col min="7937" max="7938" width="4.625" style="617" customWidth="1"/>
    <col min="7939" max="7944" width="6.625" style="617" customWidth="1"/>
    <col min="7945" max="7945" width="7.75" style="617" bestFit="1" customWidth="1"/>
    <col min="7946" max="7946" width="3" style="617" customWidth="1"/>
    <col min="7947" max="7947" width="13.75" style="617" customWidth="1"/>
    <col min="7948" max="7948" width="9" style="617"/>
    <col min="7949" max="7949" width="10.75" style="617" customWidth="1"/>
    <col min="7950" max="8192" width="9" style="617"/>
    <col min="8193" max="8194" width="4.625" style="617" customWidth="1"/>
    <col min="8195" max="8200" width="6.625" style="617" customWidth="1"/>
    <col min="8201" max="8201" width="7.75" style="617" bestFit="1" customWidth="1"/>
    <col min="8202" max="8202" width="3" style="617" customWidth="1"/>
    <col min="8203" max="8203" width="13.75" style="617" customWidth="1"/>
    <col min="8204" max="8204" width="9" style="617"/>
    <col min="8205" max="8205" width="10.75" style="617" customWidth="1"/>
    <col min="8206" max="8448" width="9" style="617"/>
    <col min="8449" max="8450" width="4.625" style="617" customWidth="1"/>
    <col min="8451" max="8456" width="6.625" style="617" customWidth="1"/>
    <col min="8457" max="8457" width="7.75" style="617" bestFit="1" customWidth="1"/>
    <col min="8458" max="8458" width="3" style="617" customWidth="1"/>
    <col min="8459" max="8459" width="13.75" style="617" customWidth="1"/>
    <col min="8460" max="8460" width="9" style="617"/>
    <col min="8461" max="8461" width="10.75" style="617" customWidth="1"/>
    <col min="8462" max="8704" width="9" style="617"/>
    <col min="8705" max="8706" width="4.625" style="617" customWidth="1"/>
    <col min="8707" max="8712" width="6.625" style="617" customWidth="1"/>
    <col min="8713" max="8713" width="7.75" style="617" bestFit="1" customWidth="1"/>
    <col min="8714" max="8714" width="3" style="617" customWidth="1"/>
    <col min="8715" max="8715" width="13.75" style="617" customWidth="1"/>
    <col min="8716" max="8716" width="9" style="617"/>
    <col min="8717" max="8717" width="10.75" style="617" customWidth="1"/>
    <col min="8718" max="8960" width="9" style="617"/>
    <col min="8961" max="8962" width="4.625" style="617" customWidth="1"/>
    <col min="8963" max="8968" width="6.625" style="617" customWidth="1"/>
    <col min="8969" max="8969" width="7.75" style="617" bestFit="1" customWidth="1"/>
    <col min="8970" max="8970" width="3" style="617" customWidth="1"/>
    <col min="8971" max="8971" width="13.75" style="617" customWidth="1"/>
    <col min="8972" max="8972" width="9" style="617"/>
    <col min="8973" max="8973" width="10.75" style="617" customWidth="1"/>
    <col min="8974" max="9216" width="9" style="617"/>
    <col min="9217" max="9218" width="4.625" style="617" customWidth="1"/>
    <col min="9219" max="9224" width="6.625" style="617" customWidth="1"/>
    <col min="9225" max="9225" width="7.75" style="617" bestFit="1" customWidth="1"/>
    <col min="9226" max="9226" width="3" style="617" customWidth="1"/>
    <col min="9227" max="9227" width="13.75" style="617" customWidth="1"/>
    <col min="9228" max="9228" width="9" style="617"/>
    <col min="9229" max="9229" width="10.75" style="617" customWidth="1"/>
    <col min="9230" max="9472" width="9" style="617"/>
    <col min="9473" max="9474" width="4.625" style="617" customWidth="1"/>
    <col min="9475" max="9480" width="6.625" style="617" customWidth="1"/>
    <col min="9481" max="9481" width="7.75" style="617" bestFit="1" customWidth="1"/>
    <col min="9482" max="9482" width="3" style="617" customWidth="1"/>
    <col min="9483" max="9483" width="13.75" style="617" customWidth="1"/>
    <col min="9484" max="9484" width="9" style="617"/>
    <col min="9485" max="9485" width="10.75" style="617" customWidth="1"/>
    <col min="9486" max="9728" width="9" style="617"/>
    <col min="9729" max="9730" width="4.625" style="617" customWidth="1"/>
    <col min="9731" max="9736" width="6.625" style="617" customWidth="1"/>
    <col min="9737" max="9737" width="7.75" style="617" bestFit="1" customWidth="1"/>
    <col min="9738" max="9738" width="3" style="617" customWidth="1"/>
    <col min="9739" max="9739" width="13.75" style="617" customWidth="1"/>
    <col min="9740" max="9740" width="9" style="617"/>
    <col min="9741" max="9741" width="10.75" style="617" customWidth="1"/>
    <col min="9742" max="9984" width="9" style="617"/>
    <col min="9985" max="9986" width="4.625" style="617" customWidth="1"/>
    <col min="9987" max="9992" width="6.625" style="617" customWidth="1"/>
    <col min="9993" max="9993" width="7.75" style="617" bestFit="1" customWidth="1"/>
    <col min="9994" max="9994" width="3" style="617" customWidth="1"/>
    <col min="9995" max="9995" width="13.75" style="617" customWidth="1"/>
    <col min="9996" max="9996" width="9" style="617"/>
    <col min="9997" max="9997" width="10.75" style="617" customWidth="1"/>
    <col min="9998" max="10240" width="9" style="617"/>
    <col min="10241" max="10242" width="4.625" style="617" customWidth="1"/>
    <col min="10243" max="10248" width="6.625" style="617" customWidth="1"/>
    <col min="10249" max="10249" width="7.75" style="617" bestFit="1" customWidth="1"/>
    <col min="10250" max="10250" width="3" style="617" customWidth="1"/>
    <col min="10251" max="10251" width="13.75" style="617" customWidth="1"/>
    <col min="10252" max="10252" width="9" style="617"/>
    <col min="10253" max="10253" width="10.75" style="617" customWidth="1"/>
    <col min="10254" max="10496" width="9" style="617"/>
    <col min="10497" max="10498" width="4.625" style="617" customWidth="1"/>
    <col min="10499" max="10504" width="6.625" style="617" customWidth="1"/>
    <col min="10505" max="10505" width="7.75" style="617" bestFit="1" customWidth="1"/>
    <col min="10506" max="10506" width="3" style="617" customWidth="1"/>
    <col min="10507" max="10507" width="13.75" style="617" customWidth="1"/>
    <col min="10508" max="10508" width="9" style="617"/>
    <col min="10509" max="10509" width="10.75" style="617" customWidth="1"/>
    <col min="10510" max="10752" width="9" style="617"/>
    <col min="10753" max="10754" width="4.625" style="617" customWidth="1"/>
    <col min="10755" max="10760" width="6.625" style="617" customWidth="1"/>
    <col min="10761" max="10761" width="7.75" style="617" bestFit="1" customWidth="1"/>
    <col min="10762" max="10762" width="3" style="617" customWidth="1"/>
    <col min="10763" max="10763" width="13.75" style="617" customWidth="1"/>
    <col min="10764" max="10764" width="9" style="617"/>
    <col min="10765" max="10765" width="10.75" style="617" customWidth="1"/>
    <col min="10766" max="11008" width="9" style="617"/>
    <col min="11009" max="11010" width="4.625" style="617" customWidth="1"/>
    <col min="11011" max="11016" width="6.625" style="617" customWidth="1"/>
    <col min="11017" max="11017" width="7.75" style="617" bestFit="1" customWidth="1"/>
    <col min="11018" max="11018" width="3" style="617" customWidth="1"/>
    <col min="11019" max="11019" width="13.75" style="617" customWidth="1"/>
    <col min="11020" max="11020" width="9" style="617"/>
    <col min="11021" max="11021" width="10.75" style="617" customWidth="1"/>
    <col min="11022" max="11264" width="9" style="617"/>
    <col min="11265" max="11266" width="4.625" style="617" customWidth="1"/>
    <col min="11267" max="11272" width="6.625" style="617" customWidth="1"/>
    <col min="11273" max="11273" width="7.75" style="617" bestFit="1" customWidth="1"/>
    <col min="11274" max="11274" width="3" style="617" customWidth="1"/>
    <col min="11275" max="11275" width="13.75" style="617" customWidth="1"/>
    <col min="11276" max="11276" width="9" style="617"/>
    <col min="11277" max="11277" width="10.75" style="617" customWidth="1"/>
    <col min="11278" max="11520" width="9" style="617"/>
    <col min="11521" max="11522" width="4.625" style="617" customWidth="1"/>
    <col min="11523" max="11528" width="6.625" style="617" customWidth="1"/>
    <col min="11529" max="11529" width="7.75" style="617" bestFit="1" customWidth="1"/>
    <col min="11530" max="11530" width="3" style="617" customWidth="1"/>
    <col min="11531" max="11531" width="13.75" style="617" customWidth="1"/>
    <col min="11532" max="11532" width="9" style="617"/>
    <col min="11533" max="11533" width="10.75" style="617" customWidth="1"/>
    <col min="11534" max="11776" width="9" style="617"/>
    <col min="11777" max="11778" width="4.625" style="617" customWidth="1"/>
    <col min="11779" max="11784" width="6.625" style="617" customWidth="1"/>
    <col min="11785" max="11785" width="7.75" style="617" bestFit="1" customWidth="1"/>
    <col min="11786" max="11786" width="3" style="617" customWidth="1"/>
    <col min="11787" max="11787" width="13.75" style="617" customWidth="1"/>
    <col min="11788" max="11788" width="9" style="617"/>
    <col min="11789" max="11789" width="10.75" style="617" customWidth="1"/>
    <col min="11790" max="12032" width="9" style="617"/>
    <col min="12033" max="12034" width="4.625" style="617" customWidth="1"/>
    <col min="12035" max="12040" width="6.625" style="617" customWidth="1"/>
    <col min="12041" max="12041" width="7.75" style="617" bestFit="1" customWidth="1"/>
    <col min="12042" max="12042" width="3" style="617" customWidth="1"/>
    <col min="12043" max="12043" width="13.75" style="617" customWidth="1"/>
    <col min="12044" max="12044" width="9" style="617"/>
    <col min="12045" max="12045" width="10.75" style="617" customWidth="1"/>
    <col min="12046" max="12288" width="9" style="617"/>
    <col min="12289" max="12290" width="4.625" style="617" customWidth="1"/>
    <col min="12291" max="12296" width="6.625" style="617" customWidth="1"/>
    <col min="12297" max="12297" width="7.75" style="617" bestFit="1" customWidth="1"/>
    <col min="12298" max="12298" width="3" style="617" customWidth="1"/>
    <col min="12299" max="12299" width="13.75" style="617" customWidth="1"/>
    <col min="12300" max="12300" width="9" style="617"/>
    <col min="12301" max="12301" width="10.75" style="617" customWidth="1"/>
    <col min="12302" max="12544" width="9" style="617"/>
    <col min="12545" max="12546" width="4.625" style="617" customWidth="1"/>
    <col min="12547" max="12552" width="6.625" style="617" customWidth="1"/>
    <col min="12553" max="12553" width="7.75" style="617" bestFit="1" customWidth="1"/>
    <col min="12554" max="12554" width="3" style="617" customWidth="1"/>
    <col min="12555" max="12555" width="13.75" style="617" customWidth="1"/>
    <col min="12556" max="12556" width="9" style="617"/>
    <col min="12557" max="12557" width="10.75" style="617" customWidth="1"/>
    <col min="12558" max="12800" width="9" style="617"/>
    <col min="12801" max="12802" width="4.625" style="617" customWidth="1"/>
    <col min="12803" max="12808" width="6.625" style="617" customWidth="1"/>
    <col min="12809" max="12809" width="7.75" style="617" bestFit="1" customWidth="1"/>
    <col min="12810" max="12810" width="3" style="617" customWidth="1"/>
    <col min="12811" max="12811" width="13.75" style="617" customWidth="1"/>
    <col min="12812" max="12812" width="9" style="617"/>
    <col min="12813" max="12813" width="10.75" style="617" customWidth="1"/>
    <col min="12814" max="13056" width="9" style="617"/>
    <col min="13057" max="13058" width="4.625" style="617" customWidth="1"/>
    <col min="13059" max="13064" width="6.625" style="617" customWidth="1"/>
    <col min="13065" max="13065" width="7.75" style="617" bestFit="1" customWidth="1"/>
    <col min="13066" max="13066" width="3" style="617" customWidth="1"/>
    <col min="13067" max="13067" width="13.75" style="617" customWidth="1"/>
    <col min="13068" max="13068" width="9" style="617"/>
    <col min="13069" max="13069" width="10.75" style="617" customWidth="1"/>
    <col min="13070" max="13312" width="9" style="617"/>
    <col min="13313" max="13314" width="4.625" style="617" customWidth="1"/>
    <col min="13315" max="13320" width="6.625" style="617" customWidth="1"/>
    <col min="13321" max="13321" width="7.75" style="617" bestFit="1" customWidth="1"/>
    <col min="13322" max="13322" width="3" style="617" customWidth="1"/>
    <col min="13323" max="13323" width="13.75" style="617" customWidth="1"/>
    <col min="13324" max="13324" width="9" style="617"/>
    <col min="13325" max="13325" width="10.75" style="617" customWidth="1"/>
    <col min="13326" max="13568" width="9" style="617"/>
    <col min="13569" max="13570" width="4.625" style="617" customWidth="1"/>
    <col min="13571" max="13576" width="6.625" style="617" customWidth="1"/>
    <col min="13577" max="13577" width="7.75" style="617" bestFit="1" customWidth="1"/>
    <col min="13578" max="13578" width="3" style="617" customWidth="1"/>
    <col min="13579" max="13579" width="13.75" style="617" customWidth="1"/>
    <col min="13580" max="13580" width="9" style="617"/>
    <col min="13581" max="13581" width="10.75" style="617" customWidth="1"/>
    <col min="13582" max="13824" width="9" style="617"/>
    <col min="13825" max="13826" width="4.625" style="617" customWidth="1"/>
    <col min="13827" max="13832" width="6.625" style="617" customWidth="1"/>
    <col min="13833" max="13833" width="7.75" style="617" bestFit="1" customWidth="1"/>
    <col min="13834" max="13834" width="3" style="617" customWidth="1"/>
    <col min="13835" max="13835" width="13.75" style="617" customWidth="1"/>
    <col min="13836" max="13836" width="9" style="617"/>
    <col min="13837" max="13837" width="10.75" style="617" customWidth="1"/>
    <col min="13838" max="14080" width="9" style="617"/>
    <col min="14081" max="14082" width="4.625" style="617" customWidth="1"/>
    <col min="14083" max="14088" width="6.625" style="617" customWidth="1"/>
    <col min="14089" max="14089" width="7.75" style="617" bestFit="1" customWidth="1"/>
    <col min="14090" max="14090" width="3" style="617" customWidth="1"/>
    <col min="14091" max="14091" width="13.75" style="617" customWidth="1"/>
    <col min="14092" max="14092" width="9" style="617"/>
    <col min="14093" max="14093" width="10.75" style="617" customWidth="1"/>
    <col min="14094" max="14336" width="9" style="617"/>
    <col min="14337" max="14338" width="4.625" style="617" customWidth="1"/>
    <col min="14339" max="14344" width="6.625" style="617" customWidth="1"/>
    <col min="14345" max="14345" width="7.75" style="617" bestFit="1" customWidth="1"/>
    <col min="14346" max="14346" width="3" style="617" customWidth="1"/>
    <col min="14347" max="14347" width="13.75" style="617" customWidth="1"/>
    <col min="14348" max="14348" width="9" style="617"/>
    <col min="14349" max="14349" width="10.75" style="617" customWidth="1"/>
    <col min="14350" max="14592" width="9" style="617"/>
    <col min="14593" max="14594" width="4.625" style="617" customWidth="1"/>
    <col min="14595" max="14600" width="6.625" style="617" customWidth="1"/>
    <col min="14601" max="14601" width="7.75" style="617" bestFit="1" customWidth="1"/>
    <col min="14602" max="14602" width="3" style="617" customWidth="1"/>
    <col min="14603" max="14603" width="13.75" style="617" customWidth="1"/>
    <col min="14604" max="14604" width="9" style="617"/>
    <col min="14605" max="14605" width="10.75" style="617" customWidth="1"/>
    <col min="14606" max="14848" width="9" style="617"/>
    <col min="14849" max="14850" width="4.625" style="617" customWidth="1"/>
    <col min="14851" max="14856" width="6.625" style="617" customWidth="1"/>
    <col min="14857" max="14857" width="7.75" style="617" bestFit="1" customWidth="1"/>
    <col min="14858" max="14858" width="3" style="617" customWidth="1"/>
    <col min="14859" max="14859" width="13.75" style="617" customWidth="1"/>
    <col min="14860" max="14860" width="9" style="617"/>
    <col min="14861" max="14861" width="10.75" style="617" customWidth="1"/>
    <col min="14862" max="15104" width="9" style="617"/>
    <col min="15105" max="15106" width="4.625" style="617" customWidth="1"/>
    <col min="15107" max="15112" width="6.625" style="617" customWidth="1"/>
    <col min="15113" max="15113" width="7.75" style="617" bestFit="1" customWidth="1"/>
    <col min="15114" max="15114" width="3" style="617" customWidth="1"/>
    <col min="15115" max="15115" width="13.75" style="617" customWidth="1"/>
    <col min="15116" max="15116" width="9" style="617"/>
    <col min="15117" max="15117" width="10.75" style="617" customWidth="1"/>
    <col min="15118" max="15360" width="9" style="617"/>
    <col min="15361" max="15362" width="4.625" style="617" customWidth="1"/>
    <col min="15363" max="15368" width="6.625" style="617" customWidth="1"/>
    <col min="15369" max="15369" width="7.75" style="617" bestFit="1" customWidth="1"/>
    <col min="15370" max="15370" width="3" style="617" customWidth="1"/>
    <col min="15371" max="15371" width="13.75" style="617" customWidth="1"/>
    <col min="15372" max="15372" width="9" style="617"/>
    <col min="15373" max="15373" width="10.75" style="617" customWidth="1"/>
    <col min="15374" max="15616" width="9" style="617"/>
    <col min="15617" max="15618" width="4.625" style="617" customWidth="1"/>
    <col min="15619" max="15624" width="6.625" style="617" customWidth="1"/>
    <col min="15625" max="15625" width="7.75" style="617" bestFit="1" customWidth="1"/>
    <col min="15626" max="15626" width="3" style="617" customWidth="1"/>
    <col min="15627" max="15627" width="13.75" style="617" customWidth="1"/>
    <col min="15628" max="15628" width="9" style="617"/>
    <col min="15629" max="15629" width="10.75" style="617" customWidth="1"/>
    <col min="15630" max="15872" width="9" style="617"/>
    <col min="15873" max="15874" width="4.625" style="617" customWidth="1"/>
    <col min="15875" max="15880" width="6.625" style="617" customWidth="1"/>
    <col min="15881" max="15881" width="7.75" style="617" bestFit="1" customWidth="1"/>
    <col min="15882" max="15882" width="3" style="617" customWidth="1"/>
    <col min="15883" max="15883" width="13.75" style="617" customWidth="1"/>
    <col min="15884" max="15884" width="9" style="617"/>
    <col min="15885" max="15885" width="10.75" style="617" customWidth="1"/>
    <col min="15886" max="16128" width="9" style="617"/>
    <col min="16129" max="16130" width="4.625" style="617" customWidth="1"/>
    <col min="16131" max="16136" width="6.625" style="617" customWidth="1"/>
    <col min="16137" max="16137" width="7.75" style="617" bestFit="1" customWidth="1"/>
    <col min="16138" max="16138" width="3" style="617" customWidth="1"/>
    <col min="16139" max="16139" width="13.75" style="617" customWidth="1"/>
    <col min="16140" max="16140" width="9" style="617"/>
    <col min="16141" max="16141" width="10.75" style="617" customWidth="1"/>
    <col min="16142" max="16384" width="9" style="617"/>
  </cols>
  <sheetData>
    <row r="1" spans="1:13" ht="18.75">
      <c r="A1" s="616" t="s">
        <v>956</v>
      </c>
      <c r="B1" s="616"/>
      <c r="C1" s="616"/>
      <c r="D1" s="616"/>
      <c r="E1" s="616"/>
      <c r="F1" s="616"/>
      <c r="G1" s="616"/>
      <c r="H1" s="616"/>
      <c r="I1" s="616"/>
      <c r="J1" s="616"/>
      <c r="K1" s="616"/>
      <c r="L1" s="616"/>
      <c r="M1" s="616"/>
    </row>
    <row r="2" spans="1:13" ht="18.75">
      <c r="A2" s="616"/>
      <c r="B2" s="616"/>
      <c r="C2" s="616"/>
      <c r="D2" s="616"/>
      <c r="E2" s="616"/>
      <c r="F2" s="616"/>
      <c r="G2" s="616"/>
      <c r="H2" s="616"/>
      <c r="I2" s="616"/>
      <c r="J2" s="616"/>
      <c r="K2" s="616"/>
      <c r="L2" s="616"/>
      <c r="M2" s="616"/>
    </row>
    <row r="3" spans="1:13" ht="24">
      <c r="A3" s="3156" t="s">
        <v>957</v>
      </c>
      <c r="B3" s="3156"/>
      <c r="C3" s="3156"/>
      <c r="D3" s="3156"/>
      <c r="E3" s="3156"/>
      <c r="F3" s="3156"/>
      <c r="G3" s="3156"/>
      <c r="H3" s="3156"/>
      <c r="I3" s="3156"/>
      <c r="J3" s="3156"/>
      <c r="K3" s="3156"/>
      <c r="L3" s="3156"/>
      <c r="M3" s="3156"/>
    </row>
    <row r="4" spans="1:13" ht="10.5" customHeight="1">
      <c r="A4" s="616"/>
      <c r="B4" s="616"/>
      <c r="C4" s="616"/>
      <c r="D4" s="616"/>
      <c r="E4" s="616"/>
      <c r="F4" s="616"/>
      <c r="G4" s="616"/>
      <c r="H4" s="616"/>
      <c r="I4" s="616"/>
      <c r="J4" s="616"/>
      <c r="K4" s="616"/>
      <c r="L4" s="616"/>
      <c r="M4" s="616"/>
    </row>
    <row r="5" spans="1:13" ht="21" customHeight="1">
      <c r="A5" s="3157" t="s">
        <v>958</v>
      </c>
      <c r="B5" s="3158"/>
      <c r="C5" s="3161"/>
      <c r="D5" s="3162"/>
      <c r="E5" s="3163"/>
      <c r="F5" s="3157" t="s">
        <v>959</v>
      </c>
      <c r="G5" s="3158"/>
      <c r="H5" s="3161"/>
      <c r="I5" s="3162"/>
      <c r="J5" s="3163"/>
      <c r="K5" s="618" t="s">
        <v>960</v>
      </c>
      <c r="L5" s="3167"/>
      <c r="M5" s="3168"/>
    </row>
    <row r="6" spans="1:13" ht="21" customHeight="1">
      <c r="A6" s="3159"/>
      <c r="B6" s="3160"/>
      <c r="C6" s="3164"/>
      <c r="D6" s="3165"/>
      <c r="E6" s="3166"/>
      <c r="F6" s="3159"/>
      <c r="G6" s="3160"/>
      <c r="H6" s="3164"/>
      <c r="I6" s="3165"/>
      <c r="J6" s="3166"/>
      <c r="K6" s="618" t="s">
        <v>961</v>
      </c>
      <c r="L6" s="3167"/>
      <c r="M6" s="3168"/>
    </row>
    <row r="7" spans="1:13" ht="21" customHeight="1">
      <c r="A7" s="3157" t="s">
        <v>962</v>
      </c>
      <c r="B7" s="3158"/>
      <c r="C7" s="3172"/>
      <c r="D7" s="3173"/>
      <c r="E7" s="3174"/>
      <c r="F7" s="3157" t="s">
        <v>963</v>
      </c>
      <c r="G7" s="3158"/>
      <c r="H7" s="3161"/>
      <c r="I7" s="3162"/>
      <c r="J7" s="3163"/>
      <c r="K7" s="618" t="s">
        <v>964</v>
      </c>
      <c r="L7" s="3167"/>
      <c r="M7" s="3168"/>
    </row>
    <row r="8" spans="1:13" ht="21" customHeight="1">
      <c r="A8" s="3159"/>
      <c r="B8" s="3160"/>
      <c r="C8" s="3175"/>
      <c r="D8" s="3176"/>
      <c r="E8" s="3177"/>
      <c r="F8" s="3159"/>
      <c r="G8" s="3160"/>
      <c r="H8" s="3164"/>
      <c r="I8" s="3165"/>
      <c r="J8" s="3166"/>
      <c r="K8" s="618" t="s">
        <v>965</v>
      </c>
      <c r="L8" s="3167"/>
      <c r="M8" s="3168"/>
    </row>
    <row r="9" spans="1:13" ht="21" customHeight="1">
      <c r="A9" s="3178" t="s">
        <v>966</v>
      </c>
      <c r="B9" s="3178"/>
      <c r="C9" s="3179"/>
      <c r="D9" s="3179"/>
      <c r="E9" s="3179"/>
      <c r="F9" s="3179"/>
      <c r="G9" s="3179"/>
      <c r="H9" s="619" t="s">
        <v>967</v>
      </c>
      <c r="I9" s="616"/>
      <c r="J9" s="3180"/>
      <c r="K9" s="3180"/>
      <c r="L9" s="3180"/>
      <c r="M9" s="620" t="s">
        <v>968</v>
      </c>
    </row>
    <row r="10" spans="1:13" ht="21" customHeight="1">
      <c r="A10" s="3178" t="s">
        <v>969</v>
      </c>
      <c r="B10" s="3178"/>
      <c r="C10" s="3169"/>
      <c r="D10" s="3181"/>
      <c r="E10" s="3181"/>
      <c r="F10" s="3181"/>
      <c r="G10" s="3181"/>
      <c r="H10" s="3181"/>
      <c r="I10" s="3181"/>
      <c r="J10" s="3181"/>
      <c r="K10" s="3181"/>
      <c r="L10" s="3181"/>
      <c r="M10" s="3170"/>
    </row>
    <row r="11" spans="1:13" ht="21" customHeight="1">
      <c r="A11" s="3169" t="s">
        <v>970</v>
      </c>
      <c r="B11" s="3170"/>
      <c r="C11" s="3167"/>
      <c r="D11" s="3171"/>
      <c r="E11" s="3171"/>
      <c r="F11" s="3171"/>
      <c r="G11" s="3171"/>
      <c r="H11" s="3168"/>
      <c r="I11" s="621" t="s">
        <v>826</v>
      </c>
      <c r="J11" s="3167"/>
      <c r="K11" s="3171"/>
      <c r="L11" s="3171"/>
      <c r="M11" s="622"/>
    </row>
    <row r="12" spans="1:13" ht="21" customHeight="1">
      <c r="A12" s="3178" t="s">
        <v>971</v>
      </c>
      <c r="B12" s="3178"/>
      <c r="C12" s="3182"/>
      <c r="D12" s="3182"/>
      <c r="E12" s="3182"/>
      <c r="F12" s="3182"/>
      <c r="G12" s="3182"/>
      <c r="H12" s="3182"/>
      <c r="I12" s="3182"/>
      <c r="J12" s="3182"/>
      <c r="K12" s="3182"/>
      <c r="L12" s="3182"/>
      <c r="M12" s="3182"/>
    </row>
    <row r="13" spans="1:13" ht="21" customHeight="1">
      <c r="A13" s="623"/>
      <c r="B13" s="624"/>
      <c r="C13" s="621">
        <v>1</v>
      </c>
      <c r="D13" s="621">
        <v>2</v>
      </c>
      <c r="E13" s="621">
        <v>3</v>
      </c>
      <c r="F13" s="621">
        <v>4</v>
      </c>
      <c r="G13" s="621">
        <v>5</v>
      </c>
      <c r="H13" s="621" t="s">
        <v>972</v>
      </c>
      <c r="I13" s="625" t="s">
        <v>973</v>
      </c>
      <c r="J13" s="3178" t="s">
        <v>974</v>
      </c>
      <c r="K13" s="3178"/>
      <c r="L13" s="3178" t="s">
        <v>975</v>
      </c>
      <c r="M13" s="3178"/>
    </row>
    <row r="14" spans="1:13" ht="18" customHeight="1">
      <c r="A14" s="626"/>
      <c r="B14" s="621">
        <v>1</v>
      </c>
      <c r="C14" s="627"/>
      <c r="D14" s="627"/>
      <c r="E14" s="627"/>
      <c r="F14" s="627"/>
      <c r="G14" s="627"/>
      <c r="H14" s="627"/>
      <c r="I14" s="627"/>
      <c r="J14" s="3182"/>
      <c r="K14" s="3182"/>
      <c r="L14" s="3182"/>
      <c r="M14" s="3182"/>
    </row>
    <row r="15" spans="1:13" ht="18" customHeight="1">
      <c r="A15" s="628"/>
      <c r="B15" s="621">
        <v>2</v>
      </c>
      <c r="C15" s="627"/>
      <c r="D15" s="627"/>
      <c r="E15" s="627"/>
      <c r="F15" s="627"/>
      <c r="G15" s="627"/>
      <c r="H15" s="627"/>
      <c r="I15" s="627"/>
      <c r="J15" s="3182"/>
      <c r="K15" s="3182"/>
      <c r="L15" s="3182"/>
      <c r="M15" s="3182"/>
    </row>
    <row r="16" spans="1:13" ht="18" customHeight="1">
      <c r="A16" s="628"/>
      <c r="B16" s="621">
        <v>3</v>
      </c>
      <c r="C16" s="627"/>
      <c r="D16" s="627"/>
      <c r="E16" s="627"/>
      <c r="F16" s="627"/>
      <c r="G16" s="627"/>
      <c r="H16" s="627"/>
      <c r="I16" s="627"/>
      <c r="J16" s="3182"/>
      <c r="K16" s="3182"/>
      <c r="L16" s="3182"/>
      <c r="M16" s="3182"/>
    </row>
    <row r="17" spans="1:13" ht="18" customHeight="1">
      <c r="A17" s="628"/>
      <c r="B17" s="621">
        <v>4</v>
      </c>
      <c r="C17" s="627"/>
      <c r="D17" s="627"/>
      <c r="E17" s="627"/>
      <c r="F17" s="627"/>
      <c r="G17" s="627"/>
      <c r="H17" s="627"/>
      <c r="I17" s="627"/>
      <c r="J17" s="3182"/>
      <c r="K17" s="3182"/>
      <c r="L17" s="3182"/>
      <c r="M17" s="3182"/>
    </row>
    <row r="18" spans="1:13" ht="18" customHeight="1">
      <c r="A18" s="628"/>
      <c r="B18" s="621">
        <v>5</v>
      </c>
      <c r="C18" s="627"/>
      <c r="D18" s="627"/>
      <c r="E18" s="627"/>
      <c r="F18" s="627"/>
      <c r="G18" s="627"/>
      <c r="H18" s="627"/>
      <c r="I18" s="627"/>
      <c r="J18" s="3182"/>
      <c r="K18" s="3182"/>
      <c r="L18" s="3182"/>
      <c r="M18" s="3182"/>
    </row>
    <row r="19" spans="1:13" ht="18" customHeight="1">
      <c r="A19" s="628"/>
      <c r="B19" s="621">
        <v>6</v>
      </c>
      <c r="C19" s="627"/>
      <c r="D19" s="627"/>
      <c r="E19" s="627"/>
      <c r="F19" s="627"/>
      <c r="G19" s="627"/>
      <c r="H19" s="627"/>
      <c r="I19" s="627"/>
      <c r="J19" s="3182"/>
      <c r="K19" s="3182"/>
      <c r="L19" s="3182"/>
      <c r="M19" s="3182"/>
    </row>
    <row r="20" spans="1:13" ht="18" customHeight="1">
      <c r="A20" s="628"/>
      <c r="B20" s="621">
        <v>7</v>
      </c>
      <c r="C20" s="627"/>
      <c r="D20" s="627"/>
      <c r="E20" s="627"/>
      <c r="F20" s="627"/>
      <c r="G20" s="627"/>
      <c r="H20" s="627"/>
      <c r="I20" s="627"/>
      <c r="J20" s="3182"/>
      <c r="K20" s="3182"/>
      <c r="L20" s="3182"/>
      <c r="M20" s="3182"/>
    </row>
    <row r="21" spans="1:13" ht="18" customHeight="1">
      <c r="A21" s="628"/>
      <c r="B21" s="621">
        <v>8</v>
      </c>
      <c r="C21" s="627"/>
      <c r="D21" s="627"/>
      <c r="E21" s="627"/>
      <c r="F21" s="627"/>
      <c r="G21" s="627"/>
      <c r="H21" s="627"/>
      <c r="I21" s="627"/>
      <c r="J21" s="3182"/>
      <c r="K21" s="3182"/>
      <c r="L21" s="3182"/>
      <c r="M21" s="3182"/>
    </row>
    <row r="22" spans="1:13" ht="18" customHeight="1">
      <c r="A22" s="628"/>
      <c r="B22" s="621">
        <v>9</v>
      </c>
      <c r="C22" s="627"/>
      <c r="D22" s="627"/>
      <c r="E22" s="627"/>
      <c r="F22" s="627"/>
      <c r="G22" s="627"/>
      <c r="H22" s="627"/>
      <c r="I22" s="627"/>
      <c r="J22" s="3182"/>
      <c r="K22" s="3182"/>
      <c r="L22" s="3182"/>
      <c r="M22" s="3182"/>
    </row>
    <row r="23" spans="1:13" ht="18" customHeight="1">
      <c r="A23" s="628"/>
      <c r="B23" s="621">
        <v>10</v>
      </c>
      <c r="C23" s="627"/>
      <c r="D23" s="627"/>
      <c r="E23" s="627"/>
      <c r="F23" s="627"/>
      <c r="G23" s="627"/>
      <c r="H23" s="627"/>
      <c r="I23" s="627"/>
      <c r="J23" s="3182"/>
      <c r="K23" s="3182"/>
      <c r="L23" s="3182"/>
      <c r="M23" s="3182"/>
    </row>
    <row r="24" spans="1:13" ht="18" customHeight="1">
      <c r="A24" s="628"/>
      <c r="B24" s="621">
        <v>11</v>
      </c>
      <c r="C24" s="627"/>
      <c r="D24" s="627"/>
      <c r="E24" s="627"/>
      <c r="F24" s="627"/>
      <c r="G24" s="627"/>
      <c r="H24" s="627"/>
      <c r="I24" s="627"/>
      <c r="J24" s="3182"/>
      <c r="K24" s="3182"/>
      <c r="L24" s="3182"/>
      <c r="M24" s="3182"/>
    </row>
    <row r="25" spans="1:13" ht="18" customHeight="1">
      <c r="A25" s="628"/>
      <c r="B25" s="621">
        <v>12</v>
      </c>
      <c r="C25" s="627"/>
      <c r="D25" s="627"/>
      <c r="E25" s="627"/>
      <c r="F25" s="627"/>
      <c r="G25" s="627"/>
      <c r="H25" s="627"/>
      <c r="I25" s="627"/>
      <c r="J25" s="3182"/>
      <c r="K25" s="3182"/>
      <c r="L25" s="3182"/>
      <c r="M25" s="3182"/>
    </row>
    <row r="26" spans="1:13" ht="18" customHeight="1">
      <c r="A26" s="628"/>
      <c r="B26" s="621">
        <v>13</v>
      </c>
      <c r="C26" s="627"/>
      <c r="D26" s="627"/>
      <c r="E26" s="627"/>
      <c r="F26" s="627"/>
      <c r="G26" s="627"/>
      <c r="H26" s="627"/>
      <c r="I26" s="627"/>
      <c r="J26" s="3182"/>
      <c r="K26" s="3182"/>
      <c r="L26" s="3182"/>
      <c r="M26" s="3182"/>
    </row>
    <row r="27" spans="1:13" ht="18" customHeight="1">
      <c r="A27" s="628"/>
      <c r="B27" s="621">
        <v>14</v>
      </c>
      <c r="C27" s="627"/>
      <c r="D27" s="627"/>
      <c r="E27" s="627"/>
      <c r="F27" s="627"/>
      <c r="G27" s="627"/>
      <c r="H27" s="627"/>
      <c r="I27" s="627"/>
      <c r="J27" s="3182"/>
      <c r="K27" s="3182"/>
      <c r="L27" s="3182"/>
      <c r="M27" s="3182"/>
    </row>
    <row r="28" spans="1:13" ht="18" customHeight="1">
      <c r="A28" s="628"/>
      <c r="B28" s="621">
        <v>15</v>
      </c>
      <c r="C28" s="627"/>
      <c r="D28" s="627"/>
      <c r="E28" s="627"/>
      <c r="F28" s="627"/>
      <c r="G28" s="627"/>
      <c r="H28" s="627"/>
      <c r="I28" s="627"/>
      <c r="J28" s="3182"/>
      <c r="K28" s="3182"/>
      <c r="L28" s="3182"/>
      <c r="M28" s="3182"/>
    </row>
    <row r="29" spans="1:13" ht="18" customHeight="1">
      <c r="A29" s="628"/>
      <c r="B29" s="621">
        <v>16</v>
      </c>
      <c r="C29" s="627"/>
      <c r="D29" s="627"/>
      <c r="E29" s="627"/>
      <c r="F29" s="627"/>
      <c r="G29" s="627"/>
      <c r="H29" s="627"/>
      <c r="I29" s="627"/>
      <c r="J29" s="3182"/>
      <c r="K29" s="3182"/>
      <c r="L29" s="3182"/>
      <c r="M29" s="3182"/>
    </row>
    <row r="30" spans="1:13" ht="18" customHeight="1">
      <c r="A30" s="628"/>
      <c r="B30" s="621">
        <v>17</v>
      </c>
      <c r="C30" s="627"/>
      <c r="D30" s="627"/>
      <c r="E30" s="627"/>
      <c r="F30" s="627"/>
      <c r="G30" s="627"/>
      <c r="H30" s="627"/>
      <c r="I30" s="627"/>
      <c r="J30" s="3182"/>
      <c r="K30" s="3182"/>
      <c r="L30" s="3182"/>
      <c r="M30" s="3182"/>
    </row>
    <row r="31" spans="1:13" ht="18" customHeight="1">
      <c r="A31" s="628"/>
      <c r="B31" s="621">
        <v>18</v>
      </c>
      <c r="C31" s="627"/>
      <c r="D31" s="627"/>
      <c r="E31" s="627"/>
      <c r="F31" s="627"/>
      <c r="G31" s="627"/>
      <c r="H31" s="627"/>
      <c r="I31" s="627"/>
      <c r="J31" s="3182"/>
      <c r="K31" s="3182"/>
      <c r="L31" s="3182"/>
      <c r="M31" s="3182"/>
    </row>
    <row r="32" spans="1:13" ht="18" customHeight="1">
      <c r="A32" s="628"/>
      <c r="B32" s="621">
        <v>19</v>
      </c>
      <c r="C32" s="627"/>
      <c r="D32" s="627"/>
      <c r="E32" s="627"/>
      <c r="F32" s="627"/>
      <c r="G32" s="627"/>
      <c r="H32" s="627"/>
      <c r="I32" s="627"/>
      <c r="J32" s="3182"/>
      <c r="K32" s="3182"/>
      <c r="L32" s="3182"/>
      <c r="M32" s="3182"/>
    </row>
    <row r="33" spans="1:13" ht="18" customHeight="1">
      <c r="A33" s="628"/>
      <c r="B33" s="621">
        <v>20</v>
      </c>
      <c r="C33" s="627"/>
      <c r="D33" s="627"/>
      <c r="E33" s="627"/>
      <c r="F33" s="627"/>
      <c r="G33" s="627"/>
      <c r="H33" s="627"/>
      <c r="I33" s="627"/>
      <c r="J33" s="3182"/>
      <c r="K33" s="3182"/>
      <c r="L33" s="3182"/>
      <c r="M33" s="3182"/>
    </row>
    <row r="34" spans="1:13" ht="21" customHeight="1">
      <c r="A34" s="3169" t="s">
        <v>976</v>
      </c>
      <c r="B34" s="3170"/>
      <c r="C34" s="3167"/>
      <c r="D34" s="3171"/>
      <c r="E34" s="3171"/>
      <c r="F34" s="3171"/>
      <c r="G34" s="3171"/>
      <c r="H34" s="3171"/>
      <c r="I34" s="3168"/>
      <c r="J34" s="3182"/>
      <c r="K34" s="3182"/>
      <c r="L34" s="3182"/>
      <c r="M34" s="3182"/>
    </row>
    <row r="35" spans="1:13" ht="21" customHeight="1">
      <c r="A35" s="3169" t="s">
        <v>977</v>
      </c>
      <c r="B35" s="3181"/>
      <c r="C35" s="3181"/>
      <c r="D35" s="3181"/>
      <c r="E35" s="3181"/>
      <c r="F35" s="3181"/>
      <c r="G35" s="3171"/>
      <c r="H35" s="3171"/>
      <c r="I35" s="3168"/>
      <c r="J35" s="3169" t="s">
        <v>978</v>
      </c>
      <c r="K35" s="3181"/>
      <c r="L35" s="3171"/>
      <c r="M35" s="3168"/>
    </row>
    <row r="36" spans="1:13" ht="18" customHeight="1">
      <c r="A36" s="616"/>
      <c r="B36" s="616"/>
      <c r="C36" s="616"/>
      <c r="D36" s="616"/>
      <c r="E36" s="616"/>
      <c r="F36" s="616"/>
      <c r="G36" s="616"/>
      <c r="H36" s="616"/>
      <c r="I36" s="616"/>
      <c r="J36" s="616"/>
      <c r="K36" s="616"/>
      <c r="L36" s="616"/>
      <c r="M36" s="616"/>
    </row>
    <row r="37" spans="1:13" ht="18.75">
      <c r="A37" s="629"/>
      <c r="B37" s="630"/>
      <c r="C37" s="630"/>
      <c r="D37" s="631"/>
      <c r="E37" s="632" t="s">
        <v>979</v>
      </c>
      <c r="F37" s="633"/>
      <c r="G37" s="3173"/>
      <c r="H37" s="3173"/>
      <c r="I37" s="3174"/>
      <c r="J37" s="616"/>
      <c r="K37" s="616"/>
      <c r="L37" s="616"/>
      <c r="M37" s="616"/>
    </row>
    <row r="38" spans="1:13" ht="18.75">
      <c r="A38" s="619" t="s">
        <v>980</v>
      </c>
      <c r="B38" s="616"/>
      <c r="C38" s="634" t="s">
        <v>981</v>
      </c>
      <c r="D38" s="634"/>
      <c r="E38" s="616" t="s">
        <v>982</v>
      </c>
      <c r="F38" s="620"/>
      <c r="G38" s="3180"/>
      <c r="H38" s="3180"/>
      <c r="I38" s="3183"/>
      <c r="J38" s="616"/>
      <c r="K38" s="616"/>
      <c r="L38" s="616"/>
      <c r="M38" s="616"/>
    </row>
    <row r="39" spans="1:13" ht="18.75">
      <c r="A39" s="635"/>
      <c r="B39" s="636"/>
      <c r="C39" s="636"/>
      <c r="D39" s="637"/>
      <c r="E39" s="638" t="s">
        <v>983</v>
      </c>
      <c r="F39" s="639"/>
      <c r="G39" s="3176"/>
      <c r="H39" s="3176"/>
      <c r="I39" s="3177"/>
      <c r="J39" s="616"/>
      <c r="K39" s="616"/>
      <c r="L39" s="616"/>
      <c r="M39" s="616"/>
    </row>
    <row r="40" spans="1:13" ht="18.75">
      <c r="A40" s="629"/>
      <c r="B40" s="630"/>
      <c r="C40" s="630"/>
      <c r="D40" s="640"/>
      <c r="E40" s="630"/>
      <c r="F40" s="641"/>
      <c r="G40" s="3172"/>
      <c r="H40" s="3173"/>
      <c r="I40" s="3174"/>
      <c r="J40" s="616"/>
      <c r="K40" s="616"/>
      <c r="L40" s="616"/>
      <c r="M40" s="616"/>
    </row>
    <row r="41" spans="1:13" ht="18.75">
      <c r="A41" s="619" t="s">
        <v>984</v>
      </c>
      <c r="B41" s="616"/>
      <c r="C41" s="616"/>
      <c r="D41" s="616"/>
      <c r="E41" s="616"/>
      <c r="F41" s="620"/>
      <c r="G41" s="3184"/>
      <c r="H41" s="3180"/>
      <c r="I41" s="3183"/>
      <c r="J41" s="616"/>
      <c r="K41" s="616"/>
      <c r="L41" s="616"/>
      <c r="M41" s="616"/>
    </row>
    <row r="42" spans="1:13" ht="18.75">
      <c r="A42" s="635"/>
      <c r="B42" s="636"/>
      <c r="C42" s="642"/>
      <c r="D42" s="643"/>
      <c r="E42" s="636"/>
      <c r="F42" s="639"/>
      <c r="G42" s="3175"/>
      <c r="H42" s="3176"/>
      <c r="I42" s="3177"/>
      <c r="J42" s="616"/>
      <c r="K42" s="616"/>
      <c r="L42" s="616"/>
      <c r="M42" s="616"/>
    </row>
    <row r="43" spans="1:13" ht="18.75">
      <c r="A43" s="616"/>
      <c r="B43" s="616"/>
      <c r="C43" s="616"/>
      <c r="D43" s="616"/>
      <c r="E43" s="616"/>
      <c r="F43" s="616"/>
      <c r="G43" s="616"/>
      <c r="H43" s="616"/>
      <c r="I43" s="616"/>
      <c r="J43" s="616"/>
      <c r="K43" s="616"/>
      <c r="L43" s="616"/>
      <c r="M43" s="616"/>
    </row>
  </sheetData>
  <mergeCells count="75">
    <mergeCell ref="G37:I39"/>
    <mergeCell ref="G40:I42"/>
    <mergeCell ref="A34:B34"/>
    <mergeCell ref="C34:I34"/>
    <mergeCell ref="J34:K34"/>
    <mergeCell ref="L34:M34"/>
    <mergeCell ref="A35:F35"/>
    <mergeCell ref="G35:I35"/>
    <mergeCell ref="J35:K35"/>
    <mergeCell ref="L35:M35"/>
    <mergeCell ref="J33:K33"/>
    <mergeCell ref="L33:M33"/>
    <mergeCell ref="J30:K30"/>
    <mergeCell ref="L30:M30"/>
    <mergeCell ref="J31:K31"/>
    <mergeCell ref="L31:M31"/>
    <mergeCell ref="J32:K32"/>
    <mergeCell ref="L32:M32"/>
    <mergeCell ref="J27:K27"/>
    <mergeCell ref="L27:M27"/>
    <mergeCell ref="J28:K28"/>
    <mergeCell ref="L28:M28"/>
    <mergeCell ref="J29:K29"/>
    <mergeCell ref="L29:M29"/>
    <mergeCell ref="J24:K24"/>
    <mergeCell ref="L24:M24"/>
    <mergeCell ref="J25:K25"/>
    <mergeCell ref="L25:M25"/>
    <mergeCell ref="J26:K26"/>
    <mergeCell ref="L26:M26"/>
    <mergeCell ref="J21:K21"/>
    <mergeCell ref="L21:M21"/>
    <mergeCell ref="J22:K22"/>
    <mergeCell ref="L22:M22"/>
    <mergeCell ref="J23:K23"/>
    <mergeCell ref="L23:M23"/>
    <mergeCell ref="J18:K18"/>
    <mergeCell ref="L18:M18"/>
    <mergeCell ref="J19:K19"/>
    <mergeCell ref="L19:M19"/>
    <mergeCell ref="J20:K20"/>
    <mergeCell ref="L20:M20"/>
    <mergeCell ref="J15:K15"/>
    <mergeCell ref="L15:M15"/>
    <mergeCell ref="J16:K16"/>
    <mergeCell ref="L16:M16"/>
    <mergeCell ref="J17:K17"/>
    <mergeCell ref="L17:M17"/>
    <mergeCell ref="A12:B12"/>
    <mergeCell ref="C12:M12"/>
    <mergeCell ref="J13:K13"/>
    <mergeCell ref="L13:M13"/>
    <mergeCell ref="J14:K14"/>
    <mergeCell ref="L14:M14"/>
    <mergeCell ref="A11:B11"/>
    <mergeCell ref="C11:H11"/>
    <mergeCell ref="J11:L11"/>
    <mergeCell ref="A7:B8"/>
    <mergeCell ref="C7:E8"/>
    <mergeCell ref="F7:G8"/>
    <mergeCell ref="H7:J8"/>
    <mergeCell ref="L7:M7"/>
    <mergeCell ref="L8:M8"/>
    <mergeCell ref="A9:B9"/>
    <mergeCell ref="C9:G9"/>
    <mergeCell ref="J9:L9"/>
    <mergeCell ref="A10:B10"/>
    <mergeCell ref="C10:M10"/>
    <mergeCell ref="A3:M3"/>
    <mergeCell ref="A5:B6"/>
    <mergeCell ref="C5:E6"/>
    <mergeCell ref="F5:G6"/>
    <mergeCell ref="H5:J6"/>
    <mergeCell ref="L5:M5"/>
    <mergeCell ref="L6:M6"/>
  </mergeCells>
  <phoneticPr fontId="11"/>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rgb="FFCCFFCC"/>
  </sheetPr>
  <dimension ref="A1:AI30"/>
  <sheetViews>
    <sheetView view="pageBreakPreview" zoomScaleNormal="100" zoomScaleSheetLayoutView="100" workbookViewId="0">
      <selection activeCell="BQ10" sqref="BQ10"/>
    </sheetView>
  </sheetViews>
  <sheetFormatPr defaultColWidth="2.375" defaultRowHeight="13.5"/>
  <cols>
    <col min="1" max="16384" width="2.375" style="645"/>
  </cols>
  <sheetData>
    <row r="1" spans="1:35" ht="18.75">
      <c r="A1" s="644" t="s">
        <v>985</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row>
    <row r="2" spans="1:35" ht="18.75">
      <c r="A2" s="644"/>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row>
    <row r="3" spans="1:35" s="646" customFormat="1" ht="24">
      <c r="A3" s="3185" t="s">
        <v>986</v>
      </c>
      <c r="B3" s="3185"/>
      <c r="C3" s="3185"/>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row>
    <row r="4" spans="1:35" ht="18.75">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16.5">
      <c r="A5" s="3186" t="s">
        <v>987</v>
      </c>
      <c r="B5" s="3186"/>
      <c r="C5" s="3186"/>
      <c r="D5" s="3186"/>
      <c r="E5" s="3186"/>
      <c r="F5" s="3187"/>
      <c r="G5" s="3187"/>
      <c r="H5" s="3187"/>
      <c r="I5" s="3187"/>
      <c r="J5" s="3187"/>
      <c r="K5" s="3187"/>
      <c r="L5" s="3187"/>
      <c r="M5" s="3187"/>
      <c r="N5" s="3187"/>
      <c r="O5" s="3187"/>
      <c r="P5" s="3187"/>
      <c r="Q5" s="3187"/>
      <c r="R5" s="3186" t="s">
        <v>988</v>
      </c>
      <c r="S5" s="3186"/>
      <c r="T5" s="3186"/>
      <c r="U5" s="3186"/>
      <c r="V5" s="3186"/>
      <c r="W5" s="3186"/>
      <c r="X5" s="3188"/>
      <c r="Y5" s="3188"/>
      <c r="Z5" s="3188"/>
      <c r="AA5" s="3188"/>
      <c r="AB5" s="3188"/>
      <c r="AC5" s="3188"/>
      <c r="AD5" s="3188"/>
      <c r="AE5" s="3188"/>
      <c r="AF5" s="3188"/>
      <c r="AG5" s="3188"/>
      <c r="AH5" s="3188"/>
      <c r="AI5" s="3188"/>
    </row>
    <row r="6" spans="1:35" ht="16.5">
      <c r="A6" s="3186"/>
      <c r="B6" s="3186"/>
      <c r="C6" s="3186"/>
      <c r="D6" s="3186"/>
      <c r="E6" s="3186"/>
      <c r="F6" s="3187"/>
      <c r="G6" s="3187"/>
      <c r="H6" s="3187"/>
      <c r="I6" s="3187"/>
      <c r="J6" s="3187"/>
      <c r="K6" s="3187"/>
      <c r="L6" s="3187"/>
      <c r="M6" s="3187"/>
      <c r="N6" s="3187"/>
      <c r="O6" s="3187"/>
      <c r="P6" s="3187"/>
      <c r="Q6" s="3187"/>
      <c r="R6" s="3186" t="s">
        <v>989</v>
      </c>
      <c r="S6" s="3186"/>
      <c r="T6" s="3186"/>
      <c r="U6" s="3186"/>
      <c r="V6" s="3186"/>
      <c r="W6" s="3186"/>
      <c r="X6" s="3188"/>
      <c r="Y6" s="3188"/>
      <c r="Z6" s="3188"/>
      <c r="AA6" s="3188"/>
      <c r="AB6" s="3188"/>
      <c r="AC6" s="3188"/>
      <c r="AD6" s="3188"/>
      <c r="AE6" s="3188"/>
      <c r="AF6" s="3188"/>
      <c r="AG6" s="3188"/>
      <c r="AH6" s="3188"/>
      <c r="AI6" s="3188"/>
    </row>
    <row r="7" spans="1:35" ht="16.5">
      <c r="A7" s="3186"/>
      <c r="B7" s="3186"/>
      <c r="C7" s="3186"/>
      <c r="D7" s="3186"/>
      <c r="E7" s="3186"/>
      <c r="F7" s="3187"/>
      <c r="G7" s="3187"/>
      <c r="H7" s="3187"/>
      <c r="I7" s="3187"/>
      <c r="J7" s="3187"/>
      <c r="K7" s="3187"/>
      <c r="L7" s="3187"/>
      <c r="M7" s="3187"/>
      <c r="N7" s="3187"/>
      <c r="O7" s="3187"/>
      <c r="P7" s="3187"/>
      <c r="Q7" s="3187"/>
      <c r="R7" s="3186" t="s">
        <v>990</v>
      </c>
      <c r="S7" s="3186"/>
      <c r="T7" s="3186"/>
      <c r="U7" s="3186"/>
      <c r="V7" s="3186"/>
      <c r="W7" s="3186"/>
      <c r="X7" s="3188"/>
      <c r="Y7" s="3188"/>
      <c r="Z7" s="3188"/>
      <c r="AA7" s="3188"/>
      <c r="AB7" s="3188"/>
      <c r="AC7" s="3188"/>
      <c r="AD7" s="3188"/>
      <c r="AE7" s="3188"/>
      <c r="AF7" s="3188"/>
      <c r="AG7" s="3188"/>
      <c r="AH7" s="3188"/>
      <c r="AI7" s="3188"/>
    </row>
    <row r="8" spans="1:35" ht="16.5">
      <c r="A8" s="3186"/>
      <c r="B8" s="3186"/>
      <c r="C8" s="3186"/>
      <c r="D8" s="3186"/>
      <c r="E8" s="3186"/>
      <c r="F8" s="3187"/>
      <c r="G8" s="3187"/>
      <c r="H8" s="3187"/>
      <c r="I8" s="3187"/>
      <c r="J8" s="3187"/>
      <c r="K8" s="3187"/>
      <c r="L8" s="3187"/>
      <c r="M8" s="3187"/>
      <c r="N8" s="3187"/>
      <c r="O8" s="3187"/>
      <c r="P8" s="3187"/>
      <c r="Q8" s="3187"/>
      <c r="R8" s="3186" t="s">
        <v>991</v>
      </c>
      <c r="S8" s="3186"/>
      <c r="T8" s="3186"/>
      <c r="U8" s="3186"/>
      <c r="V8" s="3186"/>
      <c r="W8" s="3186"/>
      <c r="X8" s="3188"/>
      <c r="Y8" s="3188"/>
      <c r="Z8" s="3188"/>
      <c r="AA8" s="3188"/>
      <c r="AB8" s="3188"/>
      <c r="AC8" s="3188"/>
      <c r="AD8" s="3188"/>
      <c r="AE8" s="3188"/>
      <c r="AF8" s="3188"/>
      <c r="AG8" s="3188"/>
      <c r="AH8" s="3188"/>
      <c r="AI8" s="3188"/>
    </row>
    <row r="9" spans="1:35" ht="16.5">
      <c r="A9" s="3186" t="s">
        <v>992</v>
      </c>
      <c r="B9" s="3186"/>
      <c r="C9" s="3186"/>
      <c r="D9" s="3186"/>
      <c r="E9" s="3186"/>
      <c r="F9" s="3188"/>
      <c r="G9" s="3188"/>
      <c r="H9" s="3188"/>
      <c r="I9" s="3188"/>
      <c r="J9" s="3188"/>
      <c r="K9" s="3188"/>
      <c r="L9" s="3188"/>
      <c r="M9" s="3188"/>
      <c r="N9" s="3188"/>
      <c r="O9" s="3188"/>
      <c r="P9" s="3188"/>
      <c r="Q9" s="3188"/>
      <c r="R9" s="3188"/>
      <c r="S9" s="3188"/>
      <c r="T9" s="3188"/>
      <c r="U9" s="3186" t="s">
        <v>993</v>
      </c>
      <c r="V9" s="3186"/>
      <c r="W9" s="3186"/>
      <c r="X9" s="3186"/>
      <c r="Y9" s="3186"/>
      <c r="Z9" s="3186"/>
      <c r="AA9" s="3188"/>
      <c r="AB9" s="3188"/>
      <c r="AC9" s="3188"/>
      <c r="AD9" s="3188"/>
      <c r="AE9" s="3188"/>
      <c r="AF9" s="3191"/>
      <c r="AG9" s="3192" t="s">
        <v>994</v>
      </c>
      <c r="AH9" s="3186"/>
      <c r="AI9" s="3186"/>
    </row>
    <row r="10" spans="1:35" ht="16.5">
      <c r="A10" s="647"/>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row>
    <row r="11" spans="1:35" ht="16.5">
      <c r="A11" s="648" t="s">
        <v>995</v>
      </c>
      <c r="B11" s="649"/>
      <c r="C11" s="649"/>
      <c r="D11" s="649"/>
      <c r="E11" s="649"/>
      <c r="F11" s="649"/>
      <c r="G11" s="649"/>
      <c r="H11" s="649"/>
      <c r="I11" s="649"/>
      <c r="J11" s="649"/>
      <c r="K11" s="649"/>
      <c r="L11" s="649"/>
      <c r="M11" s="649"/>
      <c r="N11" s="649"/>
      <c r="O11" s="649"/>
      <c r="P11" s="649"/>
      <c r="Q11" s="649"/>
      <c r="R11" s="650" t="s">
        <v>996</v>
      </c>
      <c r="S11" s="651"/>
      <c r="T11" s="651"/>
      <c r="U11" s="651"/>
      <c r="V11" s="651"/>
      <c r="W11" s="651"/>
      <c r="X11" s="651"/>
      <c r="Y11" s="651"/>
      <c r="Z11" s="651"/>
      <c r="AA11" s="651"/>
      <c r="AB11" s="651"/>
      <c r="AC11" s="651"/>
      <c r="AD11" s="651"/>
      <c r="AE11" s="651"/>
      <c r="AF11" s="651"/>
      <c r="AG11" s="651"/>
      <c r="AH11" s="651"/>
      <c r="AI11" s="652"/>
    </row>
    <row r="12" spans="1:35" ht="16.5">
      <c r="A12" s="650"/>
      <c r="B12" s="651"/>
      <c r="C12" s="651"/>
      <c r="D12" s="651"/>
      <c r="E12" s="651"/>
      <c r="F12" s="651"/>
      <c r="G12" s="651"/>
      <c r="H12" s="651"/>
      <c r="I12" s="651"/>
      <c r="J12" s="651"/>
      <c r="K12" s="651"/>
      <c r="L12" s="651"/>
      <c r="M12" s="651"/>
      <c r="N12" s="651"/>
      <c r="O12" s="651"/>
      <c r="P12" s="651"/>
      <c r="Q12" s="652"/>
      <c r="R12" s="653"/>
      <c r="S12" s="647"/>
      <c r="T12" s="647"/>
      <c r="U12" s="647"/>
      <c r="V12" s="647"/>
      <c r="W12" s="647"/>
      <c r="X12" s="647"/>
      <c r="Y12" s="647"/>
      <c r="Z12" s="647"/>
      <c r="AA12" s="647"/>
      <c r="AB12" s="647"/>
      <c r="AC12" s="647"/>
      <c r="AD12" s="647"/>
      <c r="AE12" s="647"/>
      <c r="AF12" s="647"/>
      <c r="AG12" s="647"/>
      <c r="AH12" s="647"/>
      <c r="AI12" s="654"/>
    </row>
    <row r="13" spans="1:35" ht="16.5">
      <c r="A13" s="3193" t="s">
        <v>997</v>
      </c>
      <c r="B13" s="3194"/>
      <c r="C13" s="3194"/>
      <c r="D13" s="655"/>
      <c r="E13" s="647"/>
      <c r="F13" s="647"/>
      <c r="G13" s="647"/>
      <c r="H13" s="647"/>
      <c r="I13" s="647"/>
      <c r="J13" s="3189"/>
      <c r="K13" s="3189"/>
      <c r="L13" s="3189"/>
      <c r="M13" s="3189"/>
      <c r="N13" s="3189"/>
      <c r="O13" s="3189"/>
      <c r="P13" s="3195" t="s">
        <v>994</v>
      </c>
      <c r="Q13" s="3196"/>
      <c r="R13" s="653" t="s">
        <v>998</v>
      </c>
      <c r="S13" s="647"/>
      <c r="T13" s="647"/>
      <c r="U13" s="647"/>
      <c r="V13" s="647"/>
      <c r="W13" s="3189"/>
      <c r="X13" s="3189"/>
      <c r="Y13" s="3189"/>
      <c r="Z13" s="647"/>
      <c r="AA13" s="647" t="s">
        <v>999</v>
      </c>
      <c r="AB13" s="647"/>
      <c r="AC13" s="647"/>
      <c r="AD13" s="647"/>
      <c r="AE13" s="647"/>
      <c r="AF13" s="647"/>
      <c r="AG13" s="3189"/>
      <c r="AH13" s="3189"/>
      <c r="AI13" s="3190"/>
    </row>
    <row r="14" spans="1:35" ht="16.5">
      <c r="A14" s="3193"/>
      <c r="B14" s="3194"/>
      <c r="C14" s="3194"/>
      <c r="D14" s="655"/>
      <c r="E14" s="647"/>
      <c r="F14" s="647"/>
      <c r="G14" s="647"/>
      <c r="H14" s="647"/>
      <c r="I14" s="647"/>
      <c r="J14" s="3189"/>
      <c r="K14" s="3189"/>
      <c r="L14" s="3189"/>
      <c r="M14" s="3189"/>
      <c r="N14" s="3189"/>
      <c r="O14" s="3189"/>
      <c r="P14" s="3195"/>
      <c r="Q14" s="3196"/>
      <c r="R14" s="653"/>
      <c r="S14" s="647"/>
      <c r="T14" s="647"/>
      <c r="U14" s="647"/>
      <c r="V14" s="647"/>
      <c r="W14" s="647"/>
      <c r="X14" s="647"/>
      <c r="Y14" s="647"/>
      <c r="Z14" s="647"/>
      <c r="AA14" s="647"/>
      <c r="AB14" s="647"/>
      <c r="AC14" s="647"/>
      <c r="AD14" s="647"/>
      <c r="AE14" s="647"/>
      <c r="AF14" s="647"/>
      <c r="AG14" s="647"/>
      <c r="AH14" s="647"/>
      <c r="AI14" s="654"/>
    </row>
    <row r="15" spans="1:35" ht="16.5">
      <c r="A15" s="653"/>
      <c r="B15" s="647"/>
      <c r="C15" s="647"/>
      <c r="D15" s="647"/>
      <c r="E15" s="647"/>
      <c r="F15" s="647"/>
      <c r="G15" s="647"/>
      <c r="H15" s="647"/>
      <c r="I15" s="647"/>
      <c r="J15" s="647"/>
      <c r="K15" s="647"/>
      <c r="L15" s="647"/>
      <c r="M15" s="647"/>
      <c r="N15" s="647"/>
      <c r="O15" s="647"/>
      <c r="P15" s="647"/>
      <c r="Q15" s="654"/>
      <c r="R15" s="653" t="s">
        <v>1000</v>
      </c>
      <c r="S15" s="647"/>
      <c r="T15" s="647"/>
      <c r="U15" s="647"/>
      <c r="V15" s="3189"/>
      <c r="W15" s="3189"/>
      <c r="X15" s="3189"/>
      <c r="Y15" s="647"/>
      <c r="Z15" s="647"/>
      <c r="AA15" s="647" t="s">
        <v>1001</v>
      </c>
      <c r="AB15" s="647"/>
      <c r="AC15" s="647"/>
      <c r="AD15" s="647"/>
      <c r="AE15" s="647"/>
      <c r="AF15" s="647"/>
      <c r="AG15" s="3189"/>
      <c r="AH15" s="3189"/>
      <c r="AI15" s="3190"/>
    </row>
    <row r="16" spans="1:35" ht="16.5">
      <c r="A16" s="3193" t="s">
        <v>1002</v>
      </c>
      <c r="B16" s="3194"/>
      <c r="C16" s="3194"/>
      <c r="D16" s="655"/>
      <c r="E16" s="647"/>
      <c r="F16" s="647"/>
      <c r="G16" s="647"/>
      <c r="H16" s="647"/>
      <c r="I16" s="647"/>
      <c r="J16" s="647"/>
      <c r="K16" s="647"/>
      <c r="L16" s="647"/>
      <c r="M16" s="3189"/>
      <c r="N16" s="3189"/>
      <c r="O16" s="3189"/>
      <c r="P16" s="3195" t="s">
        <v>994</v>
      </c>
      <c r="Q16" s="3196"/>
      <c r="R16" s="653"/>
      <c r="S16" s="647"/>
      <c r="T16" s="647"/>
      <c r="U16" s="647"/>
      <c r="V16" s="647"/>
      <c r="W16" s="647"/>
      <c r="X16" s="647"/>
      <c r="Y16" s="647"/>
      <c r="Z16" s="647"/>
      <c r="AA16" s="647"/>
      <c r="AB16" s="647"/>
      <c r="AC16" s="647"/>
      <c r="AD16" s="647"/>
      <c r="AE16" s="647"/>
      <c r="AF16" s="647"/>
      <c r="AG16" s="647"/>
      <c r="AH16" s="647"/>
      <c r="AI16" s="654"/>
    </row>
    <row r="17" spans="1:35" ht="16.5">
      <c r="A17" s="3193"/>
      <c r="B17" s="3194"/>
      <c r="C17" s="3194"/>
      <c r="D17" s="655"/>
      <c r="E17" s="647"/>
      <c r="F17" s="647"/>
      <c r="G17" s="647"/>
      <c r="H17" s="647"/>
      <c r="I17" s="647"/>
      <c r="J17" s="647"/>
      <c r="K17" s="647"/>
      <c r="L17" s="647"/>
      <c r="M17" s="3189"/>
      <c r="N17" s="3189"/>
      <c r="O17" s="3189"/>
      <c r="P17" s="3195"/>
      <c r="Q17" s="3196"/>
      <c r="R17" s="3200" t="s">
        <v>1003</v>
      </c>
      <c r="S17" s="3201"/>
      <c r="T17" s="3201"/>
      <c r="U17" s="3201"/>
      <c r="V17" s="3195" t="s">
        <v>1004</v>
      </c>
      <c r="W17" s="3189"/>
      <c r="X17" s="3189"/>
      <c r="Y17" s="3189"/>
      <c r="Z17" s="647"/>
      <c r="AA17" s="3195" t="s">
        <v>1005</v>
      </c>
      <c r="AB17" s="3195"/>
      <c r="AC17" s="3195"/>
      <c r="AD17" s="3195"/>
      <c r="AE17" s="3195"/>
      <c r="AF17" s="3195"/>
      <c r="AG17" s="3189"/>
      <c r="AH17" s="3189"/>
      <c r="AI17" s="3190"/>
    </row>
    <row r="18" spans="1:35" ht="16.5">
      <c r="A18" s="656"/>
      <c r="B18" s="657"/>
      <c r="C18" s="657"/>
      <c r="D18" s="657"/>
      <c r="E18" s="657"/>
      <c r="F18" s="657"/>
      <c r="G18" s="657"/>
      <c r="H18" s="657"/>
      <c r="I18" s="657"/>
      <c r="J18" s="657"/>
      <c r="K18" s="657"/>
      <c r="L18" s="657"/>
      <c r="M18" s="657"/>
      <c r="N18" s="657"/>
      <c r="O18" s="657"/>
      <c r="P18" s="657"/>
      <c r="Q18" s="658"/>
      <c r="R18" s="3202"/>
      <c r="S18" s="3203"/>
      <c r="T18" s="3203"/>
      <c r="U18" s="3203"/>
      <c r="V18" s="3197"/>
      <c r="W18" s="3198"/>
      <c r="X18" s="3198"/>
      <c r="Y18" s="3198"/>
      <c r="Z18" s="657"/>
      <c r="AA18" s="3197"/>
      <c r="AB18" s="3197"/>
      <c r="AC18" s="3197"/>
      <c r="AD18" s="3197"/>
      <c r="AE18" s="3197"/>
      <c r="AF18" s="3197"/>
      <c r="AG18" s="3198"/>
      <c r="AH18" s="3198"/>
      <c r="AI18" s="3199"/>
    </row>
    <row r="19" spans="1:35" ht="16.5">
      <c r="A19" s="647"/>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row>
    <row r="20" spans="1:35" ht="16.5">
      <c r="A20" s="3186" t="s">
        <v>1006</v>
      </c>
      <c r="B20" s="3186"/>
      <c r="C20" s="3186"/>
      <c r="D20" s="3186"/>
      <c r="E20" s="3186"/>
      <c r="F20" s="3186"/>
      <c r="G20" s="3186"/>
      <c r="H20" s="3186"/>
      <c r="I20" s="3186"/>
      <c r="J20" s="3186"/>
      <c r="K20" s="3186"/>
      <c r="L20" s="3186"/>
      <c r="M20" s="3186"/>
      <c r="N20" s="3186"/>
      <c r="O20" s="3186"/>
      <c r="P20" s="3186"/>
      <c r="Q20" s="3186"/>
      <c r="R20" s="3186"/>
      <c r="S20" s="3186"/>
      <c r="T20" s="3186"/>
      <c r="U20" s="3186"/>
      <c r="V20" s="3186"/>
      <c r="W20" s="3186"/>
      <c r="X20" s="3186"/>
      <c r="Y20" s="3186"/>
      <c r="Z20" s="3186"/>
      <c r="AA20" s="3186"/>
      <c r="AB20" s="3186"/>
      <c r="AC20" s="3186"/>
      <c r="AD20" s="3186"/>
      <c r="AE20" s="3186"/>
      <c r="AF20" s="3186"/>
      <c r="AG20" s="3186"/>
      <c r="AH20" s="3186"/>
      <c r="AI20" s="3186"/>
    </row>
    <row r="21" spans="1:35" ht="16.5">
      <c r="A21" s="3186" t="s">
        <v>1007</v>
      </c>
      <c r="B21" s="3186"/>
      <c r="C21" s="3186"/>
      <c r="D21" s="3186"/>
      <c r="E21" s="3186"/>
      <c r="F21" s="3186"/>
      <c r="G21" s="3186"/>
      <c r="H21" s="3186"/>
      <c r="I21" s="3186"/>
      <c r="J21" s="3186" t="s">
        <v>1008</v>
      </c>
      <c r="K21" s="3186"/>
      <c r="L21" s="3186"/>
      <c r="M21" s="3186"/>
      <c r="N21" s="3186"/>
      <c r="O21" s="3186"/>
      <c r="P21" s="3186"/>
      <c r="Q21" s="3186"/>
      <c r="R21" s="3186" t="s">
        <v>1009</v>
      </c>
      <c r="S21" s="3186"/>
      <c r="T21" s="3186"/>
      <c r="U21" s="3186"/>
      <c r="V21" s="3186"/>
      <c r="W21" s="3186"/>
      <c r="X21" s="3186"/>
      <c r="Y21" s="3186"/>
      <c r="Z21" s="3186"/>
      <c r="AA21" s="3186" t="s">
        <v>1010</v>
      </c>
      <c r="AB21" s="3186"/>
      <c r="AC21" s="3186"/>
      <c r="AD21" s="3186"/>
      <c r="AE21" s="3186"/>
      <c r="AF21" s="3186"/>
      <c r="AG21" s="3186"/>
      <c r="AH21" s="3186"/>
      <c r="AI21" s="3186"/>
    </row>
    <row r="22" spans="1:35" ht="16.5">
      <c r="A22" s="3188"/>
      <c r="B22" s="3188"/>
      <c r="C22" s="3188"/>
      <c r="D22" s="3188"/>
      <c r="E22" s="3188"/>
      <c r="F22" s="3188"/>
      <c r="G22" s="3188"/>
      <c r="H22" s="3188"/>
      <c r="I22" s="3188"/>
      <c r="J22" s="3188"/>
      <c r="K22" s="3188"/>
      <c r="L22" s="3188"/>
      <c r="M22" s="3188"/>
      <c r="N22" s="3188"/>
      <c r="O22" s="3188"/>
      <c r="P22" s="3188"/>
      <c r="Q22" s="3188"/>
      <c r="R22" s="3188"/>
      <c r="S22" s="3188"/>
      <c r="T22" s="3188"/>
      <c r="U22" s="3188"/>
      <c r="V22" s="3188"/>
      <c r="W22" s="3188"/>
      <c r="X22" s="3188"/>
      <c r="Y22" s="3188"/>
      <c r="Z22" s="3188"/>
      <c r="AA22" s="3188"/>
      <c r="AB22" s="3188"/>
      <c r="AC22" s="3188"/>
      <c r="AD22" s="3188"/>
      <c r="AE22" s="3188"/>
      <c r="AF22" s="3188"/>
      <c r="AG22" s="3188"/>
      <c r="AH22" s="3188"/>
      <c r="AI22" s="3188"/>
    </row>
    <row r="23" spans="1:35" ht="16.5">
      <c r="A23" s="3188"/>
      <c r="B23" s="3188"/>
      <c r="C23" s="3188"/>
      <c r="D23" s="3188"/>
      <c r="E23" s="3188"/>
      <c r="F23" s="3188"/>
      <c r="G23" s="3188"/>
      <c r="H23" s="3188"/>
      <c r="I23" s="3188"/>
      <c r="J23" s="3188"/>
      <c r="K23" s="3188"/>
      <c r="L23" s="3188"/>
      <c r="M23" s="3188"/>
      <c r="N23" s="3188"/>
      <c r="O23" s="3188"/>
      <c r="P23" s="3188"/>
      <c r="Q23" s="3188"/>
      <c r="R23" s="3188"/>
      <c r="S23" s="3188"/>
      <c r="T23" s="3188"/>
      <c r="U23" s="3188"/>
      <c r="V23" s="3188"/>
      <c r="W23" s="3188"/>
      <c r="X23" s="3188"/>
      <c r="Y23" s="3188"/>
      <c r="Z23" s="3188"/>
      <c r="AA23" s="3188"/>
      <c r="AB23" s="3188"/>
      <c r="AC23" s="3188"/>
      <c r="AD23" s="3188"/>
      <c r="AE23" s="3188"/>
      <c r="AF23" s="3188"/>
      <c r="AG23" s="3188"/>
      <c r="AH23" s="3188"/>
      <c r="AI23" s="3188"/>
    </row>
    <row r="24" spans="1:35" ht="16.5">
      <c r="A24" s="3188"/>
      <c r="B24" s="3188"/>
      <c r="C24" s="3188"/>
      <c r="D24" s="3188"/>
      <c r="E24" s="3188"/>
      <c r="F24" s="3188"/>
      <c r="G24" s="3188"/>
      <c r="H24" s="3188"/>
      <c r="I24" s="3188"/>
      <c r="J24" s="3188"/>
      <c r="K24" s="3188"/>
      <c r="L24" s="3188"/>
      <c r="M24" s="3188"/>
      <c r="N24" s="3188"/>
      <c r="O24" s="3188"/>
      <c r="P24" s="3188"/>
      <c r="Q24" s="3188"/>
      <c r="R24" s="3188"/>
      <c r="S24" s="3188"/>
      <c r="T24" s="3188"/>
      <c r="U24" s="3188"/>
      <c r="V24" s="3188"/>
      <c r="W24" s="3188"/>
      <c r="X24" s="3188"/>
      <c r="Y24" s="3188"/>
      <c r="Z24" s="3188"/>
      <c r="AA24" s="3188"/>
      <c r="AB24" s="3188"/>
      <c r="AC24" s="3188"/>
      <c r="AD24" s="3188"/>
      <c r="AE24" s="3188"/>
      <c r="AF24" s="3188"/>
      <c r="AG24" s="3188"/>
      <c r="AH24" s="3188"/>
      <c r="AI24" s="3188"/>
    </row>
    <row r="25" spans="1:35" ht="16.5">
      <c r="A25" s="3188"/>
      <c r="B25" s="3188"/>
      <c r="C25" s="3188"/>
      <c r="D25" s="3188"/>
      <c r="E25" s="3188"/>
      <c r="F25" s="3188"/>
      <c r="G25" s="3188"/>
      <c r="H25" s="3188"/>
      <c r="I25" s="3188"/>
      <c r="J25" s="3188"/>
      <c r="K25" s="3188"/>
      <c r="L25" s="3188"/>
      <c r="M25" s="3188"/>
      <c r="N25" s="3188"/>
      <c r="O25" s="3188"/>
      <c r="P25" s="3188"/>
      <c r="Q25" s="3188"/>
      <c r="R25" s="3188"/>
      <c r="S25" s="3188"/>
      <c r="T25" s="3188"/>
      <c r="U25" s="3188"/>
      <c r="V25" s="3188"/>
      <c r="W25" s="3188"/>
      <c r="X25" s="3188"/>
      <c r="Y25" s="3188"/>
      <c r="Z25" s="3188"/>
      <c r="AA25" s="3188"/>
      <c r="AB25" s="3188"/>
      <c r="AC25" s="3188"/>
      <c r="AD25" s="3188"/>
      <c r="AE25" s="3188"/>
      <c r="AF25" s="3188"/>
      <c r="AG25" s="3188"/>
      <c r="AH25" s="3188"/>
      <c r="AI25" s="3188"/>
    </row>
    <row r="26" spans="1:35" ht="16.5">
      <c r="A26" s="3188"/>
      <c r="B26" s="3188"/>
      <c r="C26" s="3188"/>
      <c r="D26" s="3188"/>
      <c r="E26" s="3188"/>
      <c r="F26" s="3188"/>
      <c r="G26" s="3188"/>
      <c r="H26" s="3188"/>
      <c r="I26" s="3188"/>
      <c r="J26" s="3188"/>
      <c r="K26" s="3188"/>
      <c r="L26" s="3188"/>
      <c r="M26" s="3188"/>
      <c r="N26" s="3188"/>
      <c r="O26" s="3188"/>
      <c r="P26" s="3188"/>
      <c r="Q26" s="3188"/>
      <c r="R26" s="3188"/>
      <c r="S26" s="3188"/>
      <c r="T26" s="3188"/>
      <c r="U26" s="3188"/>
      <c r="V26" s="3188"/>
      <c r="W26" s="3188"/>
      <c r="X26" s="3188"/>
      <c r="Y26" s="3188"/>
      <c r="Z26" s="3188"/>
      <c r="AA26" s="3188"/>
      <c r="AB26" s="3188"/>
      <c r="AC26" s="3188"/>
      <c r="AD26" s="3188"/>
      <c r="AE26" s="3188"/>
      <c r="AF26" s="3188"/>
      <c r="AG26" s="3188"/>
      <c r="AH26" s="3188"/>
      <c r="AI26" s="3188"/>
    </row>
    <row r="27" spans="1:35" ht="16.5">
      <c r="A27" s="3188"/>
      <c r="B27" s="3188"/>
      <c r="C27" s="3188"/>
      <c r="D27" s="3188"/>
      <c r="E27" s="3188"/>
      <c r="F27" s="3188"/>
      <c r="G27" s="3188"/>
      <c r="H27" s="3188"/>
      <c r="I27" s="3188"/>
      <c r="J27" s="3188"/>
      <c r="K27" s="3188"/>
      <c r="L27" s="3188"/>
      <c r="M27" s="3188"/>
      <c r="N27" s="3188"/>
      <c r="O27" s="3188"/>
      <c r="P27" s="3188"/>
      <c r="Q27" s="3188"/>
      <c r="R27" s="3188"/>
      <c r="S27" s="3188"/>
      <c r="T27" s="3188"/>
      <c r="U27" s="3188"/>
      <c r="V27" s="3188"/>
      <c r="W27" s="3188"/>
      <c r="X27" s="3188"/>
      <c r="Y27" s="3188"/>
      <c r="Z27" s="3188"/>
      <c r="AA27" s="3188"/>
      <c r="AB27" s="3188"/>
      <c r="AC27" s="3188"/>
      <c r="AD27" s="3188"/>
      <c r="AE27" s="3188"/>
      <c r="AF27" s="3188"/>
      <c r="AG27" s="3188"/>
      <c r="AH27" s="3188"/>
      <c r="AI27" s="3188"/>
    </row>
    <row r="28" spans="1:35" ht="16.5">
      <c r="A28" s="3188"/>
      <c r="B28" s="3188"/>
      <c r="C28" s="3188"/>
      <c r="D28" s="3188"/>
      <c r="E28" s="3188"/>
      <c r="F28" s="3188"/>
      <c r="G28" s="3188"/>
      <c r="H28" s="3188"/>
      <c r="I28" s="3188"/>
      <c r="J28" s="3188"/>
      <c r="K28" s="3188"/>
      <c r="L28" s="3188"/>
      <c r="M28" s="3188"/>
      <c r="N28" s="3188"/>
      <c r="O28" s="3188"/>
      <c r="P28" s="3188"/>
      <c r="Q28" s="3188"/>
      <c r="R28" s="3188"/>
      <c r="S28" s="3188"/>
      <c r="T28" s="3188"/>
      <c r="U28" s="3188"/>
      <c r="V28" s="3188"/>
      <c r="W28" s="3188"/>
      <c r="X28" s="3188"/>
      <c r="Y28" s="3188"/>
      <c r="Z28" s="3188"/>
      <c r="AA28" s="3188"/>
      <c r="AB28" s="3188"/>
      <c r="AC28" s="3188"/>
      <c r="AD28" s="3188"/>
      <c r="AE28" s="3188"/>
      <c r="AF28" s="3188"/>
      <c r="AG28" s="3188"/>
      <c r="AH28" s="3188"/>
      <c r="AI28" s="3188"/>
    </row>
    <row r="29" spans="1:35" ht="16.5">
      <c r="A29" s="647"/>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row>
    <row r="30" spans="1:35" ht="16.5">
      <c r="A30" s="3195" t="s">
        <v>1011</v>
      </c>
      <c r="B30" s="3195"/>
      <c r="C30" s="3195"/>
      <c r="D30" s="3195"/>
      <c r="E30" s="3195"/>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row>
  </sheetData>
  <mergeCells count="65">
    <mergeCell ref="A28:I28"/>
    <mergeCell ref="J28:Q28"/>
    <mergeCell ref="R28:Z28"/>
    <mergeCell ref="AA28:AI28"/>
    <mergeCell ref="A30:AI30"/>
    <mergeCell ref="A26:I26"/>
    <mergeCell ref="J26:Q26"/>
    <mergeCell ref="R26:Z26"/>
    <mergeCell ref="AA26:AI26"/>
    <mergeCell ref="A27:I27"/>
    <mergeCell ref="J27:Q27"/>
    <mergeCell ref="R27:Z27"/>
    <mergeCell ref="AA27:AI27"/>
    <mergeCell ref="A24:I24"/>
    <mergeCell ref="J24:Q24"/>
    <mergeCell ref="R24:Z24"/>
    <mergeCell ref="AA24:AI24"/>
    <mergeCell ref="A25:I25"/>
    <mergeCell ref="J25:Q25"/>
    <mergeCell ref="R25:Z25"/>
    <mergeCell ref="AA25:AI25"/>
    <mergeCell ref="A22:I22"/>
    <mergeCell ref="J22:Q22"/>
    <mergeCell ref="R22:Z22"/>
    <mergeCell ref="AA22:AI22"/>
    <mergeCell ref="A23:I23"/>
    <mergeCell ref="J23:Q23"/>
    <mergeCell ref="R23:Z23"/>
    <mergeCell ref="AA23:AI2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V15:X15"/>
    <mergeCell ref="AG15:AI15"/>
    <mergeCell ref="X8:AI8"/>
    <mergeCell ref="A9:E9"/>
    <mergeCell ref="F9:T9"/>
    <mergeCell ref="U9:Z9"/>
    <mergeCell ref="AA9:AF9"/>
    <mergeCell ref="AG9:AI9"/>
    <mergeCell ref="A13:C14"/>
    <mergeCell ref="J13:O14"/>
    <mergeCell ref="P13:Q14"/>
    <mergeCell ref="W13:Y13"/>
    <mergeCell ref="AG13:AI13"/>
    <mergeCell ref="A3:AI3"/>
    <mergeCell ref="A5:E8"/>
    <mergeCell ref="F5:Q8"/>
    <mergeCell ref="R5:W5"/>
    <mergeCell ref="X5:AI5"/>
    <mergeCell ref="R6:W6"/>
    <mergeCell ref="X6:AI6"/>
    <mergeCell ref="R7:W7"/>
    <mergeCell ref="X7:AI7"/>
    <mergeCell ref="R8:W8"/>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CCFFCC"/>
  </sheetPr>
  <dimension ref="B1:DD71"/>
  <sheetViews>
    <sheetView showZeros="0" view="pageBreakPreview" topLeftCell="N1" zoomScale="70" zoomScaleNormal="75" zoomScaleSheetLayoutView="70" workbookViewId="0">
      <selection activeCell="CW2" sqref="CW2"/>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3255" t="s">
        <v>1191</v>
      </c>
      <c r="Y1" s="3255"/>
      <c r="Z1" s="3255"/>
      <c r="AA1" s="3255"/>
      <c r="AB1" s="3255"/>
      <c r="AC1" s="3255"/>
      <c r="AD1" s="3255"/>
      <c r="AE1" s="3255"/>
      <c r="AF1" s="3255"/>
    </row>
    <row r="2" spans="2:108" ht="18" customHeight="1">
      <c r="B2" s="843" t="s">
        <v>1190</v>
      </c>
      <c r="C2" s="659"/>
      <c r="D2" s="659"/>
      <c r="E2" s="659"/>
      <c r="F2" s="659"/>
      <c r="G2" s="659"/>
      <c r="H2" s="660"/>
      <c r="X2" s="3255"/>
      <c r="Y2" s="3255"/>
      <c r="Z2" s="3255"/>
      <c r="AA2" s="3255"/>
      <c r="AB2" s="3255"/>
      <c r="AC2" s="3255"/>
      <c r="AD2" s="3255"/>
      <c r="AE2" s="3255"/>
      <c r="AF2" s="3255"/>
    </row>
    <row r="3" spans="2:108" ht="21" customHeight="1">
      <c r="B3" s="661"/>
      <c r="C3" s="662"/>
      <c r="D3" s="662"/>
      <c r="E3" s="662"/>
      <c r="F3" s="662"/>
      <c r="G3" s="662"/>
      <c r="H3" s="663"/>
    </row>
    <row r="4" spans="2:108" ht="24">
      <c r="B4" s="664" t="s">
        <v>1012</v>
      </c>
      <c r="P4" s="2876"/>
      <c r="Q4" s="2876"/>
      <c r="R4" s="3258"/>
      <c r="S4" s="3258"/>
      <c r="T4" s="3258"/>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56" t="s">
        <v>1057</v>
      </c>
      <c r="CV4" s="3256" t="s">
        <v>1058</v>
      </c>
      <c r="CW4" s="807" t="s">
        <v>1059</v>
      </c>
      <c r="CX4" s="667" t="s">
        <v>1055</v>
      </c>
      <c r="CY4" s="882" t="s">
        <v>1060</v>
      </c>
      <c r="CZ4" s="692" t="s">
        <v>1061</v>
      </c>
      <c r="DA4" s="692" t="s">
        <v>1062</v>
      </c>
      <c r="DB4" s="692" t="s">
        <v>1063</v>
      </c>
      <c r="DC4" s="692" t="s">
        <v>1064</v>
      </c>
      <c r="DD4" s="692" t="s">
        <v>1065</v>
      </c>
    </row>
    <row r="5" spans="2:108" ht="20.25">
      <c r="B5" s="665" t="s">
        <v>1014</v>
      </c>
      <c r="C5" s="459"/>
      <c r="D5" s="3207"/>
      <c r="E5" s="3207"/>
      <c r="F5" s="3207"/>
      <c r="G5" s="3207"/>
      <c r="I5" s="900" t="s">
        <v>1236</v>
      </c>
      <c r="J5" s="3207"/>
      <c r="K5" s="3207"/>
      <c r="L5" s="3207"/>
      <c r="W5" s="451"/>
      <c r="Y5" s="3247" t="s">
        <v>867</v>
      </c>
      <c r="Z5" s="3247"/>
      <c r="AA5" s="3247"/>
      <c r="AB5" s="3247"/>
      <c r="AC5" s="3247"/>
      <c r="AD5" s="3247"/>
      <c r="AE5" s="459"/>
      <c r="AF5" s="3248">
        <f>D5</f>
        <v>0</v>
      </c>
      <c r="AG5" s="3248"/>
      <c r="AH5" s="3248"/>
      <c r="AI5" s="3248"/>
      <c r="AJ5" s="3248"/>
      <c r="AK5" s="3248"/>
      <c r="AL5" s="3248"/>
      <c r="AM5" s="3248"/>
      <c r="AN5" s="3248"/>
      <c r="AO5" s="3248"/>
      <c r="AP5" s="3248"/>
      <c r="AQ5" s="3248"/>
      <c r="AR5" s="3248"/>
      <c r="AS5" s="3248"/>
      <c r="AT5" s="3248"/>
      <c r="AU5" s="3248"/>
      <c r="AV5" s="3248"/>
      <c r="AW5" s="3248"/>
      <c r="AX5" s="3248"/>
      <c r="AY5" s="3248"/>
      <c r="AZ5" s="3248"/>
      <c r="BA5" s="3248"/>
      <c r="BB5" s="3248"/>
      <c r="BC5" s="3248"/>
      <c r="BD5" s="3248"/>
      <c r="BE5" s="3248"/>
      <c r="BF5" s="3248"/>
      <c r="BG5" s="3248"/>
      <c r="BH5" s="3248"/>
      <c r="BI5" s="3248"/>
      <c r="BJ5" s="3248"/>
      <c r="BK5" s="3248"/>
      <c r="BT5" s="3247" t="s">
        <v>1013</v>
      </c>
      <c r="BU5" s="3247"/>
      <c r="BV5" s="3247"/>
      <c r="BW5" s="3247"/>
      <c r="BX5" s="3247"/>
      <c r="BY5" s="3247"/>
      <c r="BZ5" s="3247"/>
      <c r="CA5" s="459"/>
      <c r="CB5" s="3248">
        <f>J5</f>
        <v>0</v>
      </c>
      <c r="CC5" s="3248"/>
      <c r="CD5" s="3248"/>
      <c r="CE5" s="3248"/>
      <c r="CF5" s="3248"/>
      <c r="CG5" s="3248"/>
      <c r="CH5" s="3248"/>
      <c r="CI5" s="3248"/>
      <c r="CJ5" s="3248"/>
      <c r="CK5" s="3248"/>
      <c r="CL5" s="3248"/>
      <c r="CM5" s="3248"/>
      <c r="CN5" s="3248"/>
      <c r="CO5" s="3248"/>
      <c r="CP5" s="3248"/>
      <c r="CQ5" s="3248"/>
      <c r="CS5" s="453"/>
      <c r="CU5" s="2855"/>
      <c r="CV5" s="3256"/>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t="str">
        <f>IF(C13="","",C13)</f>
        <v/>
      </c>
      <c r="CW6" s="796">
        <f>IF(L13="","",L13)</f>
        <v>25.6</v>
      </c>
      <c r="CX6" s="694">
        <f>IF(CW6="","",$AK$31)</f>
        <v>25.6</v>
      </c>
      <c r="CY6" s="694">
        <f>IF(CX6="","",CX6+2.5)</f>
        <v>28.1</v>
      </c>
      <c r="CZ6" s="694">
        <f>IF(CX6="","",CX6-2.5)</f>
        <v>23.1</v>
      </c>
      <c r="DA6" s="694">
        <f>IF(CX6="","",CX6+4)</f>
        <v>29.6</v>
      </c>
      <c r="DB6" s="694">
        <f>IF(CX6="","",CX6-4)</f>
        <v>21.6</v>
      </c>
      <c r="DC6" s="694">
        <f>IF(CX6="","",CX6+5)</f>
        <v>30.6</v>
      </c>
      <c r="DD6" s="694">
        <f>IF(CX6="","",CX6-5)</f>
        <v>20.6</v>
      </c>
    </row>
    <row r="7" spans="2:108" ht="16.5">
      <c r="B7" s="666" t="s">
        <v>1015</v>
      </c>
      <c r="C7" s="459"/>
      <c r="D7" s="3207"/>
      <c r="E7" s="3207"/>
      <c r="F7" s="3207"/>
      <c r="G7" s="3207"/>
      <c r="I7" s="901" t="s">
        <v>1238</v>
      </c>
      <c r="J7" s="3275"/>
      <c r="K7" s="3275"/>
      <c r="L7" s="3275"/>
      <c r="W7" s="451"/>
      <c r="Y7" s="3247" t="s">
        <v>1066</v>
      </c>
      <c r="Z7" s="3247"/>
      <c r="AA7" s="3247"/>
      <c r="AB7" s="3247"/>
      <c r="AC7" s="3247"/>
      <c r="AD7" s="3247"/>
      <c r="AE7" s="459"/>
      <c r="AF7" s="3248">
        <f>D7</f>
        <v>0</v>
      </c>
      <c r="AG7" s="3248"/>
      <c r="AH7" s="3248"/>
      <c r="AI7" s="3248"/>
      <c r="AJ7" s="3248"/>
      <c r="AK7" s="3248"/>
      <c r="AL7" s="3248"/>
      <c r="AM7" s="3248"/>
      <c r="AN7" s="3248"/>
      <c r="AO7" s="3248"/>
      <c r="AP7" s="3248"/>
      <c r="AQ7" s="3248"/>
      <c r="AR7" s="3248"/>
      <c r="AS7" s="3248"/>
      <c r="AT7" s="3248"/>
      <c r="AU7" s="3248"/>
      <c r="AV7" s="3248"/>
      <c r="AW7" s="3248"/>
      <c r="AX7" s="3248"/>
      <c r="AY7" s="3248"/>
      <c r="AZ7" s="3248"/>
      <c r="BA7" s="3248"/>
      <c r="BB7" s="3248"/>
      <c r="BC7" s="3248"/>
      <c r="BD7" s="3248"/>
      <c r="BE7" s="3248"/>
      <c r="BF7" s="3248"/>
      <c r="BG7" s="3248"/>
      <c r="BH7" s="3248"/>
      <c r="BI7" s="3248"/>
      <c r="BJ7" s="3248"/>
      <c r="BK7" s="3248"/>
      <c r="BT7" s="3247" t="s">
        <v>1067</v>
      </c>
      <c r="BU7" s="3247"/>
      <c r="BV7" s="3247"/>
      <c r="BW7" s="3247"/>
      <c r="BX7" s="3247"/>
      <c r="BY7" s="3247"/>
      <c r="BZ7" s="3247"/>
      <c r="CA7" s="459"/>
      <c r="CB7" s="3249" t="s">
        <v>1068</v>
      </c>
      <c r="CC7" s="3249"/>
      <c r="CD7" s="3249"/>
      <c r="CE7" s="3249"/>
      <c r="CF7" s="3249"/>
      <c r="CG7" s="3249"/>
      <c r="CH7" s="3249"/>
      <c r="CI7" s="3249"/>
      <c r="CJ7" s="3249"/>
      <c r="CK7" s="3249"/>
      <c r="CL7" s="3249"/>
      <c r="CM7" s="3249"/>
      <c r="CN7" s="3249"/>
      <c r="CO7" s="3249"/>
      <c r="CP7" s="3249"/>
      <c r="CQ7" s="3249"/>
      <c r="CS7" s="453"/>
      <c r="CU7" s="693" t="str">
        <f>IF(L15="","",B15)</f>
        <v/>
      </c>
      <c r="CV7" s="794" t="str">
        <f>IF(C15="","",C15)</f>
        <v/>
      </c>
      <c r="CW7" s="795" t="str">
        <f>IF(L15="","",L15)</f>
        <v/>
      </c>
      <c r="CX7" s="694" t="str">
        <f>IF(CW7="","",$AK$31)</f>
        <v/>
      </c>
      <c r="CY7" s="694" t="str">
        <f>IF(CX7="","",CX7+2.5)</f>
        <v/>
      </c>
      <c r="CZ7" s="694" t="str">
        <f>IF(CX7="","",CX7-2.5)</f>
        <v/>
      </c>
      <c r="DA7" s="694" t="str">
        <f>IF(CX7="","",CX7+4)</f>
        <v/>
      </c>
      <c r="DB7" s="694" t="str">
        <f>IF(CX7="","",CX7-4)</f>
        <v/>
      </c>
      <c r="DC7" s="694" t="str">
        <f>IF(CX7="","",CX7+5)</f>
        <v/>
      </c>
      <c r="DD7" s="694" t="str">
        <f>IF(CX7="","",CX7-5)</f>
        <v/>
      </c>
    </row>
    <row r="8" spans="2:108" ht="6.75" customHeight="1">
      <c r="G8" s="525"/>
      <c r="H8" s="525"/>
      <c r="I8" s="525"/>
      <c r="J8" s="525"/>
      <c r="K8" s="525"/>
      <c r="L8" s="525"/>
      <c r="M8" s="525"/>
      <c r="N8" s="525"/>
      <c r="O8" s="525"/>
      <c r="W8" s="451"/>
      <c r="CS8" s="453"/>
      <c r="CU8" s="693" t="str">
        <f t="shared" ref="CU8:CU54" si="0">IF(L16="","",B16)</f>
        <v/>
      </c>
      <c r="CV8" s="794" t="str">
        <f t="shared" ref="CV8:CV54" si="1">IF(C16="","",C16)</f>
        <v/>
      </c>
      <c r="CW8" s="795" t="str">
        <f t="shared" ref="CW8:CW54" si="2">IF(L16="","",L16)</f>
        <v/>
      </c>
      <c r="CX8" s="694" t="str">
        <f t="shared" ref="CX8:CX55" si="3">IF(CW8="","",$AK$31)</f>
        <v/>
      </c>
      <c r="CY8" s="694" t="str">
        <f t="shared" ref="CY8:CY55" si="4">IF(CX8="","",CX8+2.5)</f>
        <v/>
      </c>
      <c r="CZ8" s="694" t="str">
        <f t="shared" ref="CZ8:CZ55" si="5">IF(CX8="","",CX8-2.5)</f>
        <v/>
      </c>
      <c r="DA8" s="694" t="str">
        <f t="shared" ref="DA8:DA55" si="6">IF(CX8="","",CX8+4)</f>
        <v/>
      </c>
      <c r="DB8" s="694" t="str">
        <f t="shared" ref="DB8:DB55" si="7">IF(CX8="","",CX8-4)</f>
        <v/>
      </c>
      <c r="DC8" s="694" t="str">
        <f t="shared" ref="DC8:DC55" si="8">IF(CX8="","",CX8+5)</f>
        <v/>
      </c>
      <c r="DD8" s="694" t="str">
        <f t="shared" ref="DD8:DD55" si="9">IF(CX8="","",CX8-5)</f>
        <v/>
      </c>
    </row>
    <row r="9" spans="2:108" ht="18.75" customHeight="1">
      <c r="B9" s="3259" t="s">
        <v>1244</v>
      </c>
      <c r="C9" s="3260"/>
      <c r="D9" s="3260"/>
      <c r="E9" s="3260"/>
      <c r="F9" s="3260"/>
      <c r="G9" s="3260"/>
      <c r="H9" s="3260"/>
      <c r="I9" s="3260"/>
      <c r="J9" s="3260"/>
      <c r="K9" s="3260"/>
      <c r="L9" s="3261"/>
      <c r="M9" s="3262" t="s">
        <v>1246</v>
      </c>
      <c r="N9" s="3262"/>
      <c r="O9" s="3262"/>
      <c r="P9" s="3262"/>
      <c r="Q9" s="3262"/>
      <c r="R9" s="3262"/>
      <c r="S9" s="3262"/>
      <c r="T9" s="3263"/>
      <c r="U9" s="3204" t="s">
        <v>1243</v>
      </c>
      <c r="W9" s="451"/>
      <c r="CS9" s="453"/>
      <c r="CU9" s="693" t="str">
        <f t="shared" si="0"/>
        <v/>
      </c>
      <c r="CV9" s="794" t="str">
        <f t="shared" si="1"/>
        <v/>
      </c>
      <c r="CW9" s="795" t="str">
        <f t="shared" si="2"/>
        <v/>
      </c>
      <c r="CX9" s="694" t="str">
        <f t="shared" si="3"/>
        <v/>
      </c>
      <c r="CY9" s="694" t="str">
        <f t="shared" si="4"/>
        <v/>
      </c>
      <c r="CZ9" s="694" t="str">
        <f t="shared" si="5"/>
        <v/>
      </c>
      <c r="DA9" s="694" t="str">
        <f t="shared" si="6"/>
        <v/>
      </c>
      <c r="DB9" s="694" t="str">
        <f t="shared" si="7"/>
        <v/>
      </c>
      <c r="DC9" s="694" t="str">
        <f t="shared" si="8"/>
        <v/>
      </c>
      <c r="DD9" s="694" t="str">
        <f t="shared" si="9"/>
        <v/>
      </c>
    </row>
    <row r="10" spans="2:108" ht="18.75" customHeight="1">
      <c r="B10" s="3264" t="s">
        <v>1016</v>
      </c>
      <c r="C10" s="3266" t="s">
        <v>1017</v>
      </c>
      <c r="D10" s="3267" t="s">
        <v>1018</v>
      </c>
      <c r="E10" s="3267" t="s">
        <v>1019</v>
      </c>
      <c r="F10" s="3267" t="s">
        <v>1020</v>
      </c>
      <c r="G10" s="3269" t="s">
        <v>1021</v>
      </c>
      <c r="H10" s="3270"/>
      <c r="I10" s="3270"/>
      <c r="J10" s="3270"/>
      <c r="K10" s="3204" t="s">
        <v>1022</v>
      </c>
      <c r="L10" s="3204" t="s">
        <v>1023</v>
      </c>
      <c r="M10" s="3267" t="s">
        <v>1024</v>
      </c>
      <c r="N10" s="3267" t="s">
        <v>1245</v>
      </c>
      <c r="O10" s="3273" t="s">
        <v>1025</v>
      </c>
      <c r="P10" s="3204" t="s">
        <v>1026</v>
      </c>
      <c r="Q10" s="3204" t="s">
        <v>1027</v>
      </c>
      <c r="R10" s="3267" t="s">
        <v>1250</v>
      </c>
      <c r="S10" s="3271" t="s">
        <v>1251</v>
      </c>
      <c r="T10" s="3256" t="s">
        <v>1252</v>
      </c>
      <c r="U10" s="3205"/>
      <c r="W10" s="451"/>
      <c r="CS10" s="453"/>
      <c r="CU10" s="693" t="str">
        <f t="shared" si="0"/>
        <v/>
      </c>
      <c r="CV10" s="794" t="str">
        <f t="shared" si="1"/>
        <v/>
      </c>
      <c r="CW10" s="795" t="str">
        <f t="shared" si="2"/>
        <v/>
      </c>
      <c r="CX10" s="694" t="str">
        <f t="shared" si="3"/>
        <v/>
      </c>
      <c r="CY10" s="694" t="str">
        <f t="shared" si="4"/>
        <v/>
      </c>
      <c r="CZ10" s="694" t="str">
        <f t="shared" si="5"/>
        <v/>
      </c>
      <c r="DA10" s="694" t="str">
        <f t="shared" si="6"/>
        <v/>
      </c>
      <c r="DB10" s="694" t="str">
        <f t="shared" si="7"/>
        <v/>
      </c>
      <c r="DC10" s="694" t="str">
        <f t="shared" si="8"/>
        <v/>
      </c>
      <c r="DD10" s="694" t="str">
        <f t="shared" si="9"/>
        <v/>
      </c>
    </row>
    <row r="11" spans="2:108" ht="18.75" customHeight="1">
      <c r="B11" s="3265"/>
      <c r="C11" s="3256"/>
      <c r="D11" s="3268"/>
      <c r="E11" s="3268"/>
      <c r="F11" s="3268"/>
      <c r="G11" s="667" t="s">
        <v>1028</v>
      </c>
      <c r="H11" s="667" t="s">
        <v>1029</v>
      </c>
      <c r="I11" s="667" t="s">
        <v>1030</v>
      </c>
      <c r="J11" s="668" t="s">
        <v>1031</v>
      </c>
      <c r="K11" s="3205"/>
      <c r="L11" s="3205"/>
      <c r="M11" s="3205"/>
      <c r="N11" s="3205"/>
      <c r="O11" s="3274"/>
      <c r="P11" s="3205"/>
      <c r="Q11" s="3205"/>
      <c r="R11" s="3205"/>
      <c r="S11" s="3272"/>
      <c r="T11" s="3267"/>
      <c r="U11" s="3205"/>
      <c r="W11" s="451"/>
      <c r="CS11" s="453"/>
      <c r="CU11" s="693" t="str">
        <f t="shared" si="0"/>
        <v/>
      </c>
      <c r="CV11" s="794" t="str">
        <f t="shared" si="1"/>
        <v/>
      </c>
      <c r="CW11" s="795" t="str">
        <f t="shared" si="2"/>
        <v/>
      </c>
      <c r="CX11" s="694" t="str">
        <f t="shared" si="3"/>
        <v/>
      </c>
      <c r="CY11" s="694" t="str">
        <f t="shared" si="4"/>
        <v/>
      </c>
      <c r="CZ11" s="694" t="str">
        <f t="shared" si="5"/>
        <v/>
      </c>
      <c r="DA11" s="694" t="str">
        <f t="shared" si="6"/>
        <v/>
      </c>
      <c r="DB11" s="694" t="str">
        <f t="shared" si="7"/>
        <v/>
      </c>
      <c r="DC11" s="694" t="str">
        <f t="shared" si="8"/>
        <v/>
      </c>
      <c r="DD11" s="694" t="str">
        <f t="shared" si="9"/>
        <v/>
      </c>
    </row>
    <row r="12" spans="2:108" ht="18.75" customHeight="1">
      <c r="B12" s="3265"/>
      <c r="C12" s="3256"/>
      <c r="D12" s="3266"/>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06"/>
      <c r="W12" s="451"/>
      <c r="CS12" s="453"/>
      <c r="CU12" s="693" t="str">
        <f t="shared" si="0"/>
        <v/>
      </c>
      <c r="CV12" s="794" t="str">
        <f t="shared" si="1"/>
        <v/>
      </c>
      <c r="CW12" s="795" t="str">
        <f t="shared" si="2"/>
        <v/>
      </c>
      <c r="CX12" s="694" t="str">
        <f t="shared" si="3"/>
        <v/>
      </c>
      <c r="CY12" s="694" t="str">
        <f t="shared" si="4"/>
        <v/>
      </c>
      <c r="CZ12" s="694" t="str">
        <f t="shared" si="5"/>
        <v/>
      </c>
      <c r="DA12" s="694" t="str">
        <f t="shared" si="6"/>
        <v/>
      </c>
      <c r="DB12" s="694" t="str">
        <f t="shared" si="7"/>
        <v/>
      </c>
      <c r="DC12" s="694" t="str">
        <f t="shared" si="8"/>
        <v/>
      </c>
      <c r="DD12" s="694" t="str">
        <f t="shared" si="9"/>
        <v/>
      </c>
    </row>
    <row r="13" spans="2:108" ht="18.75" customHeight="1">
      <c r="B13" s="3206">
        <v>1</v>
      </c>
      <c r="C13" s="673"/>
      <c r="D13" s="673"/>
      <c r="E13" s="674"/>
      <c r="F13" s="674"/>
      <c r="G13" s="675"/>
      <c r="H13" s="675"/>
      <c r="I13" s="675"/>
      <c r="J13" s="472"/>
      <c r="K13" s="472"/>
      <c r="L13" s="675">
        <v>25.6</v>
      </c>
      <c r="M13" s="676"/>
      <c r="N13" s="677"/>
      <c r="O13" s="677"/>
      <c r="P13" s="472"/>
      <c r="Q13" s="472"/>
      <c r="R13" s="472"/>
      <c r="S13" s="472"/>
      <c r="T13" s="472"/>
      <c r="U13" s="472"/>
      <c r="W13" s="451"/>
      <c r="CS13" s="453"/>
      <c r="CU13" s="693" t="str">
        <f t="shared" si="0"/>
        <v/>
      </c>
      <c r="CV13" s="794" t="str">
        <f t="shared" si="1"/>
        <v/>
      </c>
      <c r="CW13" s="795" t="str">
        <f t="shared" si="2"/>
        <v/>
      </c>
      <c r="CX13" s="694" t="str">
        <f t="shared" si="3"/>
        <v/>
      </c>
      <c r="CY13" s="694" t="str">
        <f t="shared" si="4"/>
        <v/>
      </c>
      <c r="CZ13" s="694" t="str">
        <f t="shared" si="5"/>
        <v/>
      </c>
      <c r="DA13" s="694" t="str">
        <f t="shared" si="6"/>
        <v/>
      </c>
      <c r="DB13" s="694" t="str">
        <f t="shared" si="7"/>
        <v/>
      </c>
      <c r="DC13" s="694" t="str">
        <f t="shared" si="8"/>
        <v/>
      </c>
      <c r="DD13" s="694" t="str">
        <f t="shared" si="9"/>
        <v/>
      </c>
    </row>
    <row r="14" spans="2:108" ht="18.75" customHeight="1">
      <c r="B14" s="2855"/>
      <c r="C14" s="670" t="s">
        <v>1042</v>
      </c>
      <c r="D14" s="678" t="s">
        <v>951</v>
      </c>
      <c r="E14" s="679" t="s">
        <v>951</v>
      </c>
      <c r="F14" s="679" t="s">
        <v>951</v>
      </c>
      <c r="G14" s="678" t="s">
        <v>951</v>
      </c>
      <c r="H14" s="678" t="s">
        <v>951</v>
      </c>
      <c r="I14" s="678" t="s">
        <v>951</v>
      </c>
      <c r="J14" s="670" t="s">
        <v>951</v>
      </c>
      <c r="K14" s="670" t="s">
        <v>1043</v>
      </c>
      <c r="L14" s="680"/>
      <c r="M14" s="671"/>
      <c r="N14" s="670" t="s">
        <v>951</v>
      </c>
      <c r="O14" s="670"/>
      <c r="P14" s="670" t="s">
        <v>951</v>
      </c>
      <c r="Q14" s="670" t="s">
        <v>951</v>
      </c>
      <c r="R14" s="670" t="s">
        <v>951</v>
      </c>
      <c r="S14" s="670" t="s">
        <v>951</v>
      </c>
      <c r="T14" s="670" t="s">
        <v>951</v>
      </c>
      <c r="U14" s="670"/>
      <c r="W14" s="451"/>
      <c r="CS14" s="453"/>
      <c r="CU14" s="693" t="str">
        <f t="shared" si="0"/>
        <v/>
      </c>
      <c r="CV14" s="794" t="str">
        <f t="shared" si="1"/>
        <v/>
      </c>
      <c r="CW14" s="795" t="str">
        <f t="shared" si="2"/>
        <v/>
      </c>
      <c r="CX14" s="694" t="str">
        <f t="shared" si="3"/>
        <v/>
      </c>
      <c r="CY14" s="694" t="str">
        <f t="shared" si="4"/>
        <v/>
      </c>
      <c r="CZ14" s="694" t="str">
        <f t="shared" si="5"/>
        <v/>
      </c>
      <c r="DA14" s="694" t="str">
        <f t="shared" si="6"/>
        <v/>
      </c>
      <c r="DB14" s="694" t="str">
        <f t="shared" si="7"/>
        <v/>
      </c>
      <c r="DC14" s="694" t="str">
        <f t="shared" si="8"/>
        <v/>
      </c>
      <c r="DD14" s="694" t="str">
        <f t="shared" si="9"/>
        <v/>
      </c>
    </row>
    <row r="15" spans="2:108" ht="18.75" customHeight="1">
      <c r="B15" s="681"/>
      <c r="C15" s="682"/>
      <c r="D15" s="682"/>
      <c r="E15" s="683"/>
      <c r="F15" s="683"/>
      <c r="G15" s="684"/>
      <c r="H15" s="684"/>
      <c r="I15" s="684"/>
      <c r="J15" s="469"/>
      <c r="K15" s="471"/>
      <c r="L15" s="684"/>
      <c r="M15" s="685"/>
      <c r="N15" s="686"/>
      <c r="O15" s="686"/>
      <c r="P15" s="471"/>
      <c r="Q15" s="471"/>
      <c r="R15" s="471"/>
      <c r="S15" s="471"/>
      <c r="T15" s="471"/>
      <c r="U15" s="471"/>
      <c r="W15" s="451"/>
      <c r="CS15" s="453"/>
      <c r="CU15" s="693" t="str">
        <f t="shared" si="0"/>
        <v/>
      </c>
      <c r="CV15" s="794" t="str">
        <f t="shared" si="1"/>
        <v/>
      </c>
      <c r="CW15" s="795" t="str">
        <f t="shared" si="2"/>
        <v/>
      </c>
      <c r="CX15" s="694" t="str">
        <f t="shared" si="3"/>
        <v/>
      </c>
      <c r="CY15" s="694" t="str">
        <f t="shared" si="4"/>
        <v/>
      </c>
      <c r="CZ15" s="694" t="str">
        <f t="shared" si="5"/>
        <v/>
      </c>
      <c r="DA15" s="694" t="str">
        <f t="shared" si="6"/>
        <v/>
      </c>
      <c r="DB15" s="694" t="str">
        <f t="shared" si="7"/>
        <v/>
      </c>
      <c r="DC15" s="694" t="str">
        <f t="shared" si="8"/>
        <v/>
      </c>
      <c r="DD15" s="694" t="str">
        <f t="shared" si="9"/>
        <v/>
      </c>
    </row>
    <row r="16" spans="2:108" ht="18.75" customHeight="1">
      <c r="B16" s="681"/>
      <c r="C16" s="682"/>
      <c r="D16" s="682"/>
      <c r="E16" s="683"/>
      <c r="F16" s="683"/>
      <c r="G16" s="684"/>
      <c r="H16" s="684"/>
      <c r="I16" s="684"/>
      <c r="J16" s="469"/>
      <c r="K16" s="471"/>
      <c r="L16" s="684"/>
      <c r="M16" s="685"/>
      <c r="N16" s="686"/>
      <c r="O16" s="686"/>
      <c r="P16" s="471"/>
      <c r="Q16" s="471"/>
      <c r="R16" s="471"/>
      <c r="S16" s="471"/>
      <c r="T16" s="471"/>
      <c r="U16" s="471"/>
      <c r="W16" s="451"/>
      <c r="CS16" s="453"/>
      <c r="CU16" s="693" t="str">
        <f t="shared" si="0"/>
        <v/>
      </c>
      <c r="CV16" s="794" t="str">
        <f t="shared" si="1"/>
        <v/>
      </c>
      <c r="CW16" s="795" t="str">
        <f t="shared" si="2"/>
        <v/>
      </c>
      <c r="CX16" s="694" t="str">
        <f t="shared" si="3"/>
        <v/>
      </c>
      <c r="CY16" s="694" t="str">
        <f t="shared" si="4"/>
        <v/>
      </c>
      <c r="CZ16" s="694" t="str">
        <f t="shared" si="5"/>
        <v/>
      </c>
      <c r="DA16" s="694" t="str">
        <f t="shared" si="6"/>
        <v/>
      </c>
      <c r="DB16" s="694" t="str">
        <f t="shared" si="7"/>
        <v/>
      </c>
      <c r="DC16" s="694" t="str">
        <f t="shared" si="8"/>
        <v/>
      </c>
      <c r="DD16" s="694" t="str">
        <f t="shared" si="9"/>
        <v/>
      </c>
    </row>
    <row r="17" spans="2:108" ht="18.75" customHeight="1">
      <c r="B17" s="681"/>
      <c r="C17" s="682"/>
      <c r="D17" s="682"/>
      <c r="E17" s="683"/>
      <c r="F17" s="683"/>
      <c r="G17" s="684"/>
      <c r="H17" s="684"/>
      <c r="I17" s="684"/>
      <c r="J17" s="469"/>
      <c r="K17" s="471"/>
      <c r="L17" s="684"/>
      <c r="M17" s="685"/>
      <c r="N17" s="686"/>
      <c r="O17" s="686"/>
      <c r="P17" s="471"/>
      <c r="Q17" s="471"/>
      <c r="R17" s="471"/>
      <c r="S17" s="471"/>
      <c r="T17" s="471"/>
      <c r="U17" s="471"/>
      <c r="W17" s="451"/>
      <c r="CS17" s="453"/>
      <c r="CU17" s="693" t="str">
        <f t="shared" si="0"/>
        <v/>
      </c>
      <c r="CV17" s="794" t="str">
        <f t="shared" si="1"/>
        <v/>
      </c>
      <c r="CW17" s="795" t="str">
        <f t="shared" si="2"/>
        <v/>
      </c>
      <c r="CX17" s="694" t="str">
        <f t="shared" si="3"/>
        <v/>
      </c>
      <c r="CY17" s="694" t="str">
        <f t="shared" si="4"/>
        <v/>
      </c>
      <c r="CZ17" s="694" t="str">
        <f t="shared" si="5"/>
        <v/>
      </c>
      <c r="DA17" s="694" t="str">
        <f t="shared" si="6"/>
        <v/>
      </c>
      <c r="DB17" s="694" t="str">
        <f t="shared" si="7"/>
        <v/>
      </c>
      <c r="DC17" s="694" t="str">
        <f t="shared" si="8"/>
        <v/>
      </c>
      <c r="DD17" s="694" t="str">
        <f t="shared" si="9"/>
        <v/>
      </c>
    </row>
    <row r="18" spans="2:108" ht="18.75" customHeight="1">
      <c r="B18" s="681"/>
      <c r="C18" s="682"/>
      <c r="D18" s="682"/>
      <c r="E18" s="683"/>
      <c r="F18" s="683"/>
      <c r="G18" s="684"/>
      <c r="H18" s="684"/>
      <c r="I18" s="684"/>
      <c r="J18" s="469"/>
      <c r="K18" s="471"/>
      <c r="L18" s="684"/>
      <c r="M18" s="685"/>
      <c r="N18" s="686"/>
      <c r="O18" s="686"/>
      <c r="P18" s="471"/>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c r="C19" s="682"/>
      <c r="D19" s="682"/>
      <c r="E19" s="683"/>
      <c r="F19" s="683"/>
      <c r="G19" s="684"/>
      <c r="H19" s="684"/>
      <c r="I19" s="684"/>
      <c r="J19" s="469"/>
      <c r="K19" s="471"/>
      <c r="L19" s="684"/>
      <c r="M19" s="685"/>
      <c r="N19" s="686"/>
      <c r="O19" s="686"/>
      <c r="P19" s="471"/>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c r="C20" s="682"/>
      <c r="D20" s="682"/>
      <c r="E20" s="683"/>
      <c r="F20" s="683"/>
      <c r="G20" s="684"/>
      <c r="H20" s="684"/>
      <c r="I20" s="684"/>
      <c r="J20" s="469"/>
      <c r="K20" s="471"/>
      <c r="L20" s="684"/>
      <c r="M20" s="685"/>
      <c r="N20" s="686"/>
      <c r="O20" s="686"/>
      <c r="P20" s="471"/>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c r="C21" s="682"/>
      <c r="D21" s="682"/>
      <c r="E21" s="683"/>
      <c r="F21" s="683"/>
      <c r="G21" s="684"/>
      <c r="H21" s="684"/>
      <c r="I21" s="684"/>
      <c r="J21" s="469"/>
      <c r="K21" s="471"/>
      <c r="L21" s="684"/>
      <c r="M21" s="685"/>
      <c r="N21" s="686"/>
      <c r="O21" s="686"/>
      <c r="P21" s="471"/>
      <c r="Q21" s="471"/>
      <c r="R21" s="471"/>
      <c r="S21" s="471"/>
      <c r="T21" s="471"/>
      <c r="U21" s="471"/>
      <c r="W21" s="451"/>
      <c r="CS21" s="453"/>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c r="C22" s="682"/>
      <c r="D22" s="682"/>
      <c r="E22" s="683"/>
      <c r="F22" s="683"/>
      <c r="G22" s="684"/>
      <c r="H22" s="684"/>
      <c r="I22" s="684"/>
      <c r="J22" s="469"/>
      <c r="K22" s="471"/>
      <c r="L22" s="684"/>
      <c r="M22" s="685"/>
      <c r="N22" s="686"/>
      <c r="O22" s="686"/>
      <c r="P22" s="471"/>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c r="C23" s="682"/>
      <c r="D23" s="682"/>
      <c r="E23" s="683"/>
      <c r="F23" s="683"/>
      <c r="G23" s="684"/>
      <c r="H23" s="684"/>
      <c r="I23" s="684"/>
      <c r="J23" s="469"/>
      <c r="K23" s="471"/>
      <c r="L23" s="684"/>
      <c r="M23" s="685"/>
      <c r="N23" s="686"/>
      <c r="O23" s="686"/>
      <c r="P23" s="471"/>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c r="C24" s="682"/>
      <c r="D24" s="682"/>
      <c r="E24" s="683"/>
      <c r="F24" s="683"/>
      <c r="G24" s="684"/>
      <c r="H24" s="684"/>
      <c r="I24" s="684"/>
      <c r="J24" s="469"/>
      <c r="K24" s="471"/>
      <c r="L24" s="684"/>
      <c r="M24" s="685"/>
      <c r="N24" s="686"/>
      <c r="O24" s="686"/>
      <c r="P24" s="471"/>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c r="C25" s="682"/>
      <c r="D25" s="682"/>
      <c r="E25" s="683"/>
      <c r="F25" s="683"/>
      <c r="G25" s="684"/>
      <c r="H25" s="684"/>
      <c r="I25" s="684"/>
      <c r="J25" s="469"/>
      <c r="K25" s="471"/>
      <c r="L25" s="684"/>
      <c r="M25" s="685"/>
      <c r="N25" s="686"/>
      <c r="O25" s="686"/>
      <c r="P25" s="471"/>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26" t="s">
        <v>1069</v>
      </c>
      <c r="AA29" s="3227"/>
      <c r="AB29" s="3227"/>
      <c r="AC29" s="3227"/>
      <c r="AD29" s="3227"/>
      <c r="AE29" s="3227"/>
      <c r="AF29" s="3227"/>
      <c r="AG29" s="3227"/>
      <c r="AH29" s="3227"/>
      <c r="AI29" s="3227"/>
      <c r="AJ29" s="3228"/>
      <c r="AK29" s="3229">
        <f>COUNT(CW6:CW56)</f>
        <v>1</v>
      </c>
      <c r="AL29" s="3230"/>
      <c r="AM29" s="3230"/>
      <c r="AN29" s="3230"/>
      <c r="AO29" s="3230"/>
      <c r="AP29" s="3230"/>
      <c r="AQ29" s="3231"/>
      <c r="AR29" s="3226" t="s">
        <v>1070</v>
      </c>
      <c r="AS29" s="3227"/>
      <c r="AT29" s="3227"/>
      <c r="AU29" s="3227"/>
      <c r="AV29" s="3227"/>
      <c r="AW29" s="3227"/>
      <c r="AX29" s="3227"/>
      <c r="AY29" s="3227"/>
      <c r="AZ29" s="3227"/>
      <c r="BA29" s="3227"/>
      <c r="BB29" s="3228"/>
      <c r="BC29" s="3232" t="s">
        <v>1071</v>
      </c>
      <c r="BD29" s="3233"/>
      <c r="BE29" s="3233"/>
      <c r="BF29" s="3233"/>
      <c r="BG29" s="3233"/>
      <c r="BH29" s="3233"/>
      <c r="BI29" s="3234"/>
      <c r="BJ29" s="3253" t="s">
        <v>1072</v>
      </c>
      <c r="BK29" s="3233"/>
      <c r="BL29" s="3233"/>
      <c r="BM29" s="3233"/>
      <c r="BN29" s="3233"/>
      <c r="BO29" s="3233"/>
      <c r="BP29" s="3254"/>
      <c r="BQ29" s="3250" t="s">
        <v>1073</v>
      </c>
      <c r="BR29" s="3251"/>
      <c r="BS29" s="3251"/>
      <c r="BT29" s="3251"/>
      <c r="BU29" s="3251"/>
      <c r="BV29" s="3251"/>
      <c r="BW29" s="3251"/>
      <c r="BX29" s="3251"/>
      <c r="BY29" s="3251"/>
      <c r="BZ29" s="3251"/>
      <c r="CA29" s="3251"/>
      <c r="CB29" s="3251"/>
      <c r="CC29" s="3251"/>
      <c r="CD29" s="3251"/>
      <c r="CE29" s="3251"/>
      <c r="CF29" s="3251"/>
      <c r="CG29" s="3251"/>
      <c r="CH29" s="3251"/>
      <c r="CI29" s="3251"/>
      <c r="CJ29" s="3251"/>
      <c r="CK29" s="3251"/>
      <c r="CL29" s="3251"/>
      <c r="CM29" s="3251"/>
      <c r="CN29" s="3251"/>
      <c r="CO29" s="3251"/>
      <c r="CP29" s="3251"/>
      <c r="CQ29" s="3252"/>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35" t="s">
        <v>1074</v>
      </c>
      <c r="AA30" s="3236"/>
      <c r="AB30" s="3236"/>
      <c r="AC30" s="3236"/>
      <c r="AD30" s="3236"/>
      <c r="AE30" s="3236"/>
      <c r="AF30" s="3236"/>
      <c r="AG30" s="3236"/>
      <c r="AH30" s="3236"/>
      <c r="AI30" s="3236"/>
      <c r="AJ30" s="3237"/>
      <c r="AK30" s="3238">
        <f>SUM(CW6:CW57)</f>
        <v>25.6</v>
      </c>
      <c r="AL30" s="3239"/>
      <c r="AM30" s="3239"/>
      <c r="AN30" s="3239"/>
      <c r="AO30" s="3239"/>
      <c r="AP30" s="3239"/>
      <c r="AQ30" s="3240"/>
      <c r="AR30" s="3235" t="s">
        <v>1075</v>
      </c>
      <c r="AS30" s="3236"/>
      <c r="AT30" s="3236"/>
      <c r="AU30" s="3236"/>
      <c r="AV30" s="3236"/>
      <c r="AW30" s="3236"/>
      <c r="AX30" s="3236"/>
      <c r="AY30" s="3236"/>
      <c r="AZ30" s="3236"/>
      <c r="BA30" s="3236"/>
      <c r="BB30" s="3237"/>
      <c r="BC30" s="3241">
        <f>COUNTIFS($CW$6:$CW$55,"&gt;="&amp;$AK$31-2.5,$CW$6:$CW$55,"&lt;="&amp;$AK$31+2.5)</f>
        <v>1</v>
      </c>
      <c r="BD30" s="3242"/>
      <c r="BE30" s="3242"/>
      <c r="BF30" s="3242"/>
      <c r="BG30" s="3242"/>
      <c r="BH30" s="3242"/>
      <c r="BI30" s="3243"/>
      <c r="BJ30" s="3244">
        <f>IF(ISERROR(BC30/AK29),"",(BC30/AK29))</f>
        <v>1</v>
      </c>
      <c r="BK30" s="3245"/>
      <c r="BL30" s="3245"/>
      <c r="BM30" s="3245"/>
      <c r="BN30" s="3245"/>
      <c r="BO30" s="3245"/>
      <c r="BP30" s="3246"/>
      <c r="BQ30" s="3222" t="s">
        <v>1076</v>
      </c>
      <c r="BR30" s="3223"/>
      <c r="BS30" s="3223"/>
      <c r="BT30" s="3223"/>
      <c r="BU30" s="3223"/>
      <c r="BV30" s="3223"/>
      <c r="BW30" s="3223"/>
      <c r="BX30" s="3223"/>
      <c r="BY30" s="3223"/>
      <c r="BZ30" s="3223"/>
      <c r="CA30" s="3223"/>
      <c r="CB30" s="3223"/>
      <c r="CC30" s="3223"/>
      <c r="CD30" s="3223"/>
      <c r="CE30" s="3223"/>
      <c r="CF30" s="3223"/>
      <c r="CG30" s="3223"/>
      <c r="CH30" s="3223"/>
      <c r="CI30" s="3223"/>
      <c r="CJ30" s="3223"/>
      <c r="CK30" s="3223"/>
      <c r="CL30" s="3224" t="str">
        <f>IF(AK29&lt;=7,"✖",IF(BJ30&gt;=0.8,"〇","✖"))</f>
        <v>✖</v>
      </c>
      <c r="CM30" s="3224"/>
      <c r="CN30" s="3224"/>
      <c r="CO30" s="3224"/>
      <c r="CP30" s="3224"/>
      <c r="CQ30" s="3225"/>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12" t="s">
        <v>1077</v>
      </c>
      <c r="AA31" s="3213"/>
      <c r="AB31" s="3213"/>
      <c r="AC31" s="3213"/>
      <c r="AD31" s="3213"/>
      <c r="AE31" s="3213"/>
      <c r="AF31" s="3213"/>
      <c r="AG31" s="3213"/>
      <c r="AH31" s="3213"/>
      <c r="AI31" s="3213"/>
      <c r="AJ31" s="3214"/>
      <c r="AK31" s="3215">
        <f>IF(ISERROR(ROUND(AK30/AK29,1)),"",ROUND(AK30/AK29,1))</f>
        <v>25.6</v>
      </c>
      <c r="AL31" s="3216"/>
      <c r="AM31" s="3216"/>
      <c r="AN31" s="3216"/>
      <c r="AO31" s="3216"/>
      <c r="AP31" s="3216"/>
      <c r="AQ31" s="3217"/>
      <c r="AR31" s="3212" t="s">
        <v>1078</v>
      </c>
      <c r="AS31" s="3213"/>
      <c r="AT31" s="3213"/>
      <c r="AU31" s="3213"/>
      <c r="AV31" s="3213"/>
      <c r="AW31" s="3213"/>
      <c r="AX31" s="3213"/>
      <c r="AY31" s="3213"/>
      <c r="AZ31" s="3213"/>
      <c r="BA31" s="3213"/>
      <c r="BB31" s="3214"/>
      <c r="BC31" s="3215">
        <f>COUNTIFS($CW$6:$CW$55,"&gt;="&amp;$AK$31-4,$CW$6:$CW$55,"&lt;="&amp;$AK$31+4)</f>
        <v>1</v>
      </c>
      <c r="BD31" s="3216"/>
      <c r="BE31" s="3216"/>
      <c r="BF31" s="3216"/>
      <c r="BG31" s="3216"/>
      <c r="BH31" s="3216"/>
      <c r="BI31" s="3218"/>
      <c r="BJ31" s="3219">
        <f>IF(ISERROR(BC31/AK29),"",(BC31/AK29))</f>
        <v>1</v>
      </c>
      <c r="BK31" s="3220"/>
      <c r="BL31" s="3220"/>
      <c r="BM31" s="3220"/>
      <c r="BN31" s="3220"/>
      <c r="BO31" s="3220"/>
      <c r="BP31" s="3221"/>
      <c r="BQ31" s="3208" t="s">
        <v>1079</v>
      </c>
      <c r="BR31" s="3209"/>
      <c r="BS31" s="3209"/>
      <c r="BT31" s="3209"/>
      <c r="BU31" s="3209"/>
      <c r="BV31" s="3209"/>
      <c r="BW31" s="3209"/>
      <c r="BX31" s="3209"/>
      <c r="BY31" s="3209"/>
      <c r="BZ31" s="3209"/>
      <c r="CA31" s="3209"/>
      <c r="CB31" s="3209"/>
      <c r="CC31" s="3209"/>
      <c r="CD31" s="3209"/>
      <c r="CE31" s="3209"/>
      <c r="CF31" s="3209"/>
      <c r="CG31" s="3209"/>
      <c r="CH31" s="3209"/>
      <c r="CI31" s="3209"/>
      <c r="CJ31" s="3209"/>
      <c r="CK31" s="3209"/>
      <c r="CL31" s="3210" t="str">
        <f>IF(AK29&lt;=7,"✖",IF(BJ31&gt;=0.8,"〇","✖"))</f>
        <v>✖</v>
      </c>
      <c r="CM31" s="3210"/>
      <c r="CN31" s="3210"/>
      <c r="CO31" s="3210"/>
      <c r="CP31" s="3210"/>
      <c r="CQ31" s="3211"/>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94">
        <f>SUM(E13:E63)</f>
        <v>0</v>
      </c>
      <c r="F64" s="694">
        <f>SUM(F13:F63)</f>
        <v>0</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0</v>
      </c>
      <c r="H66" s="688">
        <f>MAX(H13:H63)</f>
        <v>0</v>
      </c>
      <c r="I66" s="688">
        <f>MAX(I13:I63)</f>
        <v>0</v>
      </c>
      <c r="J66" s="689">
        <f>MAX(J13:J63)</f>
        <v>0</v>
      </c>
      <c r="K66" s="688">
        <f t="shared" ref="K66" si="10">MAX(K13:K64)</f>
        <v>0</v>
      </c>
      <c r="L66" s="688">
        <f>MAX(L13:L64)</f>
        <v>25.6</v>
      </c>
      <c r="M66" s="688">
        <f>MAX(M13:M63)</f>
        <v>0</v>
      </c>
      <c r="N66" s="690">
        <f>MAX(N13:N63)</f>
        <v>0</v>
      </c>
      <c r="O66" s="691"/>
      <c r="P66" s="688">
        <f>MAX(P13:P63)</f>
        <v>0</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0</v>
      </c>
      <c r="H67" s="688">
        <f>MIN(H13:H63)</f>
        <v>0</v>
      </c>
      <c r="I67" s="688">
        <f>MIN(I13:I63)</f>
        <v>0</v>
      </c>
      <c r="J67" s="689">
        <f>MIN(J13:J63)</f>
        <v>0</v>
      </c>
      <c r="K67" s="688">
        <f t="shared" ref="K67" si="13">MIN(K13:K64)</f>
        <v>0</v>
      </c>
      <c r="L67" s="688">
        <f>MIN(L13,L15:L64)</f>
        <v>25.6</v>
      </c>
      <c r="M67" s="688">
        <f>MIN(M13,M15:M63)</f>
        <v>0</v>
      </c>
      <c r="N67" s="690">
        <f>MIN(N13,N15:N63)</f>
        <v>0</v>
      </c>
      <c r="O67" s="691"/>
      <c r="P67" s="688">
        <f>MIN(P13,P15:P63)</f>
        <v>0</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t="str">
        <f>IF(ISERROR(AVERAGE(G13:G63)),"",AVERAGE(G13:G63))</f>
        <v/>
      </c>
      <c r="H68" s="688" t="str">
        <f>IF(ISERROR(AVERAGE(H13:H63)),"",AVERAGE(H13:H63))</f>
        <v/>
      </c>
      <c r="I68" s="688" t="str">
        <f>IF(ISERROR(AVERAGE(I13:I63)),"",AVERAGE(I13:I63))</f>
        <v/>
      </c>
      <c r="J68" s="689" t="str">
        <f>IF(ISERROR(AVERAGE(J13:J63)),"",AVERAGE(J13:J63))</f>
        <v/>
      </c>
      <c r="K68" s="688" t="str">
        <f>IF(ISERROR(AVERAGE(K13:K64)),"",AVERAGE(K13:K64))</f>
        <v/>
      </c>
      <c r="L68" s="688">
        <f>AK31</f>
        <v>25.6</v>
      </c>
      <c r="M68" s="684"/>
      <c r="N68" s="691"/>
      <c r="O68" s="691"/>
      <c r="P68" s="684"/>
      <c r="Q68" s="684"/>
      <c r="R68" s="684"/>
      <c r="S68" s="684"/>
      <c r="T68" s="684"/>
      <c r="U68" s="684"/>
    </row>
    <row r="69" spans="2:21" ht="5.25" customHeight="1"/>
    <row r="70" spans="2:21">
      <c r="B70" s="525" t="s">
        <v>1056</v>
      </c>
      <c r="C70" s="3257" t="s">
        <v>1240</v>
      </c>
      <c r="D70" s="3257"/>
      <c r="E70" s="3257"/>
      <c r="F70" s="3257"/>
      <c r="G70" s="3257"/>
      <c r="H70" s="3257"/>
      <c r="I70" s="3257"/>
      <c r="J70" s="3257"/>
      <c r="K70" s="3257"/>
      <c r="L70" s="3257"/>
      <c r="M70" s="3257"/>
      <c r="N70" s="3257"/>
      <c r="O70" s="3257"/>
      <c r="P70" s="3257"/>
      <c r="Q70" s="3257"/>
    </row>
    <row r="71" spans="2:21">
      <c r="C71" t="s">
        <v>1241</v>
      </c>
    </row>
  </sheetData>
  <mergeCells count="58">
    <mergeCell ref="J5:L5"/>
    <mergeCell ref="J7:L7"/>
    <mergeCell ref="P10:P11"/>
    <mergeCell ref="B13:B14"/>
    <mergeCell ref="K10:K11"/>
    <mergeCell ref="L10:L11"/>
    <mergeCell ref="M10:M11"/>
    <mergeCell ref="N10:N11"/>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X1:AF2"/>
    <mergeCell ref="CU4:CU5"/>
    <mergeCell ref="CV4:CV5"/>
    <mergeCell ref="Y5:AD5"/>
    <mergeCell ref="AF5:BK5"/>
    <mergeCell ref="BT5:BZ5"/>
    <mergeCell ref="CB5:CQ5"/>
    <mergeCell ref="Y7:AD7"/>
    <mergeCell ref="AF7:BK7"/>
    <mergeCell ref="BT7:BZ7"/>
    <mergeCell ref="CB7:CQ7"/>
    <mergeCell ref="BQ29:CQ29"/>
    <mergeCell ref="BJ29:BP29"/>
    <mergeCell ref="Z30:AJ30"/>
    <mergeCell ref="AK30:AQ30"/>
    <mergeCell ref="AR30:BB30"/>
    <mergeCell ref="BC30:BI30"/>
    <mergeCell ref="BJ30:BP30"/>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s>
  <phoneticPr fontId="11"/>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CCFFCC"/>
  </sheetPr>
  <dimension ref="B1:DD86"/>
  <sheetViews>
    <sheetView showZeros="0" view="pageBreakPreview" topLeftCell="N1" zoomScale="75" zoomScaleNormal="75" zoomScaleSheetLayoutView="75" workbookViewId="0">
      <selection activeCell="CY2" sqref="CY2"/>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3255" t="s">
        <v>1191</v>
      </c>
      <c r="Y1" s="3255"/>
      <c r="Z1" s="3255"/>
      <c r="AA1" s="3255"/>
      <c r="AB1" s="3255"/>
      <c r="AC1" s="3255"/>
      <c r="AD1" s="3255"/>
      <c r="AE1" s="3255"/>
      <c r="AF1" s="3255"/>
    </row>
    <row r="2" spans="2:108" ht="18" customHeight="1">
      <c r="B2" s="843" t="s">
        <v>1190</v>
      </c>
      <c r="C2" s="659"/>
      <c r="D2" s="659"/>
      <c r="E2" s="659"/>
      <c r="F2" s="659"/>
      <c r="G2" s="659"/>
      <c r="H2" s="660"/>
      <c r="X2" s="3255"/>
      <c r="Y2" s="3255"/>
      <c r="Z2" s="3255"/>
      <c r="AA2" s="3255"/>
      <c r="AB2" s="3255"/>
      <c r="AC2" s="3255"/>
      <c r="AD2" s="3255"/>
      <c r="AE2" s="3255"/>
      <c r="AF2" s="3255"/>
    </row>
    <row r="3" spans="2:108" ht="21" customHeight="1">
      <c r="B3" s="661"/>
      <c r="C3" s="662"/>
      <c r="D3" s="662"/>
      <c r="E3" s="662"/>
      <c r="F3" s="662"/>
      <c r="G3" s="662"/>
      <c r="H3" s="663"/>
    </row>
    <row r="4" spans="2:108" ht="24">
      <c r="B4" s="664" t="s">
        <v>1012</v>
      </c>
      <c r="P4" s="2876"/>
      <c r="Q4" s="2876"/>
      <c r="R4" s="3258"/>
      <c r="S4" s="3258"/>
      <c r="T4" s="3258"/>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56" t="s">
        <v>1057</v>
      </c>
      <c r="CV4" s="3256" t="s">
        <v>1058</v>
      </c>
      <c r="CW4" s="807" t="s">
        <v>1059</v>
      </c>
      <c r="CX4" s="667" t="s">
        <v>1055</v>
      </c>
      <c r="CY4" s="882" t="s">
        <v>1060</v>
      </c>
      <c r="CZ4" s="692" t="s">
        <v>1061</v>
      </c>
      <c r="DA4" s="692" t="s">
        <v>1062</v>
      </c>
      <c r="DB4" s="692" t="s">
        <v>1063</v>
      </c>
      <c r="DC4" s="692" t="s">
        <v>1064</v>
      </c>
      <c r="DD4" s="692" t="s">
        <v>1065</v>
      </c>
    </row>
    <row r="5" spans="2:108" ht="20.25">
      <c r="B5" s="665" t="s">
        <v>1014</v>
      </c>
      <c r="C5" s="459"/>
      <c r="D5" s="3207" t="s">
        <v>1214</v>
      </c>
      <c r="E5" s="3207"/>
      <c r="F5" s="3207"/>
      <c r="G5" s="3207"/>
      <c r="I5" s="900" t="s">
        <v>1236</v>
      </c>
      <c r="J5" s="3275" t="s">
        <v>1239</v>
      </c>
      <c r="K5" s="3275"/>
      <c r="L5" s="3275"/>
      <c r="W5" s="451"/>
      <c r="Y5" s="3247" t="s">
        <v>867</v>
      </c>
      <c r="Z5" s="3247"/>
      <c r="AA5" s="3247"/>
      <c r="AB5" s="3247"/>
      <c r="AC5" s="3247"/>
      <c r="AD5" s="3247"/>
      <c r="AE5" s="459"/>
      <c r="AF5" s="3248" t="str">
        <f>D5</f>
        <v>Ｒ〇▲局災〇〇第□■号　〇■地区●●工事</v>
      </c>
      <c r="AG5" s="3248"/>
      <c r="AH5" s="3248"/>
      <c r="AI5" s="3248"/>
      <c r="AJ5" s="3248"/>
      <c r="AK5" s="3248"/>
      <c r="AL5" s="3248"/>
      <c r="AM5" s="3248"/>
      <c r="AN5" s="3248"/>
      <c r="AO5" s="3248"/>
      <c r="AP5" s="3248"/>
      <c r="AQ5" s="3248"/>
      <c r="AR5" s="3248"/>
      <c r="AS5" s="3248"/>
      <c r="AT5" s="3248"/>
      <c r="AU5" s="3248"/>
      <c r="AV5" s="3248"/>
      <c r="AW5" s="3248"/>
      <c r="AX5" s="3248"/>
      <c r="AY5" s="3248"/>
      <c r="AZ5" s="3248"/>
      <c r="BA5" s="3248"/>
      <c r="BB5" s="3248"/>
      <c r="BC5" s="3248"/>
      <c r="BD5" s="3248"/>
      <c r="BE5" s="3248"/>
      <c r="BF5" s="3248"/>
      <c r="BG5" s="3248"/>
      <c r="BH5" s="3248"/>
      <c r="BI5" s="3248"/>
      <c r="BJ5" s="3248"/>
      <c r="BK5" s="3248"/>
      <c r="BT5" s="3247" t="s">
        <v>1013</v>
      </c>
      <c r="BU5" s="3247"/>
      <c r="BV5" s="3247"/>
      <c r="BW5" s="3247"/>
      <c r="BX5" s="3247"/>
      <c r="BY5" s="3247"/>
      <c r="BZ5" s="3247"/>
      <c r="CA5" s="459"/>
      <c r="CB5" s="3248" t="str">
        <f>J5</f>
        <v>１８－８－４０　ＢＢ</v>
      </c>
      <c r="CC5" s="3248"/>
      <c r="CD5" s="3248"/>
      <c r="CE5" s="3248"/>
      <c r="CF5" s="3248"/>
      <c r="CG5" s="3248"/>
      <c r="CH5" s="3248"/>
      <c r="CI5" s="3248"/>
      <c r="CJ5" s="3248"/>
      <c r="CK5" s="3248"/>
      <c r="CL5" s="3248"/>
      <c r="CM5" s="3248"/>
      <c r="CN5" s="3248"/>
      <c r="CO5" s="3248"/>
      <c r="CP5" s="3248"/>
      <c r="CQ5" s="3248"/>
      <c r="CS5" s="453"/>
      <c r="CU5" s="2855"/>
      <c r="CV5" s="3256"/>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f>IF(C13="","",C13)</f>
        <v>44687</v>
      </c>
      <c r="CW6" s="796">
        <f>IF(L13="","",L13)</f>
        <v>22</v>
      </c>
      <c r="CX6" s="694">
        <f>IF(CW6="","",$AK$31)</f>
        <v>23</v>
      </c>
      <c r="CY6" s="694">
        <f>IF(CX6="","",CX6+2.5)</f>
        <v>25.5</v>
      </c>
      <c r="CZ6" s="694">
        <f>IF(CX6="","",CX6-2.5)</f>
        <v>20.5</v>
      </c>
      <c r="DA6" s="694">
        <f>IF(CX6="","",CX6+4)</f>
        <v>27</v>
      </c>
      <c r="DB6" s="694">
        <f>IF(CX6="","",CX6-4)</f>
        <v>19</v>
      </c>
      <c r="DC6" s="694">
        <f>IF(CX6="","",CX6+5)</f>
        <v>28</v>
      </c>
      <c r="DD6" s="694">
        <f>IF(CX6="","",CX6-5)</f>
        <v>18</v>
      </c>
    </row>
    <row r="7" spans="2:108" ht="16.5">
      <c r="B7" s="666" t="s">
        <v>1015</v>
      </c>
      <c r="C7" s="459"/>
      <c r="D7" s="459" t="s">
        <v>1215</v>
      </c>
      <c r="E7" s="459"/>
      <c r="F7" s="459"/>
      <c r="G7" s="459"/>
      <c r="I7" s="901" t="s">
        <v>1238</v>
      </c>
      <c r="J7" s="3275"/>
      <c r="K7" s="3275"/>
      <c r="L7" s="3275"/>
      <c r="W7" s="451"/>
      <c r="Y7" s="3247" t="s">
        <v>1066</v>
      </c>
      <c r="Z7" s="3247"/>
      <c r="AA7" s="3247"/>
      <c r="AB7" s="3247"/>
      <c r="AC7" s="3247"/>
      <c r="AD7" s="3247"/>
      <c r="AE7" s="459"/>
      <c r="AF7" s="3248" t="str">
        <f>D7</f>
        <v>No,1谷止工、No,2谷止工</v>
      </c>
      <c r="AG7" s="3248"/>
      <c r="AH7" s="3248"/>
      <c r="AI7" s="3248"/>
      <c r="AJ7" s="3248"/>
      <c r="AK7" s="3248"/>
      <c r="AL7" s="3248"/>
      <c r="AM7" s="3248"/>
      <c r="AN7" s="3248"/>
      <c r="AO7" s="3248"/>
      <c r="AP7" s="3248"/>
      <c r="AQ7" s="3248"/>
      <c r="AR7" s="3248"/>
      <c r="AS7" s="3248"/>
      <c r="AT7" s="3248"/>
      <c r="AU7" s="3248"/>
      <c r="AV7" s="3248"/>
      <c r="AW7" s="3248"/>
      <c r="AX7" s="3248"/>
      <c r="AY7" s="3248"/>
      <c r="AZ7" s="3248"/>
      <c r="BA7" s="3248"/>
      <c r="BB7" s="3248"/>
      <c r="BC7" s="3248"/>
      <c r="BD7" s="3248"/>
      <c r="BE7" s="3248"/>
      <c r="BF7" s="3248"/>
      <c r="BG7" s="3248"/>
      <c r="BH7" s="3248"/>
      <c r="BI7" s="3248"/>
      <c r="BJ7" s="3248"/>
      <c r="BK7" s="3248"/>
      <c r="BT7" s="3247" t="s">
        <v>1067</v>
      </c>
      <c r="BU7" s="3247"/>
      <c r="BV7" s="3247"/>
      <c r="BW7" s="3247"/>
      <c r="BX7" s="3247"/>
      <c r="BY7" s="3247"/>
      <c r="BZ7" s="3247"/>
      <c r="CA7" s="459"/>
      <c r="CB7" s="3249" t="s">
        <v>1068</v>
      </c>
      <c r="CC7" s="3249"/>
      <c r="CD7" s="3249"/>
      <c r="CE7" s="3249"/>
      <c r="CF7" s="3249"/>
      <c r="CG7" s="3249"/>
      <c r="CH7" s="3249"/>
      <c r="CI7" s="3249"/>
      <c r="CJ7" s="3249"/>
      <c r="CK7" s="3249"/>
      <c r="CL7" s="3249"/>
      <c r="CM7" s="3249"/>
      <c r="CN7" s="3249"/>
      <c r="CO7" s="3249"/>
      <c r="CP7" s="3249"/>
      <c r="CQ7" s="3249"/>
      <c r="CS7" s="453"/>
      <c r="CU7" s="693">
        <f>IF(L15="","",B15)</f>
        <v>2</v>
      </c>
      <c r="CV7" s="794">
        <f>IF(C15="","",C15)</f>
        <v>44691</v>
      </c>
      <c r="CW7" s="795">
        <f>IF(L15="","",L15)</f>
        <v>23.5</v>
      </c>
      <c r="CX7" s="694">
        <f>IF(CW7="","",$AK$31)</f>
        <v>23</v>
      </c>
      <c r="CY7" s="694">
        <f>IF(CX7="","",CX7+2.5)</f>
        <v>25.5</v>
      </c>
      <c r="CZ7" s="694">
        <f>IF(CX7="","",CX7-2.5)</f>
        <v>20.5</v>
      </c>
      <c r="DA7" s="694">
        <f>IF(CX7="","",CX7+4)</f>
        <v>27</v>
      </c>
      <c r="DB7" s="694">
        <f>IF(CX7="","",CX7-4)</f>
        <v>19</v>
      </c>
      <c r="DC7" s="694">
        <f>IF(CX7="","",CX7+5)</f>
        <v>28</v>
      </c>
      <c r="DD7" s="694">
        <f>IF(CX7="","",CX7-5)</f>
        <v>18</v>
      </c>
    </row>
    <row r="8" spans="2:108" ht="6.75" customHeight="1">
      <c r="G8" s="525"/>
      <c r="H8" s="525"/>
      <c r="I8" s="525"/>
      <c r="J8" s="525"/>
      <c r="K8" s="525"/>
      <c r="L8" s="525"/>
      <c r="M8" s="525"/>
      <c r="N8" s="525"/>
      <c r="O8" s="525"/>
      <c r="W8" s="451"/>
      <c r="CS8" s="453"/>
      <c r="CU8" s="693">
        <f t="shared" ref="CU8:CU54" si="0">IF(L16="","",B16)</f>
        <v>3</v>
      </c>
      <c r="CV8" s="794">
        <f t="shared" ref="CV8:CV54" si="1">IF(C16="","",C16)</f>
        <v>44696</v>
      </c>
      <c r="CW8" s="795">
        <f t="shared" ref="CW8:CW54" si="2">IF(L16="","",L16)</f>
        <v>24.5</v>
      </c>
      <c r="CX8" s="694">
        <f t="shared" ref="CX8:CX55" si="3">IF(CW8="","",$AK$31)</f>
        <v>23</v>
      </c>
      <c r="CY8" s="694">
        <f t="shared" ref="CY8:CY55" si="4">IF(CX8="","",CX8+2.5)</f>
        <v>25.5</v>
      </c>
      <c r="CZ8" s="694">
        <f t="shared" ref="CZ8:CZ55" si="5">IF(CX8="","",CX8-2.5)</f>
        <v>20.5</v>
      </c>
      <c r="DA8" s="694">
        <f t="shared" ref="DA8:DA55" si="6">IF(CX8="","",CX8+4)</f>
        <v>27</v>
      </c>
      <c r="DB8" s="694">
        <f t="shared" ref="DB8:DB55" si="7">IF(CX8="","",CX8-4)</f>
        <v>19</v>
      </c>
      <c r="DC8" s="694">
        <f t="shared" ref="DC8:DC55" si="8">IF(CX8="","",CX8+5)</f>
        <v>28</v>
      </c>
      <c r="DD8" s="694">
        <f t="shared" ref="DD8:DD55" si="9">IF(CX8="","",CX8-5)</f>
        <v>18</v>
      </c>
    </row>
    <row r="9" spans="2:108" ht="18.75" customHeight="1">
      <c r="B9" s="3259" t="s">
        <v>1244</v>
      </c>
      <c r="C9" s="3260"/>
      <c r="D9" s="3260"/>
      <c r="E9" s="3260"/>
      <c r="F9" s="3260"/>
      <c r="G9" s="3260"/>
      <c r="H9" s="3260"/>
      <c r="I9" s="3260"/>
      <c r="J9" s="3260"/>
      <c r="K9" s="3260"/>
      <c r="L9" s="3261"/>
      <c r="M9" s="3262" t="s">
        <v>1246</v>
      </c>
      <c r="N9" s="3262"/>
      <c r="O9" s="3262"/>
      <c r="P9" s="3262"/>
      <c r="Q9" s="3262"/>
      <c r="R9" s="3262"/>
      <c r="S9" s="3262"/>
      <c r="T9" s="3263"/>
      <c r="U9" s="3204" t="s">
        <v>1243</v>
      </c>
      <c r="W9" s="451"/>
      <c r="CS9" s="453"/>
      <c r="CU9" s="693">
        <f t="shared" si="0"/>
        <v>4</v>
      </c>
      <c r="CV9" s="794">
        <f t="shared" si="1"/>
        <v>44702</v>
      </c>
      <c r="CW9" s="795">
        <f t="shared" si="2"/>
        <v>22.5</v>
      </c>
      <c r="CX9" s="694">
        <f t="shared" si="3"/>
        <v>23</v>
      </c>
      <c r="CY9" s="694">
        <f t="shared" si="4"/>
        <v>25.5</v>
      </c>
      <c r="CZ9" s="694">
        <f t="shared" si="5"/>
        <v>20.5</v>
      </c>
      <c r="DA9" s="694">
        <f t="shared" si="6"/>
        <v>27</v>
      </c>
      <c r="DB9" s="694">
        <f t="shared" si="7"/>
        <v>19</v>
      </c>
      <c r="DC9" s="694">
        <f t="shared" si="8"/>
        <v>28</v>
      </c>
      <c r="DD9" s="694">
        <f t="shared" si="9"/>
        <v>18</v>
      </c>
    </row>
    <row r="10" spans="2:108" ht="18.75" customHeight="1">
      <c r="B10" s="3264" t="s">
        <v>1016</v>
      </c>
      <c r="C10" s="3266" t="s">
        <v>1017</v>
      </c>
      <c r="D10" s="3267" t="s">
        <v>1018</v>
      </c>
      <c r="E10" s="3267" t="s">
        <v>1019</v>
      </c>
      <c r="F10" s="3267" t="s">
        <v>1020</v>
      </c>
      <c r="G10" s="3269" t="s">
        <v>1021</v>
      </c>
      <c r="H10" s="3270"/>
      <c r="I10" s="3270"/>
      <c r="J10" s="3270"/>
      <c r="K10" s="3204" t="s">
        <v>1022</v>
      </c>
      <c r="L10" s="3204" t="s">
        <v>1023</v>
      </c>
      <c r="M10" s="3267" t="s">
        <v>1024</v>
      </c>
      <c r="N10" s="3267" t="s">
        <v>1245</v>
      </c>
      <c r="O10" s="3273" t="s">
        <v>1025</v>
      </c>
      <c r="P10" s="3292" t="s">
        <v>1242</v>
      </c>
      <c r="Q10" s="3204" t="s">
        <v>1027</v>
      </c>
      <c r="R10" s="3267" t="s">
        <v>1250</v>
      </c>
      <c r="S10" s="3271" t="s">
        <v>1251</v>
      </c>
      <c r="T10" s="3256" t="s">
        <v>1252</v>
      </c>
      <c r="U10" s="3205"/>
      <c r="W10" s="451"/>
      <c r="CS10" s="453"/>
      <c r="CU10" s="693">
        <f t="shared" si="0"/>
        <v>5</v>
      </c>
      <c r="CV10" s="794">
        <f t="shared" si="1"/>
        <v>44705</v>
      </c>
      <c r="CW10" s="795">
        <f t="shared" si="2"/>
        <v>19.5</v>
      </c>
      <c r="CX10" s="694">
        <f t="shared" si="3"/>
        <v>23</v>
      </c>
      <c r="CY10" s="694">
        <f t="shared" si="4"/>
        <v>25.5</v>
      </c>
      <c r="CZ10" s="694">
        <f t="shared" si="5"/>
        <v>20.5</v>
      </c>
      <c r="DA10" s="694">
        <f t="shared" si="6"/>
        <v>27</v>
      </c>
      <c r="DB10" s="694">
        <f t="shared" si="7"/>
        <v>19</v>
      </c>
      <c r="DC10" s="694">
        <f t="shared" si="8"/>
        <v>28</v>
      </c>
      <c r="DD10" s="694">
        <f t="shared" si="9"/>
        <v>18</v>
      </c>
    </row>
    <row r="11" spans="2:108" ht="18.75" customHeight="1">
      <c r="B11" s="3265"/>
      <c r="C11" s="3256"/>
      <c r="D11" s="3268"/>
      <c r="E11" s="3268"/>
      <c r="F11" s="3268"/>
      <c r="G11" s="667" t="s">
        <v>1028</v>
      </c>
      <c r="H11" s="667" t="s">
        <v>1029</v>
      </c>
      <c r="I11" s="667" t="s">
        <v>1030</v>
      </c>
      <c r="J11" s="668" t="s">
        <v>1031</v>
      </c>
      <c r="K11" s="3205"/>
      <c r="L11" s="3205"/>
      <c r="M11" s="3205"/>
      <c r="N11" s="3205"/>
      <c r="O11" s="3274"/>
      <c r="P11" s="3293"/>
      <c r="Q11" s="3205"/>
      <c r="R11" s="3205"/>
      <c r="S11" s="3272"/>
      <c r="T11" s="3267"/>
      <c r="U11" s="3205"/>
      <c r="W11" s="451"/>
      <c r="CS11" s="453"/>
      <c r="CU11" s="693">
        <f t="shared" si="0"/>
        <v>6</v>
      </c>
      <c r="CV11" s="794">
        <f t="shared" si="1"/>
        <v>44711</v>
      </c>
      <c r="CW11" s="795">
        <f t="shared" si="2"/>
        <v>23</v>
      </c>
      <c r="CX11" s="694">
        <f t="shared" si="3"/>
        <v>23</v>
      </c>
      <c r="CY11" s="694">
        <f t="shared" si="4"/>
        <v>25.5</v>
      </c>
      <c r="CZ11" s="694">
        <f t="shared" si="5"/>
        <v>20.5</v>
      </c>
      <c r="DA11" s="694">
        <f t="shared" si="6"/>
        <v>27</v>
      </c>
      <c r="DB11" s="694">
        <f t="shared" si="7"/>
        <v>19</v>
      </c>
      <c r="DC11" s="694">
        <f t="shared" si="8"/>
        <v>28</v>
      </c>
      <c r="DD11" s="694">
        <f t="shared" si="9"/>
        <v>18</v>
      </c>
    </row>
    <row r="12" spans="2:108" ht="18.75" customHeight="1">
      <c r="B12" s="3265"/>
      <c r="C12" s="3256"/>
      <c r="D12" s="3266"/>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06"/>
      <c r="W12" s="451"/>
      <c r="CS12" s="453"/>
      <c r="CU12" s="693">
        <f t="shared" si="0"/>
        <v>7</v>
      </c>
      <c r="CV12" s="794">
        <f t="shared" si="1"/>
        <v>44712</v>
      </c>
      <c r="CW12" s="795">
        <f t="shared" si="2"/>
        <v>23.6</v>
      </c>
      <c r="CX12" s="694">
        <f t="shared" si="3"/>
        <v>23</v>
      </c>
      <c r="CY12" s="694">
        <f t="shared" si="4"/>
        <v>25.5</v>
      </c>
      <c r="CZ12" s="694">
        <f t="shared" si="5"/>
        <v>20.5</v>
      </c>
      <c r="DA12" s="694">
        <f t="shared" si="6"/>
        <v>27</v>
      </c>
      <c r="DB12" s="694">
        <f t="shared" si="7"/>
        <v>19</v>
      </c>
      <c r="DC12" s="694">
        <f t="shared" si="8"/>
        <v>28</v>
      </c>
      <c r="DD12" s="694">
        <f t="shared" si="9"/>
        <v>18</v>
      </c>
    </row>
    <row r="13" spans="2:108" ht="18.75" customHeight="1">
      <c r="B13" s="3206">
        <v>1</v>
      </c>
      <c r="C13" s="673">
        <v>44687</v>
      </c>
      <c r="D13" s="673" t="s">
        <v>1041</v>
      </c>
      <c r="E13" s="674">
        <v>50</v>
      </c>
      <c r="F13" s="674">
        <v>51</v>
      </c>
      <c r="G13" s="675">
        <v>4.5</v>
      </c>
      <c r="H13" s="675">
        <v>8.5</v>
      </c>
      <c r="I13" s="675">
        <v>16</v>
      </c>
      <c r="J13" s="472">
        <v>0.05</v>
      </c>
      <c r="K13" s="472">
        <v>13.1</v>
      </c>
      <c r="L13" s="675">
        <v>22</v>
      </c>
      <c r="M13" s="676">
        <v>16</v>
      </c>
      <c r="N13" s="677">
        <v>4.8611111111111112E-2</v>
      </c>
      <c r="O13" s="677">
        <v>0.6875</v>
      </c>
      <c r="P13" s="472"/>
      <c r="Q13" s="472"/>
      <c r="R13" s="472"/>
      <c r="S13" s="472"/>
      <c r="T13" s="472"/>
      <c r="U13" s="472"/>
      <c r="W13" s="451"/>
      <c r="CS13" s="453"/>
      <c r="CU13" s="693">
        <f t="shared" si="0"/>
        <v>8</v>
      </c>
      <c r="CV13" s="794">
        <f t="shared" si="1"/>
        <v>44715</v>
      </c>
      <c r="CW13" s="795">
        <f t="shared" si="2"/>
        <v>24.4</v>
      </c>
      <c r="CX13" s="694">
        <f t="shared" si="3"/>
        <v>23</v>
      </c>
      <c r="CY13" s="694">
        <f t="shared" si="4"/>
        <v>25.5</v>
      </c>
      <c r="CZ13" s="694">
        <f t="shared" si="5"/>
        <v>20.5</v>
      </c>
      <c r="DA13" s="694">
        <f t="shared" si="6"/>
        <v>27</v>
      </c>
      <c r="DB13" s="694">
        <f t="shared" si="7"/>
        <v>19</v>
      </c>
      <c r="DC13" s="694">
        <f t="shared" si="8"/>
        <v>28</v>
      </c>
      <c r="DD13" s="694">
        <f t="shared" si="9"/>
        <v>18</v>
      </c>
    </row>
    <row r="14" spans="2:108" ht="18.75" customHeight="1">
      <c r="B14" s="2855"/>
      <c r="C14" s="670" t="s">
        <v>1042</v>
      </c>
      <c r="D14" s="678" t="s">
        <v>951</v>
      </c>
      <c r="E14" s="679" t="s">
        <v>951</v>
      </c>
      <c r="F14" s="679" t="s">
        <v>951</v>
      </c>
      <c r="G14" s="678" t="s">
        <v>951</v>
      </c>
      <c r="H14" s="678" t="s">
        <v>951</v>
      </c>
      <c r="I14" s="678" t="s">
        <v>951</v>
      </c>
      <c r="J14" s="670" t="s">
        <v>951</v>
      </c>
      <c r="K14" s="670" t="s">
        <v>1202</v>
      </c>
      <c r="L14" s="680">
        <v>6.5</v>
      </c>
      <c r="M14" s="671" t="s">
        <v>1247</v>
      </c>
      <c r="N14" s="670" t="s">
        <v>951</v>
      </c>
      <c r="O14" s="670" t="s">
        <v>1247</v>
      </c>
      <c r="P14" s="670" t="s">
        <v>951</v>
      </c>
      <c r="Q14" s="670" t="s">
        <v>951</v>
      </c>
      <c r="R14" s="670" t="s">
        <v>951</v>
      </c>
      <c r="S14" s="670" t="s">
        <v>951</v>
      </c>
      <c r="T14" s="670" t="s">
        <v>951</v>
      </c>
      <c r="U14" s="670"/>
      <c r="W14" s="451"/>
      <c r="CS14" s="453"/>
      <c r="CU14" s="693">
        <f t="shared" si="0"/>
        <v>9</v>
      </c>
      <c r="CV14" s="794">
        <f t="shared" si="1"/>
        <v>44720</v>
      </c>
      <c r="CW14" s="795">
        <f t="shared" si="2"/>
        <v>25.7</v>
      </c>
      <c r="CX14" s="694">
        <f t="shared" si="3"/>
        <v>23</v>
      </c>
      <c r="CY14" s="694">
        <f t="shared" si="4"/>
        <v>25.5</v>
      </c>
      <c r="CZ14" s="694">
        <f t="shared" si="5"/>
        <v>20.5</v>
      </c>
      <c r="DA14" s="694">
        <f t="shared" si="6"/>
        <v>27</v>
      </c>
      <c r="DB14" s="694">
        <f t="shared" si="7"/>
        <v>19</v>
      </c>
      <c r="DC14" s="694">
        <f t="shared" si="8"/>
        <v>28</v>
      </c>
      <c r="DD14" s="694">
        <f t="shared" si="9"/>
        <v>18</v>
      </c>
    </row>
    <row r="15" spans="2:108" ht="18.75" customHeight="1">
      <c r="B15" s="681">
        <v>2</v>
      </c>
      <c r="C15" s="682">
        <v>44691</v>
      </c>
      <c r="D15" s="682" t="s">
        <v>1044</v>
      </c>
      <c r="E15" s="683">
        <v>45</v>
      </c>
      <c r="F15" s="683">
        <v>46</v>
      </c>
      <c r="G15" s="684">
        <v>4.5</v>
      </c>
      <c r="H15" s="684">
        <v>8</v>
      </c>
      <c r="I15" s="684">
        <v>20</v>
      </c>
      <c r="J15" s="469">
        <v>0.03</v>
      </c>
      <c r="K15" s="471">
        <v>14.2</v>
      </c>
      <c r="L15" s="684">
        <v>23.5</v>
      </c>
      <c r="M15" s="685">
        <v>17</v>
      </c>
      <c r="N15" s="686">
        <v>3.888888888888889E-2</v>
      </c>
      <c r="O15" s="686">
        <v>0.6875</v>
      </c>
      <c r="P15" s="471"/>
      <c r="Q15" s="471"/>
      <c r="R15" s="471"/>
      <c r="S15" s="471"/>
      <c r="T15" s="471"/>
      <c r="U15" s="471"/>
      <c r="W15" s="451"/>
      <c r="CS15" s="453"/>
      <c r="CU15" s="693">
        <f t="shared" si="0"/>
        <v>10</v>
      </c>
      <c r="CV15" s="794">
        <f t="shared" si="1"/>
        <v>44722</v>
      </c>
      <c r="CW15" s="795">
        <f t="shared" si="2"/>
        <v>20.100000000000001</v>
      </c>
      <c r="CX15" s="694">
        <f t="shared" si="3"/>
        <v>23</v>
      </c>
      <c r="CY15" s="694">
        <f t="shared" si="4"/>
        <v>25.5</v>
      </c>
      <c r="CZ15" s="694">
        <f t="shared" si="5"/>
        <v>20.5</v>
      </c>
      <c r="DA15" s="694">
        <f t="shared" si="6"/>
        <v>27</v>
      </c>
      <c r="DB15" s="694">
        <f t="shared" si="7"/>
        <v>19</v>
      </c>
      <c r="DC15" s="694">
        <f t="shared" si="8"/>
        <v>28</v>
      </c>
      <c r="DD15" s="694">
        <f t="shared" si="9"/>
        <v>18</v>
      </c>
    </row>
    <row r="16" spans="2:108" ht="18.75" customHeight="1">
      <c r="B16" s="681">
        <v>3</v>
      </c>
      <c r="C16" s="682">
        <v>44696</v>
      </c>
      <c r="D16" s="682" t="s">
        <v>1045</v>
      </c>
      <c r="E16" s="683">
        <v>35</v>
      </c>
      <c r="F16" s="683">
        <v>36</v>
      </c>
      <c r="G16" s="684">
        <v>4</v>
      </c>
      <c r="H16" s="684">
        <v>7</v>
      </c>
      <c r="I16" s="684">
        <v>22</v>
      </c>
      <c r="J16" s="469">
        <v>0.04</v>
      </c>
      <c r="K16" s="471">
        <v>13.3</v>
      </c>
      <c r="L16" s="684">
        <v>24.5</v>
      </c>
      <c r="M16" s="685">
        <v>18</v>
      </c>
      <c r="N16" s="686">
        <v>3.125E-2</v>
      </c>
      <c r="O16" s="686">
        <v>0.66666666666666663</v>
      </c>
      <c r="P16" s="471"/>
      <c r="Q16" s="471"/>
      <c r="R16" s="471"/>
      <c r="S16" s="471"/>
      <c r="T16" s="471"/>
      <c r="U16" s="471"/>
      <c r="W16" s="451"/>
      <c r="CS16" s="453"/>
      <c r="CU16" s="693">
        <f t="shared" si="0"/>
        <v>11</v>
      </c>
      <c r="CV16" s="794">
        <f t="shared" si="1"/>
        <v>44724</v>
      </c>
      <c r="CW16" s="795">
        <f t="shared" si="2"/>
        <v>25.5</v>
      </c>
      <c r="CX16" s="694">
        <f t="shared" si="3"/>
        <v>23</v>
      </c>
      <c r="CY16" s="694">
        <f t="shared" si="4"/>
        <v>25.5</v>
      </c>
      <c r="CZ16" s="694">
        <f t="shared" si="5"/>
        <v>20.5</v>
      </c>
      <c r="DA16" s="694">
        <f t="shared" si="6"/>
        <v>27</v>
      </c>
      <c r="DB16" s="694">
        <f t="shared" si="7"/>
        <v>19</v>
      </c>
      <c r="DC16" s="694">
        <f t="shared" si="8"/>
        <v>28</v>
      </c>
      <c r="DD16" s="694">
        <f t="shared" si="9"/>
        <v>18</v>
      </c>
    </row>
    <row r="17" spans="2:108" ht="18.75" customHeight="1">
      <c r="B17" s="681">
        <v>4</v>
      </c>
      <c r="C17" s="682">
        <v>44702</v>
      </c>
      <c r="D17" s="682" t="s">
        <v>1046</v>
      </c>
      <c r="E17" s="683">
        <v>40</v>
      </c>
      <c r="F17" s="683">
        <v>41</v>
      </c>
      <c r="G17" s="684">
        <v>4</v>
      </c>
      <c r="H17" s="684">
        <v>7</v>
      </c>
      <c r="I17" s="684">
        <v>24</v>
      </c>
      <c r="J17" s="469">
        <v>0.04</v>
      </c>
      <c r="K17" s="471">
        <v>13.5</v>
      </c>
      <c r="L17" s="684">
        <v>22.5</v>
      </c>
      <c r="M17" s="685">
        <v>19</v>
      </c>
      <c r="N17" s="686">
        <v>5.2083333333333336E-2</v>
      </c>
      <c r="O17" s="686">
        <v>0.625</v>
      </c>
      <c r="P17" s="471">
        <v>14</v>
      </c>
      <c r="Q17" s="471"/>
      <c r="R17" s="471"/>
      <c r="S17" s="471"/>
      <c r="T17" s="471"/>
      <c r="U17" s="471"/>
      <c r="W17" s="451"/>
      <c r="CS17" s="453"/>
      <c r="CU17" s="693">
        <f t="shared" si="0"/>
        <v>12</v>
      </c>
      <c r="CV17" s="794">
        <f t="shared" si="1"/>
        <v>44730</v>
      </c>
      <c r="CW17" s="795">
        <f t="shared" si="2"/>
        <v>22</v>
      </c>
      <c r="CX17" s="694">
        <f t="shared" si="3"/>
        <v>23</v>
      </c>
      <c r="CY17" s="694">
        <f t="shared" si="4"/>
        <v>25.5</v>
      </c>
      <c r="CZ17" s="694">
        <f t="shared" si="5"/>
        <v>20.5</v>
      </c>
      <c r="DA17" s="694">
        <f t="shared" si="6"/>
        <v>27</v>
      </c>
      <c r="DB17" s="694">
        <f t="shared" si="7"/>
        <v>19</v>
      </c>
      <c r="DC17" s="694">
        <f t="shared" si="8"/>
        <v>28</v>
      </c>
      <c r="DD17" s="694">
        <f t="shared" si="9"/>
        <v>18</v>
      </c>
    </row>
    <row r="18" spans="2:108" ht="18.75" customHeight="1">
      <c r="B18" s="681">
        <v>5</v>
      </c>
      <c r="C18" s="682">
        <v>44705</v>
      </c>
      <c r="D18" s="682" t="s">
        <v>1047</v>
      </c>
      <c r="E18" s="683">
        <v>45</v>
      </c>
      <c r="F18" s="683">
        <v>46</v>
      </c>
      <c r="G18" s="684">
        <v>4</v>
      </c>
      <c r="H18" s="684">
        <v>7.5</v>
      </c>
      <c r="I18" s="684">
        <v>21</v>
      </c>
      <c r="J18" s="469">
        <v>0.03</v>
      </c>
      <c r="K18" s="471">
        <v>13.7</v>
      </c>
      <c r="L18" s="684">
        <v>19.5</v>
      </c>
      <c r="M18" s="685">
        <v>17</v>
      </c>
      <c r="N18" s="686">
        <v>3.8194444444444441E-2</v>
      </c>
      <c r="O18" s="686">
        <v>0.64583333333333337</v>
      </c>
      <c r="P18" s="471">
        <v>13</v>
      </c>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v>6</v>
      </c>
      <c r="C19" s="682">
        <v>44711</v>
      </c>
      <c r="D19" s="682" t="s">
        <v>1048</v>
      </c>
      <c r="E19" s="683">
        <v>30</v>
      </c>
      <c r="F19" s="683">
        <v>31</v>
      </c>
      <c r="G19" s="684">
        <v>4</v>
      </c>
      <c r="H19" s="684">
        <v>8.5</v>
      </c>
      <c r="I19" s="684">
        <v>20</v>
      </c>
      <c r="J19" s="469">
        <v>0.03</v>
      </c>
      <c r="K19" s="471">
        <v>13.2</v>
      </c>
      <c r="L19" s="684">
        <v>23</v>
      </c>
      <c r="M19" s="685">
        <v>16</v>
      </c>
      <c r="N19" s="686">
        <v>3.0555555555555555E-2</v>
      </c>
      <c r="O19" s="686">
        <v>0.64583333333333337</v>
      </c>
      <c r="P19" s="471">
        <v>14</v>
      </c>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v>7</v>
      </c>
      <c r="C20" s="682">
        <v>44712</v>
      </c>
      <c r="D20" s="682" t="s">
        <v>1049</v>
      </c>
      <c r="E20" s="683">
        <v>35</v>
      </c>
      <c r="F20" s="683">
        <v>36</v>
      </c>
      <c r="G20" s="684">
        <v>5</v>
      </c>
      <c r="H20" s="684">
        <v>8</v>
      </c>
      <c r="I20" s="684">
        <v>21</v>
      </c>
      <c r="J20" s="469">
        <v>0.03</v>
      </c>
      <c r="K20" s="471">
        <v>14.3</v>
      </c>
      <c r="L20" s="684">
        <v>23.6</v>
      </c>
      <c r="M20" s="685">
        <v>17</v>
      </c>
      <c r="N20" s="686">
        <v>2.9861111111111113E-2</v>
      </c>
      <c r="O20" s="686">
        <v>0.625</v>
      </c>
      <c r="P20" s="471">
        <v>9</v>
      </c>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v>8</v>
      </c>
      <c r="C21" s="682">
        <v>44715</v>
      </c>
      <c r="D21" s="682" t="s">
        <v>1050</v>
      </c>
      <c r="E21" s="683">
        <v>40</v>
      </c>
      <c r="F21" s="683">
        <v>41</v>
      </c>
      <c r="G21" s="684">
        <v>6</v>
      </c>
      <c r="H21" s="684">
        <v>8.5</v>
      </c>
      <c r="I21" s="684">
        <v>20</v>
      </c>
      <c r="J21" s="469">
        <v>0.03</v>
      </c>
      <c r="K21" s="471">
        <v>14.1</v>
      </c>
      <c r="L21" s="684">
        <v>24.4</v>
      </c>
      <c r="M21" s="685">
        <v>16</v>
      </c>
      <c r="N21" s="686">
        <v>3.9583333333333331E-2</v>
      </c>
      <c r="O21" s="686">
        <v>0.625</v>
      </c>
      <c r="P21" s="471">
        <v>9</v>
      </c>
      <c r="Q21" s="471"/>
      <c r="R21" s="471"/>
      <c r="S21" s="471"/>
      <c r="T21" s="471"/>
      <c r="U21" s="471"/>
      <c r="W21" s="451"/>
      <c r="CS21" s="453"/>
      <c r="CT21" s="891"/>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v>9</v>
      </c>
      <c r="C22" s="682">
        <v>44720</v>
      </c>
      <c r="D22" s="682" t="s">
        <v>1051</v>
      </c>
      <c r="E22" s="683">
        <v>25</v>
      </c>
      <c r="F22" s="683">
        <v>26</v>
      </c>
      <c r="G22" s="684">
        <v>4</v>
      </c>
      <c r="H22" s="684">
        <v>7</v>
      </c>
      <c r="I22" s="684">
        <v>26</v>
      </c>
      <c r="J22" s="469">
        <v>0.03</v>
      </c>
      <c r="K22" s="471">
        <v>13.7</v>
      </c>
      <c r="L22" s="684">
        <v>25.7</v>
      </c>
      <c r="M22" s="685">
        <v>22</v>
      </c>
      <c r="N22" s="686">
        <v>3.6805555555555557E-2</v>
      </c>
      <c r="O22" s="686">
        <v>0.64583333333333337</v>
      </c>
      <c r="P22" s="471">
        <v>9</v>
      </c>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v>10</v>
      </c>
      <c r="C23" s="682">
        <v>44722</v>
      </c>
      <c r="D23" s="682" t="s">
        <v>1052</v>
      </c>
      <c r="E23" s="683">
        <v>30</v>
      </c>
      <c r="F23" s="683">
        <v>31</v>
      </c>
      <c r="G23" s="684">
        <v>5</v>
      </c>
      <c r="H23" s="684">
        <v>7.5</v>
      </c>
      <c r="I23" s="684">
        <v>27</v>
      </c>
      <c r="J23" s="469">
        <v>0.03</v>
      </c>
      <c r="K23" s="471">
        <v>13.5</v>
      </c>
      <c r="L23" s="684">
        <v>20.100000000000001</v>
      </c>
      <c r="M23" s="685">
        <v>23</v>
      </c>
      <c r="N23" s="686">
        <v>3.6111111111111115E-2</v>
      </c>
      <c r="O23" s="686">
        <v>0.60416666666666663</v>
      </c>
      <c r="P23" s="471">
        <v>9</v>
      </c>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v>11</v>
      </c>
      <c r="C24" s="682">
        <v>44724</v>
      </c>
      <c r="D24" s="682" t="s">
        <v>1053</v>
      </c>
      <c r="E24" s="683">
        <v>40</v>
      </c>
      <c r="F24" s="683">
        <v>41</v>
      </c>
      <c r="G24" s="684">
        <v>4.5</v>
      </c>
      <c r="H24" s="684">
        <v>7.5</v>
      </c>
      <c r="I24" s="684">
        <v>26</v>
      </c>
      <c r="J24" s="469">
        <v>0.03</v>
      </c>
      <c r="K24" s="471">
        <v>13.6</v>
      </c>
      <c r="L24" s="684">
        <v>25.5</v>
      </c>
      <c r="M24" s="685">
        <v>22</v>
      </c>
      <c r="N24" s="686">
        <v>3.3333333333333333E-2</v>
      </c>
      <c r="O24" s="686">
        <v>0.625</v>
      </c>
      <c r="P24" s="471">
        <v>8</v>
      </c>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v>12</v>
      </c>
      <c r="C25" s="682">
        <v>44730</v>
      </c>
      <c r="D25" s="682" t="s">
        <v>1054</v>
      </c>
      <c r="E25" s="683">
        <v>20</v>
      </c>
      <c r="F25" s="683">
        <v>21</v>
      </c>
      <c r="G25" s="684">
        <v>5.5</v>
      </c>
      <c r="H25" s="684">
        <v>7.5</v>
      </c>
      <c r="I25" s="684">
        <v>26</v>
      </c>
      <c r="J25" s="469">
        <v>0.03</v>
      </c>
      <c r="K25" s="471">
        <v>13.8</v>
      </c>
      <c r="L25" s="684">
        <v>22</v>
      </c>
      <c r="M25" s="685">
        <v>22</v>
      </c>
      <c r="N25" s="686">
        <v>4.6527777777777779E-2</v>
      </c>
      <c r="O25" s="686">
        <v>0.625</v>
      </c>
      <c r="P25" s="471">
        <v>9</v>
      </c>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26" t="s">
        <v>1069</v>
      </c>
      <c r="AA29" s="3227"/>
      <c r="AB29" s="3227"/>
      <c r="AC29" s="3227"/>
      <c r="AD29" s="3227"/>
      <c r="AE29" s="3227"/>
      <c r="AF29" s="3227"/>
      <c r="AG29" s="3227"/>
      <c r="AH29" s="3227"/>
      <c r="AI29" s="3227"/>
      <c r="AJ29" s="3228"/>
      <c r="AK29" s="3229">
        <f>COUNT(CW6:CW56)</f>
        <v>12</v>
      </c>
      <c r="AL29" s="3230"/>
      <c r="AM29" s="3230"/>
      <c r="AN29" s="3230"/>
      <c r="AO29" s="3230"/>
      <c r="AP29" s="3230"/>
      <c r="AQ29" s="3231"/>
      <c r="AR29" s="3289" t="s">
        <v>1070</v>
      </c>
      <c r="AS29" s="3290"/>
      <c r="AT29" s="3290"/>
      <c r="AU29" s="3290"/>
      <c r="AV29" s="3290"/>
      <c r="AW29" s="3290"/>
      <c r="AX29" s="3290"/>
      <c r="AY29" s="3290"/>
      <c r="AZ29" s="3290"/>
      <c r="BA29" s="3290"/>
      <c r="BB29" s="3291"/>
      <c r="BC29" s="3232" t="s">
        <v>1071</v>
      </c>
      <c r="BD29" s="3233"/>
      <c r="BE29" s="3233"/>
      <c r="BF29" s="3233"/>
      <c r="BG29" s="3233"/>
      <c r="BH29" s="3233"/>
      <c r="BI29" s="3234"/>
      <c r="BJ29" s="3253" t="s">
        <v>1072</v>
      </c>
      <c r="BK29" s="3233"/>
      <c r="BL29" s="3233"/>
      <c r="BM29" s="3233"/>
      <c r="BN29" s="3233"/>
      <c r="BO29" s="3233"/>
      <c r="BP29" s="3254"/>
      <c r="BQ29" s="3250" t="s">
        <v>1073</v>
      </c>
      <c r="BR29" s="3251"/>
      <c r="BS29" s="3251"/>
      <c r="BT29" s="3251"/>
      <c r="BU29" s="3251"/>
      <c r="BV29" s="3251"/>
      <c r="BW29" s="3251"/>
      <c r="BX29" s="3251"/>
      <c r="BY29" s="3251"/>
      <c r="BZ29" s="3251"/>
      <c r="CA29" s="3251"/>
      <c r="CB29" s="3251"/>
      <c r="CC29" s="3251"/>
      <c r="CD29" s="3251"/>
      <c r="CE29" s="3251"/>
      <c r="CF29" s="3251"/>
      <c r="CG29" s="3251"/>
      <c r="CH29" s="3251"/>
      <c r="CI29" s="3251"/>
      <c r="CJ29" s="3251"/>
      <c r="CK29" s="3251"/>
      <c r="CL29" s="3251"/>
      <c r="CM29" s="3251"/>
      <c r="CN29" s="3251"/>
      <c r="CO29" s="3251"/>
      <c r="CP29" s="3251"/>
      <c r="CQ29" s="3252"/>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35" t="s">
        <v>1074</v>
      </c>
      <c r="AA30" s="3236"/>
      <c r="AB30" s="3236"/>
      <c r="AC30" s="3236"/>
      <c r="AD30" s="3236"/>
      <c r="AE30" s="3236"/>
      <c r="AF30" s="3236"/>
      <c r="AG30" s="3236"/>
      <c r="AH30" s="3236"/>
      <c r="AI30" s="3236"/>
      <c r="AJ30" s="3237"/>
      <c r="AK30" s="3238">
        <f>SUM(CW6:CW57)</f>
        <v>276.29999999999995</v>
      </c>
      <c r="AL30" s="3239"/>
      <c r="AM30" s="3239"/>
      <c r="AN30" s="3239"/>
      <c r="AO30" s="3239"/>
      <c r="AP30" s="3239"/>
      <c r="AQ30" s="3240"/>
      <c r="AR30" s="3286" t="s">
        <v>1075</v>
      </c>
      <c r="AS30" s="3287"/>
      <c r="AT30" s="3287"/>
      <c r="AU30" s="3287"/>
      <c r="AV30" s="3287"/>
      <c r="AW30" s="3287"/>
      <c r="AX30" s="3287"/>
      <c r="AY30" s="3287"/>
      <c r="AZ30" s="3287"/>
      <c r="BA30" s="3287"/>
      <c r="BB30" s="3288"/>
      <c r="BC30" s="3241">
        <f>COUNTIFS($CW$6:$CW$55,"&gt;="&amp;$AK$31-2.5,$CW$6:$CW$55,"&lt;="&amp;$AK$31+2.5)</f>
        <v>9</v>
      </c>
      <c r="BD30" s="3242"/>
      <c r="BE30" s="3242"/>
      <c r="BF30" s="3242"/>
      <c r="BG30" s="3242"/>
      <c r="BH30" s="3242"/>
      <c r="BI30" s="3243"/>
      <c r="BJ30" s="3244">
        <f>IF(ISERROR(BC30/AK29),"",(BC30/AK29))</f>
        <v>0.75</v>
      </c>
      <c r="BK30" s="3245"/>
      <c r="BL30" s="3245"/>
      <c r="BM30" s="3245"/>
      <c r="BN30" s="3245"/>
      <c r="BO30" s="3245"/>
      <c r="BP30" s="3246"/>
      <c r="BQ30" s="3276" t="s">
        <v>1076</v>
      </c>
      <c r="BR30" s="3277"/>
      <c r="BS30" s="3277"/>
      <c r="BT30" s="3277"/>
      <c r="BU30" s="3277"/>
      <c r="BV30" s="3277"/>
      <c r="BW30" s="3277"/>
      <c r="BX30" s="3277"/>
      <c r="BY30" s="3277"/>
      <c r="BZ30" s="3277"/>
      <c r="CA30" s="3277"/>
      <c r="CB30" s="3277"/>
      <c r="CC30" s="3277"/>
      <c r="CD30" s="3277"/>
      <c r="CE30" s="3277"/>
      <c r="CF30" s="3277"/>
      <c r="CG30" s="3277"/>
      <c r="CH30" s="3277"/>
      <c r="CI30" s="3277"/>
      <c r="CJ30" s="3277"/>
      <c r="CK30" s="3277"/>
      <c r="CL30" s="3224" t="str">
        <f>IF(AK29&lt;=7,"✖",IF(BJ30&gt;=0.8,"〇","✖"))</f>
        <v>✖</v>
      </c>
      <c r="CM30" s="3224"/>
      <c r="CN30" s="3224"/>
      <c r="CO30" s="3224"/>
      <c r="CP30" s="3224"/>
      <c r="CQ30" s="3225"/>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12" t="s">
        <v>1077</v>
      </c>
      <c r="AA31" s="3213"/>
      <c r="AB31" s="3213"/>
      <c r="AC31" s="3213"/>
      <c r="AD31" s="3213"/>
      <c r="AE31" s="3213"/>
      <c r="AF31" s="3213"/>
      <c r="AG31" s="3213"/>
      <c r="AH31" s="3213"/>
      <c r="AI31" s="3213"/>
      <c r="AJ31" s="3214"/>
      <c r="AK31" s="3278">
        <f>IF(ISERROR(ROUND(AK30/AK29,1)),"",ROUND(AK30/AK29,1))</f>
        <v>23</v>
      </c>
      <c r="AL31" s="3279"/>
      <c r="AM31" s="3279"/>
      <c r="AN31" s="3279"/>
      <c r="AO31" s="3279"/>
      <c r="AP31" s="3279"/>
      <c r="AQ31" s="3280"/>
      <c r="AR31" s="3281" t="s">
        <v>1078</v>
      </c>
      <c r="AS31" s="3282"/>
      <c r="AT31" s="3282"/>
      <c r="AU31" s="3282"/>
      <c r="AV31" s="3282"/>
      <c r="AW31" s="3282"/>
      <c r="AX31" s="3282"/>
      <c r="AY31" s="3282"/>
      <c r="AZ31" s="3282"/>
      <c r="BA31" s="3282"/>
      <c r="BB31" s="3283"/>
      <c r="BC31" s="3215">
        <f>COUNTIFS($CW$6:$CW$55,"&gt;="&amp;$AK$31-4,$CW$6:$CW$55,"&lt;="&amp;$AK$31+4)</f>
        <v>12</v>
      </c>
      <c r="BD31" s="3216"/>
      <c r="BE31" s="3216"/>
      <c r="BF31" s="3216"/>
      <c r="BG31" s="3216"/>
      <c r="BH31" s="3216"/>
      <c r="BI31" s="3218"/>
      <c r="BJ31" s="3219">
        <f>IF(ISERROR(BC31/AK29),"",(BC31/AK29))</f>
        <v>1</v>
      </c>
      <c r="BK31" s="3220"/>
      <c r="BL31" s="3220"/>
      <c r="BM31" s="3220"/>
      <c r="BN31" s="3220"/>
      <c r="BO31" s="3220"/>
      <c r="BP31" s="3221"/>
      <c r="BQ31" s="3284" t="s">
        <v>1079</v>
      </c>
      <c r="BR31" s="3285"/>
      <c r="BS31" s="3285"/>
      <c r="BT31" s="3285"/>
      <c r="BU31" s="3285"/>
      <c r="BV31" s="3285"/>
      <c r="BW31" s="3285"/>
      <c r="BX31" s="3285"/>
      <c r="BY31" s="3285"/>
      <c r="BZ31" s="3285"/>
      <c r="CA31" s="3285"/>
      <c r="CB31" s="3285"/>
      <c r="CC31" s="3285"/>
      <c r="CD31" s="3285"/>
      <c r="CE31" s="3285"/>
      <c r="CF31" s="3285"/>
      <c r="CG31" s="3285"/>
      <c r="CH31" s="3285"/>
      <c r="CI31" s="3285"/>
      <c r="CJ31" s="3285"/>
      <c r="CK31" s="3285"/>
      <c r="CL31" s="3210" t="str">
        <f>IF(AK29&lt;=7,"✖",IF(BJ31&gt;=0.8,"〇","✖"))</f>
        <v>〇</v>
      </c>
      <c r="CM31" s="3210"/>
      <c r="CN31" s="3210"/>
      <c r="CO31" s="3210"/>
      <c r="CP31" s="3210"/>
      <c r="CQ31" s="3211"/>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83">
        <f>SUM(E13:E63)</f>
        <v>435</v>
      </c>
      <c r="F64" s="683">
        <f>SUM(F13:F63)</f>
        <v>447</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6</v>
      </c>
      <c r="H66" s="688">
        <f>MAX(H13:H63)</f>
        <v>8.5</v>
      </c>
      <c r="I66" s="688">
        <f>MAX(I13:I63)</f>
        <v>27</v>
      </c>
      <c r="J66" s="689">
        <f>MAX(J13:J63)</f>
        <v>0.05</v>
      </c>
      <c r="K66" s="688">
        <f t="shared" ref="K66" si="10">MAX(K13:K64)</f>
        <v>14.3</v>
      </c>
      <c r="L66" s="688">
        <f>MAX(L13:L64)</f>
        <v>25.7</v>
      </c>
      <c r="M66" s="688">
        <f>MAX(M13:M63)</f>
        <v>23</v>
      </c>
      <c r="N66" s="690">
        <f>MAX(N13:N63)</f>
        <v>5.2083333333333336E-2</v>
      </c>
      <c r="O66" s="691"/>
      <c r="P66" s="688">
        <f>MAX(P13:P63)</f>
        <v>14</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4</v>
      </c>
      <c r="H67" s="688">
        <f>MIN(H13:H63)</f>
        <v>7</v>
      </c>
      <c r="I67" s="688">
        <f>MIN(I13:I63)</f>
        <v>16</v>
      </c>
      <c r="J67" s="689">
        <f>MIN(J13:J63)</f>
        <v>0.03</v>
      </c>
      <c r="K67" s="688">
        <f t="shared" ref="K67" si="13">MIN(K13:K64)</f>
        <v>13.1</v>
      </c>
      <c r="L67" s="688">
        <f>MIN(L13,L15:L64)</f>
        <v>19.5</v>
      </c>
      <c r="M67" s="688">
        <f>MIN(M13,M15:M63)</f>
        <v>16</v>
      </c>
      <c r="N67" s="690">
        <f>MIN(N13,N15:N63)</f>
        <v>2.9861111111111113E-2</v>
      </c>
      <c r="O67" s="691"/>
      <c r="P67" s="688">
        <f>MIN(P13,P15:P63)</f>
        <v>8</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f>IF(ISERROR(AVERAGE(G13:G63)),"",AVERAGE(G13:G63))</f>
        <v>4.583333333333333</v>
      </c>
      <c r="H68" s="688">
        <f>IF(ISERROR(AVERAGE(H13:H63)),"",AVERAGE(H13:H63))</f>
        <v>7.708333333333333</v>
      </c>
      <c r="I68" s="688">
        <f>IF(ISERROR(AVERAGE(I13:I63)),"",AVERAGE(I13:I63))</f>
        <v>22.416666666666668</v>
      </c>
      <c r="J68" s="689">
        <f>IF(ISERROR(AVERAGE(J13:J63)),"",AVERAGE(J13:J63))</f>
        <v>3.3333333333333347E-2</v>
      </c>
      <c r="K68" s="688">
        <f>IF(ISERROR(AVERAGE(K13:K64)),"",AVERAGE(K13:K64))</f>
        <v>13.666666666666666</v>
      </c>
      <c r="L68" s="688">
        <f>AK31</f>
        <v>23</v>
      </c>
      <c r="M68" s="684"/>
      <c r="N68" s="691"/>
      <c r="O68" s="691"/>
      <c r="P68" s="684"/>
      <c r="Q68" s="684"/>
      <c r="R68" s="684"/>
      <c r="S68" s="684"/>
      <c r="T68" s="684"/>
      <c r="U68" s="684"/>
    </row>
    <row r="69" spans="2:21" ht="5.25" customHeight="1"/>
    <row r="70" spans="2:21" ht="13.5" customHeight="1">
      <c r="B70" s="525" t="s">
        <v>1056</v>
      </c>
      <c r="C70" s="3257" t="s">
        <v>1240</v>
      </c>
      <c r="D70" s="3257"/>
      <c r="E70" s="3257"/>
      <c r="F70" s="3257"/>
      <c r="G70" s="3257"/>
      <c r="H70" s="3257"/>
      <c r="I70" s="3257"/>
      <c r="J70" s="3257"/>
      <c r="K70" s="3257"/>
      <c r="L70" s="3257"/>
      <c r="M70" s="3257"/>
      <c r="N70" s="3257"/>
      <c r="O70" s="3257"/>
      <c r="P70" s="3257"/>
      <c r="Q70" s="3257"/>
    </row>
    <row r="71" spans="2:21" ht="13.5" customHeight="1">
      <c r="C71" t="s">
        <v>1241</v>
      </c>
    </row>
    <row r="82" spans="2:15">
      <c r="B82" s="525"/>
      <c r="C82" s="897"/>
      <c r="D82" s="897"/>
      <c r="E82" s="898"/>
      <c r="F82" s="898"/>
      <c r="G82" s="687"/>
      <c r="H82" s="687"/>
      <c r="I82" s="687"/>
      <c r="L82" s="687"/>
      <c r="M82" s="687"/>
      <c r="N82" s="899"/>
      <c r="O82" s="899"/>
    </row>
    <row r="83" spans="2:15">
      <c r="B83" s="525"/>
      <c r="C83" s="897"/>
      <c r="D83" s="897"/>
      <c r="E83" s="898"/>
      <c r="F83" s="898"/>
      <c r="G83" s="687"/>
      <c r="H83" s="687"/>
      <c r="I83" s="687"/>
      <c r="L83" s="687"/>
      <c r="M83" s="687"/>
      <c r="N83" s="899"/>
      <c r="O83" s="899"/>
    </row>
    <row r="84" spans="2:15">
      <c r="B84" s="525"/>
      <c r="C84" s="897"/>
      <c r="D84" s="897"/>
      <c r="E84" s="898"/>
      <c r="F84" s="898"/>
      <c r="G84" s="687"/>
      <c r="H84" s="687"/>
      <c r="I84" s="687"/>
      <c r="L84" s="687"/>
      <c r="M84" s="687"/>
      <c r="N84" s="899"/>
      <c r="O84" s="899"/>
    </row>
    <row r="85" spans="2:15">
      <c r="B85" s="525"/>
      <c r="C85" s="897"/>
      <c r="D85" s="897"/>
      <c r="E85" s="898"/>
      <c r="F85" s="898"/>
      <c r="G85" s="687"/>
      <c r="H85" s="687"/>
      <c r="I85" s="687"/>
      <c r="L85" s="687"/>
      <c r="M85" s="687"/>
      <c r="N85" s="899"/>
      <c r="O85" s="899"/>
    </row>
    <row r="86" spans="2:15">
      <c r="B86" s="525"/>
      <c r="C86" s="897"/>
      <c r="D86" s="897"/>
      <c r="E86" s="898"/>
      <c r="F86" s="898"/>
      <c r="G86" s="687"/>
      <c r="H86" s="687"/>
      <c r="I86" s="687"/>
      <c r="L86" s="687"/>
      <c r="M86" s="687"/>
      <c r="N86" s="899"/>
      <c r="O86" s="899"/>
    </row>
  </sheetData>
  <mergeCells count="57">
    <mergeCell ref="CU4:CU5"/>
    <mergeCell ref="CV4:CV5"/>
    <mergeCell ref="Y5:AD5"/>
    <mergeCell ref="AF5:BK5"/>
    <mergeCell ref="BT5:BZ5"/>
    <mergeCell ref="CB5:CQ5"/>
    <mergeCell ref="B9:L9"/>
    <mergeCell ref="M9:T9"/>
    <mergeCell ref="X1:AF2"/>
    <mergeCell ref="P4:Q4"/>
    <mergeCell ref="R4:T4"/>
    <mergeCell ref="J5:L5"/>
    <mergeCell ref="J7:L7"/>
    <mergeCell ref="D5:G5"/>
    <mergeCell ref="T10:T11"/>
    <mergeCell ref="Y7:AD7"/>
    <mergeCell ref="AF7:BK7"/>
    <mergeCell ref="BT7:BZ7"/>
    <mergeCell ref="CB7:CQ7"/>
    <mergeCell ref="U9:U12"/>
    <mergeCell ref="B13:B14"/>
    <mergeCell ref="B10:B12"/>
    <mergeCell ref="C10:C12"/>
    <mergeCell ref="D10:D12"/>
    <mergeCell ref="E10:E11"/>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s>
  <phoneticPr fontId="11"/>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FFFF00"/>
    <pageSetUpPr fitToPage="1"/>
  </sheetPr>
  <dimension ref="A1:BO293"/>
  <sheetViews>
    <sheetView view="pageBreakPreview" topLeftCell="A32" zoomScaleNormal="100" zoomScaleSheetLayoutView="100" workbookViewId="0">
      <selection activeCell="AJ56" sqref="AJ56"/>
    </sheetView>
  </sheetViews>
  <sheetFormatPr defaultRowHeight="13.5"/>
  <cols>
    <col min="1" max="1" width="1.875" style="932" customWidth="1"/>
    <col min="2" max="20" width="3.5" style="932" customWidth="1"/>
    <col min="21" max="22" width="2.75" style="932" customWidth="1"/>
    <col min="23" max="23" width="5.25" style="932" customWidth="1"/>
    <col min="24" max="29" width="3.5" style="932" customWidth="1"/>
    <col min="30" max="30" width="3.5" style="908" customWidth="1"/>
    <col min="31" max="157" width="2.875" style="908" customWidth="1"/>
    <col min="158" max="16384" width="9" style="908"/>
  </cols>
  <sheetData>
    <row r="1" spans="2:67" ht="15" customHeight="1">
      <c r="B1" s="1526" t="s">
        <v>543</v>
      </c>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906"/>
      <c r="AE1" s="907"/>
    </row>
    <row r="2" spans="2:67" ht="15" customHeight="1">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906"/>
      <c r="AE2" s="907"/>
    </row>
    <row r="3" spans="2:67" ht="15" customHeight="1">
      <c r="B3" s="1527" t="s">
        <v>99</v>
      </c>
      <c r="C3" s="1530" t="s">
        <v>100</v>
      </c>
      <c r="D3" s="1530"/>
      <c r="E3" s="1530"/>
      <c r="F3" s="1530"/>
      <c r="G3" s="1530"/>
      <c r="H3" s="1530"/>
      <c r="I3" s="1530"/>
      <c r="J3" s="1530"/>
      <c r="K3" s="1530"/>
      <c r="L3" s="1530"/>
      <c r="M3" s="1530"/>
      <c r="N3" s="1530"/>
      <c r="O3" s="1530"/>
      <c r="P3" s="1530"/>
      <c r="Q3" s="1530"/>
      <c r="R3" s="1530"/>
      <c r="S3" s="1531" t="s">
        <v>101</v>
      </c>
      <c r="T3" s="1532"/>
      <c r="U3" s="1532"/>
      <c r="V3" s="1532"/>
      <c r="W3" s="1533"/>
      <c r="X3" s="1411" t="s">
        <v>102</v>
      </c>
      <c r="Y3" s="1412"/>
      <c r="Z3" s="1412"/>
      <c r="AA3" s="1412"/>
      <c r="AB3" s="1412"/>
      <c r="AC3" s="1413"/>
      <c r="AD3" s="909"/>
    </row>
    <row r="4" spans="2:67" ht="15" customHeight="1">
      <c r="B4" s="1528"/>
      <c r="C4" s="1530"/>
      <c r="D4" s="1530"/>
      <c r="E4" s="1530"/>
      <c r="F4" s="1530"/>
      <c r="G4" s="1530"/>
      <c r="H4" s="1530"/>
      <c r="I4" s="1530"/>
      <c r="J4" s="1530"/>
      <c r="K4" s="1530"/>
      <c r="L4" s="1530"/>
      <c r="M4" s="1530"/>
      <c r="N4" s="1530"/>
      <c r="O4" s="1530"/>
      <c r="P4" s="1530"/>
      <c r="Q4" s="1530"/>
      <c r="R4" s="1530"/>
      <c r="S4" s="1411" t="s">
        <v>103</v>
      </c>
      <c r="T4" s="1412"/>
      <c r="U4" s="1534" t="s">
        <v>104</v>
      </c>
      <c r="V4" s="1535"/>
      <c r="W4" s="1536"/>
      <c r="X4" s="1424"/>
      <c r="Y4" s="1425"/>
      <c r="Z4" s="1425"/>
      <c r="AA4" s="1425"/>
      <c r="AB4" s="1425"/>
      <c r="AC4" s="1426"/>
      <c r="AD4" s="909"/>
      <c r="AF4" s="1519" t="s">
        <v>530</v>
      </c>
      <c r="AG4" s="1519"/>
      <c r="AH4" s="1519"/>
      <c r="AI4" s="1519"/>
      <c r="AJ4" s="1519"/>
      <c r="AK4" s="1519"/>
      <c r="AL4" s="1519"/>
      <c r="AM4" s="1519"/>
      <c r="AN4" s="1519"/>
      <c r="AO4" s="1519"/>
      <c r="AP4" s="1519"/>
      <c r="AQ4" s="1519"/>
      <c r="AR4" s="1519"/>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2:67" ht="12.75" customHeight="1">
      <c r="B5" s="1528"/>
      <c r="C5" s="1530"/>
      <c r="D5" s="1530"/>
      <c r="E5" s="1530"/>
      <c r="F5" s="1530"/>
      <c r="G5" s="1530"/>
      <c r="H5" s="1530"/>
      <c r="I5" s="1530"/>
      <c r="J5" s="1530"/>
      <c r="K5" s="1530"/>
      <c r="L5" s="1530"/>
      <c r="M5" s="1530"/>
      <c r="N5" s="1530"/>
      <c r="O5" s="1530"/>
      <c r="P5" s="1530"/>
      <c r="Q5" s="1530"/>
      <c r="R5" s="1530"/>
      <c r="S5" s="1424"/>
      <c r="T5" s="1425"/>
      <c r="U5" s="1520" t="s">
        <v>728</v>
      </c>
      <c r="V5" s="1521"/>
      <c r="W5" s="1524" t="s">
        <v>729</v>
      </c>
      <c r="X5" s="1424"/>
      <c r="Y5" s="1425"/>
      <c r="Z5" s="1425"/>
      <c r="AA5" s="1425"/>
      <c r="AB5" s="1425"/>
      <c r="AC5" s="1426"/>
      <c r="AD5" s="909"/>
      <c r="AF5" s="1519"/>
      <c r="AG5" s="1519"/>
      <c r="AH5" s="1519"/>
      <c r="AI5" s="1519"/>
      <c r="AJ5" s="1519"/>
      <c r="AK5" s="1519"/>
      <c r="AL5" s="1519"/>
      <c r="AM5" s="1519"/>
      <c r="AN5" s="1519"/>
      <c r="AO5" s="1519"/>
      <c r="AP5" s="1519"/>
      <c r="AQ5" s="1519"/>
      <c r="AR5" s="1519"/>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2:67" ht="18.75" customHeight="1">
      <c r="B6" s="1529"/>
      <c r="C6" s="1530"/>
      <c r="D6" s="1530"/>
      <c r="E6" s="1530"/>
      <c r="F6" s="1530"/>
      <c r="G6" s="1530"/>
      <c r="H6" s="1530"/>
      <c r="I6" s="1530"/>
      <c r="J6" s="1530"/>
      <c r="K6" s="1530"/>
      <c r="L6" s="1530"/>
      <c r="M6" s="1530"/>
      <c r="N6" s="1530"/>
      <c r="O6" s="1530"/>
      <c r="P6" s="1530"/>
      <c r="Q6" s="1530"/>
      <c r="R6" s="1530"/>
      <c r="S6" s="1414"/>
      <c r="T6" s="1415"/>
      <c r="U6" s="1522"/>
      <c r="V6" s="1523"/>
      <c r="W6" s="1525"/>
      <c r="X6" s="1414"/>
      <c r="Y6" s="1415"/>
      <c r="Z6" s="1415"/>
      <c r="AA6" s="1415"/>
      <c r="AB6" s="1415"/>
      <c r="AC6" s="1416"/>
      <c r="AD6" s="909"/>
      <c r="AF6" s="1519"/>
      <c r="AG6" s="1519"/>
      <c r="AH6" s="1519"/>
      <c r="AI6" s="1519"/>
      <c r="AJ6" s="1519"/>
      <c r="AK6" s="1519"/>
      <c r="AL6" s="1519"/>
      <c r="AM6" s="1519"/>
      <c r="AN6" s="1519"/>
      <c r="AO6" s="1519"/>
      <c r="AP6" s="1519"/>
      <c r="AQ6" s="1519"/>
      <c r="AR6" s="1519"/>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2:67" ht="15.75" customHeight="1">
      <c r="B7" s="1459">
        <v>1</v>
      </c>
      <c r="C7" s="1478" t="s">
        <v>544</v>
      </c>
      <c r="D7" s="1479"/>
      <c r="E7" s="1479"/>
      <c r="F7" s="1479"/>
      <c r="G7" s="1479"/>
      <c r="H7" s="1479"/>
      <c r="I7" s="1479"/>
      <c r="J7" s="1479"/>
      <c r="K7" s="1479"/>
      <c r="L7" s="1479"/>
      <c r="M7" s="1479"/>
      <c r="N7" s="1479"/>
      <c r="O7" s="1479"/>
      <c r="P7" s="1479"/>
      <c r="Q7" s="1479"/>
      <c r="R7" s="1480"/>
      <c r="S7" s="1395" t="s">
        <v>105</v>
      </c>
      <c r="T7" s="1396"/>
      <c r="U7" s="1399" t="s">
        <v>105</v>
      </c>
      <c r="V7" s="1400"/>
      <c r="W7" s="1421" t="s">
        <v>730</v>
      </c>
      <c r="X7" s="1411"/>
      <c r="Y7" s="1412"/>
      <c r="Z7" s="1412"/>
      <c r="AA7" s="1412"/>
      <c r="AB7" s="1412"/>
      <c r="AC7" s="1413"/>
      <c r="AD7" s="910"/>
      <c r="AE7" s="908">
        <v>1</v>
      </c>
      <c r="AF7" s="911" t="s">
        <v>106</v>
      </c>
      <c r="AG7" s="911"/>
      <c r="AH7" s="911"/>
      <c r="AI7" s="911"/>
      <c r="AJ7" s="911"/>
      <c r="AK7" s="911"/>
      <c r="AL7" s="911"/>
      <c r="AM7" s="911"/>
      <c r="AN7" s="911"/>
      <c r="AO7" s="911"/>
      <c r="AP7" s="911"/>
      <c r="AQ7" s="911"/>
      <c r="AR7" s="911"/>
      <c r="AS7" s="911"/>
      <c r="AT7" s="911"/>
      <c r="AU7" s="911"/>
      <c r="AV7" s="911"/>
      <c r="AW7" s="911"/>
      <c r="AX7" s="911"/>
      <c r="AY7" s="911"/>
      <c r="AZ7" s="911"/>
      <c r="BA7" s="911"/>
      <c r="BB7" s="911"/>
      <c r="BC7" s="911"/>
      <c r="BD7" s="911"/>
    </row>
    <row r="8" spans="2:67" ht="15.75" customHeight="1">
      <c r="B8" s="1477"/>
      <c r="C8" s="1500"/>
      <c r="D8" s="1501"/>
      <c r="E8" s="1501"/>
      <c r="F8" s="1501"/>
      <c r="G8" s="1501"/>
      <c r="H8" s="1501"/>
      <c r="I8" s="1501"/>
      <c r="J8" s="1501"/>
      <c r="K8" s="1501"/>
      <c r="L8" s="1501"/>
      <c r="M8" s="1501"/>
      <c r="N8" s="1501"/>
      <c r="O8" s="1501"/>
      <c r="P8" s="1501"/>
      <c r="Q8" s="1501"/>
      <c r="R8" s="1502"/>
      <c r="S8" s="1397"/>
      <c r="T8" s="1398"/>
      <c r="U8" s="1401"/>
      <c r="V8" s="1402"/>
      <c r="W8" s="1423"/>
      <c r="X8" s="1414"/>
      <c r="Y8" s="1415"/>
      <c r="Z8" s="1415"/>
      <c r="AA8" s="1415"/>
      <c r="AB8" s="1415"/>
      <c r="AC8" s="1416"/>
      <c r="AD8" s="910"/>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row>
    <row r="9" spans="2:67" ht="15.75" customHeight="1">
      <c r="B9" s="912">
        <v>2</v>
      </c>
      <c r="C9" s="1503" t="s">
        <v>107</v>
      </c>
      <c r="D9" s="1504"/>
      <c r="E9" s="1504"/>
      <c r="F9" s="1504"/>
      <c r="G9" s="1504"/>
      <c r="H9" s="1504"/>
      <c r="I9" s="1504"/>
      <c r="J9" s="1504"/>
      <c r="K9" s="1504"/>
      <c r="L9" s="1504"/>
      <c r="M9" s="1504"/>
      <c r="N9" s="1504"/>
      <c r="O9" s="1504"/>
      <c r="P9" s="1504"/>
      <c r="Q9" s="1504"/>
      <c r="R9" s="1505"/>
      <c r="S9" s="1506" t="s">
        <v>105</v>
      </c>
      <c r="T9" s="1507"/>
      <c r="U9" s="1508" t="s">
        <v>105</v>
      </c>
      <c r="V9" s="1509"/>
      <c r="W9" s="913"/>
      <c r="X9" s="1531"/>
      <c r="Y9" s="1532"/>
      <c r="Z9" s="1532"/>
      <c r="AA9" s="1532"/>
      <c r="AB9" s="1532"/>
      <c r="AC9" s="1533"/>
      <c r="AD9" s="910"/>
      <c r="AE9" s="908">
        <v>2</v>
      </c>
      <c r="AF9" s="911" t="s">
        <v>108</v>
      </c>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row>
    <row r="10" spans="2:67" ht="15.75" customHeight="1">
      <c r="B10" s="1459">
        <v>3</v>
      </c>
      <c r="C10" s="1537" t="s">
        <v>1272</v>
      </c>
      <c r="D10" s="1538"/>
      <c r="E10" s="1538"/>
      <c r="F10" s="1538"/>
      <c r="G10" s="1538"/>
      <c r="H10" s="1538"/>
      <c r="I10" s="1538"/>
      <c r="J10" s="1538"/>
      <c r="K10" s="1538"/>
      <c r="L10" s="1538"/>
      <c r="M10" s="1538"/>
      <c r="N10" s="1538"/>
      <c r="O10" s="1538"/>
      <c r="P10" s="1538"/>
      <c r="Q10" s="1538"/>
      <c r="R10" s="1539"/>
      <c r="S10" s="1395" t="s">
        <v>105</v>
      </c>
      <c r="T10" s="1396"/>
      <c r="U10" s="1399" t="s">
        <v>105</v>
      </c>
      <c r="V10" s="1400"/>
      <c r="W10" s="1403"/>
      <c r="X10" s="1540" t="s">
        <v>1274</v>
      </c>
      <c r="Y10" s="1541"/>
      <c r="Z10" s="1541"/>
      <c r="AA10" s="1541"/>
      <c r="AB10" s="1541"/>
      <c r="AC10" s="1542"/>
      <c r="AD10" s="914"/>
      <c r="AE10" s="908">
        <v>3</v>
      </c>
      <c r="AF10" s="911" t="s">
        <v>109</v>
      </c>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row>
    <row r="11" spans="2:67" ht="15.75" customHeight="1">
      <c r="B11" s="1460"/>
      <c r="C11" s="1549" t="s">
        <v>1273</v>
      </c>
      <c r="D11" s="1550"/>
      <c r="E11" s="1550"/>
      <c r="F11" s="1550"/>
      <c r="G11" s="1550"/>
      <c r="H11" s="1550"/>
      <c r="I11" s="1550"/>
      <c r="J11" s="1550"/>
      <c r="K11" s="1550"/>
      <c r="L11" s="1550"/>
      <c r="M11" s="1550"/>
      <c r="N11" s="1550"/>
      <c r="O11" s="1550"/>
      <c r="P11" s="1550"/>
      <c r="Q11" s="1550"/>
      <c r="R11" s="1551"/>
      <c r="S11" s="1417"/>
      <c r="T11" s="1418"/>
      <c r="U11" s="1419"/>
      <c r="V11" s="1420"/>
      <c r="W11" s="1442"/>
      <c r="X11" s="1543"/>
      <c r="Y11" s="1544"/>
      <c r="Z11" s="1544"/>
      <c r="AA11" s="1544"/>
      <c r="AB11" s="1544"/>
      <c r="AC11" s="1545"/>
      <c r="AD11" s="914"/>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row>
    <row r="12" spans="2:67" ht="15.75" customHeight="1">
      <c r="B12" s="1460"/>
      <c r="C12" s="1549"/>
      <c r="D12" s="1550"/>
      <c r="E12" s="1550"/>
      <c r="F12" s="1550"/>
      <c r="G12" s="1550"/>
      <c r="H12" s="1550"/>
      <c r="I12" s="1550"/>
      <c r="J12" s="1550"/>
      <c r="K12" s="1550"/>
      <c r="L12" s="1550"/>
      <c r="M12" s="1550"/>
      <c r="N12" s="1550"/>
      <c r="O12" s="1550"/>
      <c r="P12" s="1550"/>
      <c r="Q12" s="1550"/>
      <c r="R12" s="1551"/>
      <c r="S12" s="1417"/>
      <c r="T12" s="1418"/>
      <c r="U12" s="1419"/>
      <c r="V12" s="1420"/>
      <c r="W12" s="1442"/>
      <c r="X12" s="1543"/>
      <c r="Y12" s="1544"/>
      <c r="Z12" s="1544"/>
      <c r="AA12" s="1544"/>
      <c r="AB12" s="1544"/>
      <c r="AC12" s="1545"/>
      <c r="AD12" s="914"/>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row>
    <row r="13" spans="2:67" ht="15.75" customHeight="1">
      <c r="B13" s="1477"/>
      <c r="C13" s="1552"/>
      <c r="D13" s="1553"/>
      <c r="E13" s="1553"/>
      <c r="F13" s="1553"/>
      <c r="G13" s="1553"/>
      <c r="H13" s="1553"/>
      <c r="I13" s="1553"/>
      <c r="J13" s="1553"/>
      <c r="K13" s="1553"/>
      <c r="L13" s="1553"/>
      <c r="M13" s="1553"/>
      <c r="N13" s="1553"/>
      <c r="O13" s="1553"/>
      <c r="P13" s="1553"/>
      <c r="Q13" s="1553"/>
      <c r="R13" s="1554"/>
      <c r="S13" s="1397"/>
      <c r="T13" s="1398"/>
      <c r="U13" s="1401"/>
      <c r="V13" s="1402"/>
      <c r="W13" s="1404"/>
      <c r="X13" s="1546"/>
      <c r="Y13" s="1547"/>
      <c r="Z13" s="1547"/>
      <c r="AA13" s="1547"/>
      <c r="AB13" s="1547"/>
      <c r="AC13" s="1548"/>
      <c r="AD13" s="914"/>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row>
    <row r="14" spans="2:67">
      <c r="B14" s="1494">
        <v>4</v>
      </c>
      <c r="C14" s="1478" t="s">
        <v>1257</v>
      </c>
      <c r="D14" s="1479"/>
      <c r="E14" s="1479"/>
      <c r="F14" s="1479"/>
      <c r="G14" s="1479"/>
      <c r="H14" s="1479"/>
      <c r="I14" s="1479"/>
      <c r="J14" s="1479"/>
      <c r="K14" s="1479"/>
      <c r="L14" s="1479"/>
      <c r="M14" s="1479"/>
      <c r="N14" s="1479"/>
      <c r="O14" s="1479"/>
      <c r="P14" s="1479"/>
      <c r="Q14" s="1479"/>
      <c r="R14" s="1480"/>
      <c r="S14" s="1395" t="s">
        <v>105</v>
      </c>
      <c r="T14" s="1396"/>
      <c r="U14" s="1399" t="s">
        <v>105</v>
      </c>
      <c r="V14" s="1400"/>
      <c r="W14" s="1403"/>
      <c r="X14" s="1510" t="s">
        <v>1258</v>
      </c>
      <c r="Y14" s="1511"/>
      <c r="Z14" s="1511"/>
      <c r="AA14" s="1511"/>
      <c r="AB14" s="1511"/>
      <c r="AC14" s="1512"/>
      <c r="AD14" s="910"/>
      <c r="AE14" s="908">
        <v>4</v>
      </c>
      <c r="AF14" s="911" t="s">
        <v>110</v>
      </c>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row>
    <row r="15" spans="2:67">
      <c r="B15" s="1495"/>
      <c r="C15" s="1497"/>
      <c r="D15" s="1498"/>
      <c r="E15" s="1498"/>
      <c r="F15" s="1498"/>
      <c r="G15" s="1498"/>
      <c r="H15" s="1498"/>
      <c r="I15" s="1498"/>
      <c r="J15" s="1498"/>
      <c r="K15" s="1498"/>
      <c r="L15" s="1498"/>
      <c r="M15" s="1498"/>
      <c r="N15" s="1498"/>
      <c r="O15" s="1498"/>
      <c r="P15" s="1498"/>
      <c r="Q15" s="1498"/>
      <c r="R15" s="1499"/>
      <c r="S15" s="1417"/>
      <c r="T15" s="1418"/>
      <c r="U15" s="1419"/>
      <c r="V15" s="1420"/>
      <c r="W15" s="1442"/>
      <c r="X15" s="1513"/>
      <c r="Y15" s="1514"/>
      <c r="Z15" s="1514"/>
      <c r="AA15" s="1514"/>
      <c r="AB15" s="1514"/>
      <c r="AC15" s="1515"/>
      <c r="AD15" s="910"/>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row>
    <row r="16" spans="2:67">
      <c r="B16" s="1496"/>
      <c r="C16" s="1500"/>
      <c r="D16" s="1501"/>
      <c r="E16" s="1501"/>
      <c r="F16" s="1501"/>
      <c r="G16" s="1501"/>
      <c r="H16" s="1501"/>
      <c r="I16" s="1501"/>
      <c r="J16" s="1501"/>
      <c r="K16" s="1501"/>
      <c r="L16" s="1501"/>
      <c r="M16" s="1501"/>
      <c r="N16" s="1501"/>
      <c r="O16" s="1501"/>
      <c r="P16" s="1501"/>
      <c r="Q16" s="1501"/>
      <c r="R16" s="1502"/>
      <c r="S16" s="1397"/>
      <c r="T16" s="1398"/>
      <c r="U16" s="1401"/>
      <c r="V16" s="1402"/>
      <c r="W16" s="1404"/>
      <c r="X16" s="1516"/>
      <c r="Y16" s="1517"/>
      <c r="Z16" s="1517"/>
      <c r="AA16" s="1517"/>
      <c r="AB16" s="1517"/>
      <c r="AC16" s="1518"/>
      <c r="AD16" s="910"/>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row>
    <row r="17" spans="2:56" ht="15.75" customHeight="1">
      <c r="B17" s="1459">
        <v>5</v>
      </c>
      <c r="C17" s="1478" t="s">
        <v>111</v>
      </c>
      <c r="D17" s="1479"/>
      <c r="E17" s="1479"/>
      <c r="F17" s="1479"/>
      <c r="G17" s="1479"/>
      <c r="H17" s="1479"/>
      <c r="I17" s="1479"/>
      <c r="J17" s="1479"/>
      <c r="K17" s="1479"/>
      <c r="L17" s="1479"/>
      <c r="M17" s="1479"/>
      <c r="N17" s="1479"/>
      <c r="O17" s="1479"/>
      <c r="P17" s="1479"/>
      <c r="Q17" s="1479"/>
      <c r="R17" s="1480"/>
      <c r="S17" s="1395"/>
      <c r="T17" s="1396"/>
      <c r="U17" s="1464"/>
      <c r="V17" s="1465"/>
      <c r="W17" s="915"/>
      <c r="X17" s="1466"/>
      <c r="Y17" s="1467"/>
      <c r="Z17" s="1467"/>
      <c r="AA17" s="1467"/>
      <c r="AB17" s="1467"/>
      <c r="AC17" s="1468"/>
      <c r="AE17" s="908">
        <v>5</v>
      </c>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row>
    <row r="18" spans="2:56" ht="15.75" customHeight="1">
      <c r="B18" s="1460"/>
      <c r="C18" s="916"/>
      <c r="D18" s="917" t="s">
        <v>112</v>
      </c>
      <c r="E18" s="1481" t="s">
        <v>113</v>
      </c>
      <c r="F18" s="1481"/>
      <c r="G18" s="1481"/>
      <c r="H18" s="1481"/>
      <c r="I18" s="1481"/>
      <c r="J18" s="1481"/>
      <c r="K18" s="1481"/>
      <c r="L18" s="1481"/>
      <c r="M18" s="1481"/>
      <c r="N18" s="1481"/>
      <c r="O18" s="1481"/>
      <c r="P18" s="1481"/>
      <c r="Q18" s="1481"/>
      <c r="R18" s="1482"/>
      <c r="S18" s="1452" t="s">
        <v>105</v>
      </c>
      <c r="T18" s="1453"/>
      <c r="U18" s="1469" t="s">
        <v>105</v>
      </c>
      <c r="V18" s="1470"/>
      <c r="W18" s="918"/>
      <c r="X18" s="1456"/>
      <c r="Y18" s="1457"/>
      <c r="Z18" s="1457"/>
      <c r="AA18" s="1457"/>
      <c r="AB18" s="1457"/>
      <c r="AC18" s="1458"/>
      <c r="AD18" s="910"/>
      <c r="AF18" s="911" t="s">
        <v>531</v>
      </c>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row>
    <row r="19" spans="2:56" ht="15.75" customHeight="1">
      <c r="B19" s="1460"/>
      <c r="C19" s="916"/>
      <c r="D19" s="919" t="s">
        <v>112</v>
      </c>
      <c r="E19" s="1483" t="s">
        <v>114</v>
      </c>
      <c r="F19" s="1483"/>
      <c r="G19" s="1483"/>
      <c r="H19" s="1483"/>
      <c r="I19" s="1483"/>
      <c r="J19" s="1483"/>
      <c r="K19" s="1483"/>
      <c r="L19" s="1483"/>
      <c r="M19" s="1483"/>
      <c r="N19" s="1483"/>
      <c r="O19" s="1483"/>
      <c r="P19" s="1483"/>
      <c r="Q19" s="1483"/>
      <c r="R19" s="1484"/>
      <c r="S19" s="1434" t="s">
        <v>105</v>
      </c>
      <c r="T19" s="1435"/>
      <c r="U19" s="1438" t="s">
        <v>105</v>
      </c>
      <c r="V19" s="1439"/>
      <c r="W19" s="1442"/>
      <c r="X19" s="1444" t="s">
        <v>115</v>
      </c>
      <c r="Y19" s="1445"/>
      <c r="Z19" s="1445"/>
      <c r="AA19" s="1445"/>
      <c r="AB19" s="1445"/>
      <c r="AC19" s="1446"/>
      <c r="AD19" s="914"/>
      <c r="AF19" s="911" t="s">
        <v>532</v>
      </c>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row>
    <row r="20" spans="2:56" ht="15.75" customHeight="1">
      <c r="B20" s="1460"/>
      <c r="C20" s="916"/>
      <c r="D20" s="920"/>
      <c r="E20" s="1485"/>
      <c r="F20" s="1485"/>
      <c r="G20" s="1485"/>
      <c r="H20" s="1485"/>
      <c r="I20" s="1485"/>
      <c r="J20" s="1485"/>
      <c r="K20" s="1485"/>
      <c r="L20" s="1485"/>
      <c r="M20" s="1485"/>
      <c r="N20" s="1485"/>
      <c r="O20" s="1485"/>
      <c r="P20" s="1485"/>
      <c r="Q20" s="1485"/>
      <c r="R20" s="1486"/>
      <c r="S20" s="1436"/>
      <c r="T20" s="1437"/>
      <c r="U20" s="1440"/>
      <c r="V20" s="1441"/>
      <c r="W20" s="1442"/>
      <c r="X20" s="1447"/>
      <c r="Y20" s="1448"/>
      <c r="Z20" s="1448"/>
      <c r="AA20" s="1448"/>
      <c r="AB20" s="1448"/>
      <c r="AC20" s="1449"/>
      <c r="AD20" s="914"/>
      <c r="AF20" s="911" t="s">
        <v>534</v>
      </c>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row>
    <row r="21" spans="2:56" ht="15.75" customHeight="1">
      <c r="B21" s="1477"/>
      <c r="C21" s="921"/>
      <c r="D21" s="922" t="s">
        <v>112</v>
      </c>
      <c r="E21" s="1487" t="s">
        <v>116</v>
      </c>
      <c r="F21" s="1487"/>
      <c r="G21" s="1487"/>
      <c r="H21" s="1487"/>
      <c r="I21" s="1487"/>
      <c r="J21" s="1487"/>
      <c r="K21" s="1487"/>
      <c r="L21" s="1487"/>
      <c r="M21" s="1487"/>
      <c r="N21" s="1487"/>
      <c r="O21" s="1487"/>
      <c r="P21" s="1487"/>
      <c r="Q21" s="1487"/>
      <c r="R21" s="1488"/>
      <c r="S21" s="1489" t="s">
        <v>105</v>
      </c>
      <c r="T21" s="1490"/>
      <c r="U21" s="1454" t="s">
        <v>105</v>
      </c>
      <c r="V21" s="1455"/>
      <c r="W21" s="923"/>
      <c r="X21" s="1491"/>
      <c r="Y21" s="1492"/>
      <c r="Z21" s="1492"/>
      <c r="AA21" s="1492"/>
      <c r="AB21" s="1492"/>
      <c r="AC21" s="1493"/>
      <c r="AD21" s="910"/>
      <c r="AF21" s="911" t="s">
        <v>533</v>
      </c>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row>
    <row r="22" spans="2:56" ht="15.75" customHeight="1">
      <c r="B22" s="1459">
        <v>6</v>
      </c>
      <c r="C22" s="1461" t="s">
        <v>117</v>
      </c>
      <c r="D22" s="1462"/>
      <c r="E22" s="1462"/>
      <c r="F22" s="1462"/>
      <c r="G22" s="1462"/>
      <c r="H22" s="1462"/>
      <c r="I22" s="1462"/>
      <c r="J22" s="1462"/>
      <c r="K22" s="1462"/>
      <c r="L22" s="1462"/>
      <c r="M22" s="1462"/>
      <c r="N22" s="1462"/>
      <c r="O22" s="1462"/>
      <c r="P22" s="1462"/>
      <c r="Q22" s="1462"/>
      <c r="R22" s="1463"/>
      <c r="S22" s="1395"/>
      <c r="T22" s="1396"/>
      <c r="U22" s="1464"/>
      <c r="V22" s="1465"/>
      <c r="W22" s="915"/>
      <c r="X22" s="1466"/>
      <c r="Y22" s="1467"/>
      <c r="Z22" s="1467"/>
      <c r="AA22" s="1467"/>
      <c r="AB22" s="1467"/>
      <c r="AC22" s="1468"/>
      <c r="AE22" s="908">
        <v>6</v>
      </c>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row>
    <row r="23" spans="2:56" ht="15.75" customHeight="1">
      <c r="B23" s="1460"/>
      <c r="C23" s="924"/>
      <c r="D23" s="917" t="s">
        <v>112</v>
      </c>
      <c r="E23" s="1476" t="s">
        <v>118</v>
      </c>
      <c r="F23" s="1450"/>
      <c r="G23" s="1450"/>
      <c r="H23" s="1450"/>
      <c r="I23" s="1450"/>
      <c r="J23" s="1450"/>
      <c r="K23" s="1450"/>
      <c r="L23" s="1450"/>
      <c r="M23" s="1450"/>
      <c r="N23" s="1450"/>
      <c r="O23" s="1450"/>
      <c r="P23" s="1450"/>
      <c r="Q23" s="1450"/>
      <c r="R23" s="1451"/>
      <c r="S23" s="1452" t="s">
        <v>105</v>
      </c>
      <c r="T23" s="1453"/>
      <c r="U23" s="1469" t="s">
        <v>105</v>
      </c>
      <c r="V23" s="1470"/>
      <c r="W23" s="925"/>
      <c r="X23" s="1456"/>
      <c r="Y23" s="1457"/>
      <c r="Z23" s="1457"/>
      <c r="AA23" s="1457"/>
      <c r="AB23" s="1457"/>
      <c r="AC23" s="1458"/>
      <c r="AD23" s="910"/>
      <c r="AF23" s="911" t="s">
        <v>535</v>
      </c>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row>
    <row r="24" spans="2:56" ht="15.75" customHeight="1">
      <c r="B24" s="1460"/>
      <c r="C24" s="924"/>
      <c r="D24" s="919" t="s">
        <v>112</v>
      </c>
      <c r="E24" s="1471" t="s">
        <v>114</v>
      </c>
      <c r="F24" s="1471"/>
      <c r="G24" s="1471"/>
      <c r="H24" s="1471"/>
      <c r="I24" s="1471"/>
      <c r="J24" s="1471"/>
      <c r="K24" s="1471"/>
      <c r="L24" s="1471"/>
      <c r="M24" s="1471"/>
      <c r="N24" s="1471"/>
      <c r="O24" s="1471"/>
      <c r="P24" s="1471"/>
      <c r="Q24" s="1471"/>
      <c r="R24" s="1472"/>
      <c r="S24" s="1434" t="s">
        <v>105</v>
      </c>
      <c r="T24" s="1435"/>
      <c r="U24" s="1438" t="s">
        <v>105</v>
      </c>
      <c r="V24" s="1439"/>
      <c r="W24" s="1475"/>
      <c r="X24" s="1444" t="s">
        <v>115</v>
      </c>
      <c r="Y24" s="1445"/>
      <c r="Z24" s="1445"/>
      <c r="AA24" s="1445"/>
      <c r="AB24" s="1445"/>
      <c r="AC24" s="1446"/>
      <c r="AD24" s="914"/>
      <c r="AF24" s="911" t="s">
        <v>532</v>
      </c>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row>
    <row r="25" spans="2:56" ht="15.75" customHeight="1">
      <c r="B25" s="1460"/>
      <c r="C25" s="924"/>
      <c r="D25" s="920"/>
      <c r="E25" s="1473"/>
      <c r="F25" s="1473"/>
      <c r="G25" s="1473"/>
      <c r="H25" s="1473"/>
      <c r="I25" s="1473"/>
      <c r="J25" s="1473"/>
      <c r="K25" s="1473"/>
      <c r="L25" s="1473"/>
      <c r="M25" s="1473"/>
      <c r="N25" s="1473"/>
      <c r="O25" s="1473"/>
      <c r="P25" s="1473"/>
      <c r="Q25" s="1473"/>
      <c r="R25" s="1474"/>
      <c r="S25" s="1436"/>
      <c r="T25" s="1437"/>
      <c r="U25" s="1440"/>
      <c r="V25" s="1441"/>
      <c r="W25" s="1443"/>
      <c r="X25" s="1447"/>
      <c r="Y25" s="1448"/>
      <c r="Z25" s="1448"/>
      <c r="AA25" s="1448"/>
      <c r="AB25" s="1448"/>
      <c r="AC25" s="1449"/>
      <c r="AD25" s="914"/>
      <c r="AF25" s="911" t="s">
        <v>534</v>
      </c>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row>
    <row r="26" spans="2:56" ht="15.75" customHeight="1">
      <c r="B26" s="1460"/>
      <c r="C26" s="924"/>
      <c r="D26" s="917" t="s">
        <v>112</v>
      </c>
      <c r="E26" s="1450" t="s">
        <v>116</v>
      </c>
      <c r="F26" s="1450"/>
      <c r="G26" s="1450"/>
      <c r="H26" s="1450"/>
      <c r="I26" s="1450"/>
      <c r="J26" s="1450"/>
      <c r="K26" s="1450"/>
      <c r="L26" s="1450"/>
      <c r="M26" s="1450"/>
      <c r="N26" s="1450"/>
      <c r="O26" s="1450"/>
      <c r="P26" s="1450"/>
      <c r="Q26" s="1450"/>
      <c r="R26" s="1451"/>
      <c r="S26" s="1452" t="s">
        <v>105</v>
      </c>
      <c r="T26" s="1453"/>
      <c r="U26" s="1454" t="s">
        <v>105</v>
      </c>
      <c r="V26" s="1455"/>
      <c r="W26" s="926"/>
      <c r="X26" s="1456"/>
      <c r="Y26" s="1457"/>
      <c r="Z26" s="1457"/>
      <c r="AA26" s="1457"/>
      <c r="AB26" s="1457"/>
      <c r="AC26" s="1458"/>
      <c r="AD26" s="910"/>
      <c r="AF26" s="911" t="s">
        <v>533</v>
      </c>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row>
    <row r="27" spans="2:56" ht="15.75" customHeight="1">
      <c r="B27" s="1459">
        <v>7</v>
      </c>
      <c r="C27" s="1461" t="s">
        <v>119</v>
      </c>
      <c r="D27" s="1462"/>
      <c r="E27" s="1462"/>
      <c r="F27" s="1462"/>
      <c r="G27" s="1462"/>
      <c r="H27" s="1462"/>
      <c r="I27" s="1462"/>
      <c r="J27" s="1462"/>
      <c r="K27" s="1462"/>
      <c r="L27" s="1462"/>
      <c r="M27" s="1462"/>
      <c r="N27" s="1462"/>
      <c r="O27" s="1462"/>
      <c r="P27" s="1462"/>
      <c r="Q27" s="1462"/>
      <c r="R27" s="1463"/>
      <c r="S27" s="1395"/>
      <c r="T27" s="1396"/>
      <c r="U27" s="1464"/>
      <c r="V27" s="1465"/>
      <c r="W27" s="915"/>
      <c r="X27" s="1466"/>
      <c r="Y27" s="1467"/>
      <c r="Z27" s="1467"/>
      <c r="AA27" s="1467"/>
      <c r="AB27" s="1467"/>
      <c r="AC27" s="1468"/>
      <c r="AE27" s="908">
        <v>7</v>
      </c>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row>
    <row r="28" spans="2:56" ht="15.75" customHeight="1">
      <c r="B28" s="1460"/>
      <c r="C28" s="924"/>
      <c r="D28" s="917" t="s">
        <v>112</v>
      </c>
      <c r="E28" s="1450" t="s">
        <v>118</v>
      </c>
      <c r="F28" s="1450"/>
      <c r="G28" s="1450"/>
      <c r="H28" s="1450"/>
      <c r="I28" s="1450"/>
      <c r="J28" s="1450"/>
      <c r="K28" s="1450"/>
      <c r="L28" s="1450"/>
      <c r="M28" s="1450"/>
      <c r="N28" s="1450"/>
      <c r="O28" s="1450"/>
      <c r="P28" s="1450"/>
      <c r="Q28" s="1450"/>
      <c r="R28" s="1451"/>
      <c r="S28" s="1452" t="s">
        <v>105</v>
      </c>
      <c r="T28" s="1453"/>
      <c r="U28" s="1469" t="s">
        <v>105</v>
      </c>
      <c r="V28" s="1470"/>
      <c r="W28" s="918"/>
      <c r="X28" s="1456"/>
      <c r="Y28" s="1457"/>
      <c r="Z28" s="1457"/>
      <c r="AA28" s="1457"/>
      <c r="AB28" s="1457"/>
      <c r="AC28" s="1458"/>
      <c r="AD28" s="910"/>
      <c r="AF28" s="911" t="s">
        <v>536</v>
      </c>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row>
    <row r="29" spans="2:56" ht="15.75" customHeight="1">
      <c r="B29" s="1460"/>
      <c r="C29" s="924"/>
      <c r="D29" s="919" t="s">
        <v>112</v>
      </c>
      <c r="E29" s="1471" t="s">
        <v>114</v>
      </c>
      <c r="F29" s="1471"/>
      <c r="G29" s="1471"/>
      <c r="H29" s="1471"/>
      <c r="I29" s="1471"/>
      <c r="J29" s="1471"/>
      <c r="K29" s="1471"/>
      <c r="L29" s="1471"/>
      <c r="M29" s="1471"/>
      <c r="N29" s="1471"/>
      <c r="O29" s="1471"/>
      <c r="P29" s="1471"/>
      <c r="Q29" s="1471"/>
      <c r="R29" s="1472"/>
      <c r="S29" s="1434" t="s">
        <v>105</v>
      </c>
      <c r="T29" s="1435"/>
      <c r="U29" s="1438" t="s">
        <v>105</v>
      </c>
      <c r="V29" s="1439"/>
      <c r="W29" s="1442"/>
      <c r="X29" s="1444" t="s">
        <v>115</v>
      </c>
      <c r="Y29" s="1445"/>
      <c r="Z29" s="1445"/>
      <c r="AA29" s="1445"/>
      <c r="AB29" s="1445"/>
      <c r="AC29" s="1446"/>
      <c r="AD29" s="914"/>
      <c r="AF29" s="911" t="s">
        <v>532</v>
      </c>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row>
    <row r="30" spans="2:56" ht="15.75" customHeight="1">
      <c r="B30" s="1460"/>
      <c r="C30" s="924"/>
      <c r="D30" s="920"/>
      <c r="E30" s="1473"/>
      <c r="F30" s="1473"/>
      <c r="G30" s="1473"/>
      <c r="H30" s="1473"/>
      <c r="I30" s="1473"/>
      <c r="J30" s="1473"/>
      <c r="K30" s="1473"/>
      <c r="L30" s="1473"/>
      <c r="M30" s="1473"/>
      <c r="N30" s="1473"/>
      <c r="O30" s="1473"/>
      <c r="P30" s="1473"/>
      <c r="Q30" s="1473"/>
      <c r="R30" s="1474"/>
      <c r="S30" s="1436"/>
      <c r="T30" s="1437"/>
      <c r="U30" s="1440"/>
      <c r="V30" s="1441"/>
      <c r="W30" s="1443"/>
      <c r="X30" s="1447"/>
      <c r="Y30" s="1448"/>
      <c r="Z30" s="1448"/>
      <c r="AA30" s="1448"/>
      <c r="AB30" s="1448"/>
      <c r="AC30" s="1449"/>
      <c r="AD30" s="914"/>
      <c r="AF30" s="911" t="s">
        <v>534</v>
      </c>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row>
    <row r="31" spans="2:56" ht="15.75" customHeight="1">
      <c r="B31" s="1460"/>
      <c r="C31" s="924"/>
      <c r="D31" s="917" t="s">
        <v>112</v>
      </c>
      <c r="E31" s="1450" t="s">
        <v>116</v>
      </c>
      <c r="F31" s="1450"/>
      <c r="G31" s="1450"/>
      <c r="H31" s="1450"/>
      <c r="I31" s="1450"/>
      <c r="J31" s="1450"/>
      <c r="K31" s="1450"/>
      <c r="L31" s="1450"/>
      <c r="M31" s="1450"/>
      <c r="N31" s="1450"/>
      <c r="O31" s="1450"/>
      <c r="P31" s="1450"/>
      <c r="Q31" s="1450"/>
      <c r="R31" s="1451"/>
      <c r="S31" s="1452" t="s">
        <v>105</v>
      </c>
      <c r="T31" s="1453"/>
      <c r="U31" s="1454" t="s">
        <v>105</v>
      </c>
      <c r="V31" s="1455"/>
      <c r="W31" s="926"/>
      <c r="X31" s="1456"/>
      <c r="Y31" s="1457"/>
      <c r="Z31" s="1457"/>
      <c r="AA31" s="1457"/>
      <c r="AB31" s="1457"/>
      <c r="AC31" s="1458"/>
      <c r="AD31" s="910"/>
      <c r="AF31" s="911" t="s">
        <v>533</v>
      </c>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row>
    <row r="32" spans="2:56" ht="12" customHeight="1">
      <c r="B32" s="1393">
        <v>8</v>
      </c>
      <c r="C32" s="1394" t="s">
        <v>120</v>
      </c>
      <c r="D32" s="1394"/>
      <c r="E32" s="1394"/>
      <c r="F32" s="1394"/>
      <c r="G32" s="1394"/>
      <c r="H32" s="1394"/>
      <c r="I32" s="1394"/>
      <c r="J32" s="1394"/>
      <c r="K32" s="1394"/>
      <c r="L32" s="1394"/>
      <c r="M32" s="1394"/>
      <c r="N32" s="1394"/>
      <c r="O32" s="1394"/>
      <c r="P32" s="1394"/>
      <c r="Q32" s="1394"/>
      <c r="R32" s="1394"/>
      <c r="S32" s="1395" t="s">
        <v>105</v>
      </c>
      <c r="T32" s="1396"/>
      <c r="U32" s="1399" t="s">
        <v>105</v>
      </c>
      <c r="V32" s="1400"/>
      <c r="W32" s="1403"/>
      <c r="X32" s="1411"/>
      <c r="Y32" s="1412"/>
      <c r="Z32" s="1412"/>
      <c r="AA32" s="1412"/>
      <c r="AB32" s="1412"/>
      <c r="AC32" s="1413"/>
      <c r="AD32" s="910"/>
      <c r="AE32" s="908">
        <v>8</v>
      </c>
      <c r="AF32" s="911" t="s">
        <v>121</v>
      </c>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row>
    <row r="33" spans="2:56" ht="12" customHeight="1">
      <c r="B33" s="1393"/>
      <c r="C33" s="1394"/>
      <c r="D33" s="1394"/>
      <c r="E33" s="1394"/>
      <c r="F33" s="1394"/>
      <c r="G33" s="1394"/>
      <c r="H33" s="1394"/>
      <c r="I33" s="1394"/>
      <c r="J33" s="1394"/>
      <c r="K33" s="1394"/>
      <c r="L33" s="1394"/>
      <c r="M33" s="1394"/>
      <c r="N33" s="1394"/>
      <c r="O33" s="1394"/>
      <c r="P33" s="1394"/>
      <c r="Q33" s="1394"/>
      <c r="R33" s="1394"/>
      <c r="S33" s="1397"/>
      <c r="T33" s="1398"/>
      <c r="U33" s="1401"/>
      <c r="V33" s="1402"/>
      <c r="W33" s="1404"/>
      <c r="X33" s="1414"/>
      <c r="Y33" s="1415"/>
      <c r="Z33" s="1415"/>
      <c r="AA33" s="1415"/>
      <c r="AB33" s="1415"/>
      <c r="AC33" s="1416"/>
      <c r="AD33" s="910"/>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row>
    <row r="34" spans="2:56" ht="12" customHeight="1">
      <c r="B34" s="1393">
        <v>9</v>
      </c>
      <c r="C34" s="1394" t="s">
        <v>524</v>
      </c>
      <c r="D34" s="1394"/>
      <c r="E34" s="1394"/>
      <c r="F34" s="1394"/>
      <c r="G34" s="1394"/>
      <c r="H34" s="1394"/>
      <c r="I34" s="1394"/>
      <c r="J34" s="1394"/>
      <c r="K34" s="1394"/>
      <c r="L34" s="1394"/>
      <c r="M34" s="1394"/>
      <c r="N34" s="1394"/>
      <c r="O34" s="1394"/>
      <c r="P34" s="1394"/>
      <c r="Q34" s="1394"/>
      <c r="R34" s="1394"/>
      <c r="S34" s="1395" t="s">
        <v>105</v>
      </c>
      <c r="T34" s="1396"/>
      <c r="U34" s="1399" t="s">
        <v>105</v>
      </c>
      <c r="V34" s="1400"/>
      <c r="W34" s="1403"/>
      <c r="X34" s="1411"/>
      <c r="Y34" s="1412"/>
      <c r="Z34" s="1412"/>
      <c r="AA34" s="1412"/>
      <c r="AB34" s="1412"/>
      <c r="AC34" s="1413"/>
      <c r="AD34" s="910"/>
      <c r="AE34" s="908">
        <v>9</v>
      </c>
      <c r="AF34" s="911" t="s">
        <v>525</v>
      </c>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row>
    <row r="35" spans="2:56" ht="12" customHeight="1">
      <c r="B35" s="1393"/>
      <c r="C35" s="1394"/>
      <c r="D35" s="1394"/>
      <c r="E35" s="1394"/>
      <c r="F35" s="1394"/>
      <c r="G35" s="1394"/>
      <c r="H35" s="1394"/>
      <c r="I35" s="1394"/>
      <c r="J35" s="1394"/>
      <c r="K35" s="1394"/>
      <c r="L35" s="1394"/>
      <c r="M35" s="1394"/>
      <c r="N35" s="1394"/>
      <c r="O35" s="1394"/>
      <c r="P35" s="1394"/>
      <c r="Q35" s="1394"/>
      <c r="R35" s="1394"/>
      <c r="S35" s="1397"/>
      <c r="T35" s="1398"/>
      <c r="U35" s="1401"/>
      <c r="V35" s="1402"/>
      <c r="W35" s="1404"/>
      <c r="X35" s="1414"/>
      <c r="Y35" s="1415"/>
      <c r="Z35" s="1415"/>
      <c r="AA35" s="1415"/>
      <c r="AB35" s="1415"/>
      <c r="AC35" s="1416"/>
      <c r="AD35" s="910"/>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row>
    <row r="36" spans="2:56" ht="12" customHeight="1">
      <c r="B36" s="1393">
        <v>10</v>
      </c>
      <c r="C36" s="1394" t="s">
        <v>122</v>
      </c>
      <c r="D36" s="1394"/>
      <c r="E36" s="1394"/>
      <c r="F36" s="1394"/>
      <c r="G36" s="1394"/>
      <c r="H36" s="1394"/>
      <c r="I36" s="1394"/>
      <c r="J36" s="1394"/>
      <c r="K36" s="1394"/>
      <c r="L36" s="1394"/>
      <c r="M36" s="1394"/>
      <c r="N36" s="1394"/>
      <c r="O36" s="1394"/>
      <c r="P36" s="1394"/>
      <c r="Q36" s="1394"/>
      <c r="R36" s="1394"/>
      <c r="S36" s="1395" t="s">
        <v>105</v>
      </c>
      <c r="T36" s="1396"/>
      <c r="U36" s="1399" t="s">
        <v>105</v>
      </c>
      <c r="V36" s="1400"/>
      <c r="W36" s="1403"/>
      <c r="X36" s="1411"/>
      <c r="Y36" s="1412"/>
      <c r="Z36" s="1412"/>
      <c r="AA36" s="1412"/>
      <c r="AB36" s="1412"/>
      <c r="AC36" s="1413"/>
      <c r="AD36" s="910"/>
      <c r="AE36" s="908">
        <v>10</v>
      </c>
      <c r="AF36" s="911" t="s">
        <v>123</v>
      </c>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row>
    <row r="37" spans="2:56" ht="12" customHeight="1">
      <c r="B37" s="1393"/>
      <c r="C37" s="1394"/>
      <c r="D37" s="1394"/>
      <c r="E37" s="1394"/>
      <c r="F37" s="1394"/>
      <c r="G37" s="1394"/>
      <c r="H37" s="1394"/>
      <c r="I37" s="1394"/>
      <c r="J37" s="1394"/>
      <c r="K37" s="1394"/>
      <c r="L37" s="1394"/>
      <c r="M37" s="1394"/>
      <c r="N37" s="1394"/>
      <c r="O37" s="1394"/>
      <c r="P37" s="1394"/>
      <c r="Q37" s="1394"/>
      <c r="R37" s="1394"/>
      <c r="S37" s="1397"/>
      <c r="T37" s="1398"/>
      <c r="U37" s="1401"/>
      <c r="V37" s="1402"/>
      <c r="W37" s="1404"/>
      <c r="X37" s="1414"/>
      <c r="Y37" s="1415"/>
      <c r="Z37" s="1415"/>
      <c r="AA37" s="1415"/>
      <c r="AB37" s="1415"/>
      <c r="AC37" s="1416"/>
      <c r="AD37" s="910"/>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row>
    <row r="38" spans="2:56" ht="12" customHeight="1">
      <c r="B38" s="1393">
        <v>11</v>
      </c>
      <c r="C38" s="1427" t="s">
        <v>1259</v>
      </c>
      <c r="D38" s="1394"/>
      <c r="E38" s="1394"/>
      <c r="F38" s="1394"/>
      <c r="G38" s="1394"/>
      <c r="H38" s="1394"/>
      <c r="I38" s="1394"/>
      <c r="J38" s="1394"/>
      <c r="K38" s="1394"/>
      <c r="L38" s="1394"/>
      <c r="M38" s="1394"/>
      <c r="N38" s="1394"/>
      <c r="O38" s="1394"/>
      <c r="P38" s="1394"/>
      <c r="Q38" s="1394"/>
      <c r="R38" s="1394"/>
      <c r="S38" s="1395" t="s">
        <v>105</v>
      </c>
      <c r="T38" s="1396"/>
      <c r="U38" s="1399" t="s">
        <v>105</v>
      </c>
      <c r="V38" s="1400"/>
      <c r="W38" s="1403"/>
      <c r="X38" s="1428"/>
      <c r="Y38" s="1429"/>
      <c r="Z38" s="1429"/>
      <c r="AA38" s="1429"/>
      <c r="AB38" s="1429"/>
      <c r="AC38" s="1430"/>
      <c r="AD38" s="910"/>
      <c r="AE38" s="908">
        <v>11</v>
      </c>
      <c r="AF38" s="911" t="s">
        <v>731</v>
      </c>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row>
    <row r="39" spans="2:56" ht="12" customHeight="1">
      <c r="B39" s="1393"/>
      <c r="C39" s="1394"/>
      <c r="D39" s="1394"/>
      <c r="E39" s="1394"/>
      <c r="F39" s="1394"/>
      <c r="G39" s="1394"/>
      <c r="H39" s="1394"/>
      <c r="I39" s="1394"/>
      <c r="J39" s="1394"/>
      <c r="K39" s="1394"/>
      <c r="L39" s="1394"/>
      <c r="M39" s="1394"/>
      <c r="N39" s="1394"/>
      <c r="O39" s="1394"/>
      <c r="P39" s="1394"/>
      <c r="Q39" s="1394"/>
      <c r="R39" s="1394"/>
      <c r="S39" s="1397"/>
      <c r="T39" s="1398"/>
      <c r="U39" s="1401"/>
      <c r="V39" s="1402"/>
      <c r="W39" s="1404"/>
      <c r="X39" s="1431"/>
      <c r="Y39" s="1432"/>
      <c r="Z39" s="1432"/>
      <c r="AA39" s="1432"/>
      <c r="AB39" s="1432"/>
      <c r="AC39" s="1433"/>
      <c r="AD39" s="910"/>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row>
    <row r="40" spans="2:56" ht="12" customHeight="1">
      <c r="B40" s="1393">
        <v>12</v>
      </c>
      <c r="C40" s="1394" t="s">
        <v>1260</v>
      </c>
      <c r="D40" s="1394"/>
      <c r="E40" s="1394"/>
      <c r="F40" s="1394"/>
      <c r="G40" s="1394"/>
      <c r="H40" s="1394"/>
      <c r="I40" s="1394"/>
      <c r="J40" s="1394"/>
      <c r="K40" s="1394"/>
      <c r="L40" s="1394"/>
      <c r="M40" s="1394"/>
      <c r="N40" s="1394"/>
      <c r="O40" s="1394"/>
      <c r="P40" s="1394"/>
      <c r="Q40" s="1394"/>
      <c r="R40" s="1394"/>
      <c r="S40" s="1395" t="s">
        <v>105</v>
      </c>
      <c r="T40" s="1396"/>
      <c r="U40" s="1399" t="s">
        <v>105</v>
      </c>
      <c r="V40" s="1400"/>
      <c r="W40" s="1421" t="s">
        <v>730</v>
      </c>
      <c r="X40" s="1411"/>
      <c r="Y40" s="1412"/>
      <c r="Z40" s="1412"/>
      <c r="AA40" s="1412"/>
      <c r="AB40" s="1412"/>
      <c r="AC40" s="1413"/>
      <c r="AD40" s="910"/>
      <c r="AE40" s="908">
        <v>12</v>
      </c>
      <c r="AF40" s="911" t="s">
        <v>124</v>
      </c>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row>
    <row r="41" spans="2:56" ht="12" customHeight="1">
      <c r="B41" s="1393"/>
      <c r="C41" s="1394"/>
      <c r="D41" s="1394"/>
      <c r="E41" s="1394"/>
      <c r="F41" s="1394"/>
      <c r="G41" s="1394"/>
      <c r="H41" s="1394"/>
      <c r="I41" s="1394"/>
      <c r="J41" s="1394"/>
      <c r="K41" s="1394"/>
      <c r="L41" s="1394"/>
      <c r="M41" s="1394"/>
      <c r="N41" s="1394"/>
      <c r="O41" s="1394"/>
      <c r="P41" s="1394"/>
      <c r="Q41" s="1394"/>
      <c r="R41" s="1394"/>
      <c r="S41" s="1417"/>
      <c r="T41" s="1418"/>
      <c r="U41" s="1419"/>
      <c r="V41" s="1420"/>
      <c r="W41" s="1422"/>
      <c r="X41" s="1424"/>
      <c r="Y41" s="1425"/>
      <c r="Z41" s="1425"/>
      <c r="AA41" s="1425"/>
      <c r="AB41" s="1425"/>
      <c r="AC41" s="1426"/>
      <c r="AD41" s="910"/>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row>
    <row r="42" spans="2:56" ht="12" customHeight="1">
      <c r="B42" s="1393"/>
      <c r="C42" s="1394"/>
      <c r="D42" s="1394"/>
      <c r="E42" s="1394"/>
      <c r="F42" s="1394"/>
      <c r="G42" s="1394"/>
      <c r="H42" s="1394"/>
      <c r="I42" s="1394"/>
      <c r="J42" s="1394"/>
      <c r="K42" s="1394"/>
      <c r="L42" s="1394"/>
      <c r="M42" s="1394"/>
      <c r="N42" s="1394"/>
      <c r="O42" s="1394"/>
      <c r="P42" s="1394"/>
      <c r="Q42" s="1394"/>
      <c r="R42" s="1394"/>
      <c r="S42" s="1397"/>
      <c r="T42" s="1398"/>
      <c r="U42" s="1401"/>
      <c r="V42" s="1402"/>
      <c r="W42" s="1423"/>
      <c r="X42" s="1414"/>
      <c r="Y42" s="1415"/>
      <c r="Z42" s="1415"/>
      <c r="AA42" s="1415"/>
      <c r="AB42" s="1415"/>
      <c r="AC42" s="1416"/>
      <c r="AD42" s="910"/>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row>
    <row r="43" spans="2:56" ht="11.25" customHeight="1">
      <c r="B43" s="1393">
        <v>13</v>
      </c>
      <c r="C43" s="1394" t="s">
        <v>125</v>
      </c>
      <c r="D43" s="1394"/>
      <c r="E43" s="1394"/>
      <c r="F43" s="1394"/>
      <c r="G43" s="1394"/>
      <c r="H43" s="1394"/>
      <c r="I43" s="1394"/>
      <c r="J43" s="1394"/>
      <c r="K43" s="1394"/>
      <c r="L43" s="1394"/>
      <c r="M43" s="1394"/>
      <c r="N43" s="1394"/>
      <c r="O43" s="1394"/>
      <c r="P43" s="1394"/>
      <c r="Q43" s="1394"/>
      <c r="R43" s="1394"/>
      <c r="S43" s="1395" t="s">
        <v>105</v>
      </c>
      <c r="T43" s="1396"/>
      <c r="U43" s="1399" t="s">
        <v>105</v>
      </c>
      <c r="V43" s="1400"/>
      <c r="W43" s="1403"/>
      <c r="X43" s="1411"/>
      <c r="Y43" s="1412"/>
      <c r="Z43" s="1412"/>
      <c r="AA43" s="1412"/>
      <c r="AB43" s="1412"/>
      <c r="AC43" s="1413"/>
      <c r="AD43" s="910"/>
      <c r="AE43" s="908">
        <v>13</v>
      </c>
      <c r="AF43" s="911" t="s">
        <v>126</v>
      </c>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row>
    <row r="44" spans="2:56" ht="11.25" customHeight="1">
      <c r="B44" s="1393"/>
      <c r="C44" s="1394"/>
      <c r="D44" s="1394"/>
      <c r="E44" s="1394"/>
      <c r="F44" s="1394"/>
      <c r="G44" s="1394"/>
      <c r="H44" s="1394"/>
      <c r="I44" s="1394"/>
      <c r="J44" s="1394"/>
      <c r="K44" s="1394"/>
      <c r="L44" s="1394"/>
      <c r="M44" s="1394"/>
      <c r="N44" s="1394"/>
      <c r="O44" s="1394"/>
      <c r="P44" s="1394"/>
      <c r="Q44" s="1394"/>
      <c r="R44" s="1394"/>
      <c r="S44" s="1397"/>
      <c r="T44" s="1398"/>
      <c r="U44" s="1401"/>
      <c r="V44" s="1402"/>
      <c r="W44" s="1404"/>
      <c r="X44" s="1414"/>
      <c r="Y44" s="1415"/>
      <c r="Z44" s="1415"/>
      <c r="AA44" s="1415"/>
      <c r="AB44" s="1415"/>
      <c r="AC44" s="1416"/>
      <c r="AD44" s="910"/>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row>
    <row r="45" spans="2:56" ht="12" customHeight="1">
      <c r="B45" s="1393">
        <v>14</v>
      </c>
      <c r="C45" s="1394" t="s">
        <v>631</v>
      </c>
      <c r="D45" s="1394"/>
      <c r="E45" s="1394"/>
      <c r="F45" s="1394"/>
      <c r="G45" s="1394"/>
      <c r="H45" s="1394"/>
      <c r="I45" s="1394"/>
      <c r="J45" s="1394"/>
      <c r="K45" s="1394"/>
      <c r="L45" s="1394"/>
      <c r="M45" s="1394"/>
      <c r="N45" s="1394"/>
      <c r="O45" s="1394"/>
      <c r="P45" s="1394"/>
      <c r="Q45" s="1394"/>
      <c r="R45" s="1394"/>
      <c r="S45" s="1395" t="s">
        <v>105</v>
      </c>
      <c r="T45" s="1396"/>
      <c r="U45" s="1399" t="s">
        <v>105</v>
      </c>
      <c r="V45" s="1400"/>
      <c r="W45" s="1403"/>
      <c r="X45" s="1405"/>
      <c r="Y45" s="1406"/>
      <c r="Z45" s="1406"/>
      <c r="AA45" s="1406"/>
      <c r="AB45" s="1406"/>
      <c r="AC45" s="1407"/>
      <c r="AD45" s="910"/>
      <c r="AE45" s="908">
        <v>14</v>
      </c>
      <c r="AF45" s="911" t="s">
        <v>127</v>
      </c>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row>
    <row r="46" spans="2:56" ht="12" customHeight="1">
      <c r="B46" s="1393"/>
      <c r="C46" s="1394"/>
      <c r="D46" s="1394"/>
      <c r="E46" s="1394"/>
      <c r="F46" s="1394"/>
      <c r="G46" s="1394"/>
      <c r="H46" s="1394"/>
      <c r="I46" s="1394"/>
      <c r="J46" s="1394"/>
      <c r="K46" s="1394"/>
      <c r="L46" s="1394"/>
      <c r="M46" s="1394"/>
      <c r="N46" s="1394"/>
      <c r="O46" s="1394"/>
      <c r="P46" s="1394"/>
      <c r="Q46" s="1394"/>
      <c r="R46" s="1394"/>
      <c r="S46" s="1397"/>
      <c r="T46" s="1398"/>
      <c r="U46" s="1401"/>
      <c r="V46" s="1402"/>
      <c r="W46" s="1404"/>
      <c r="X46" s="1408"/>
      <c r="Y46" s="1409"/>
      <c r="Z46" s="1409"/>
      <c r="AA46" s="1409"/>
      <c r="AB46" s="1409"/>
      <c r="AC46" s="1410"/>
      <c r="AD46" s="910"/>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row>
    <row r="47" spans="2:56" ht="32.25" customHeight="1">
      <c r="B47" s="937">
        <v>15</v>
      </c>
      <c r="C47" s="1377" t="s">
        <v>128</v>
      </c>
      <c r="D47" s="1378"/>
      <c r="E47" s="1378"/>
      <c r="F47" s="1378"/>
      <c r="G47" s="1378"/>
      <c r="H47" s="1378"/>
      <c r="I47" s="1378"/>
      <c r="J47" s="1378"/>
      <c r="K47" s="1378"/>
      <c r="L47" s="1378"/>
      <c r="M47" s="1378"/>
      <c r="N47" s="1378"/>
      <c r="O47" s="1378"/>
      <c r="P47" s="1378"/>
      <c r="Q47" s="1378"/>
      <c r="R47" s="1379"/>
      <c r="S47" s="1319" t="s">
        <v>105</v>
      </c>
      <c r="T47" s="1320"/>
      <c r="U47" s="1319" t="s">
        <v>105</v>
      </c>
      <c r="V47" s="1380"/>
      <c r="W47" s="938"/>
      <c r="X47" s="1381" t="s">
        <v>1789</v>
      </c>
      <c r="Y47" s="1382"/>
      <c r="Z47" s="1382"/>
      <c r="AA47" s="1382"/>
      <c r="AB47" s="1382"/>
      <c r="AC47" s="1383"/>
      <c r="AD47" s="910"/>
      <c r="AE47" s="908">
        <v>15</v>
      </c>
      <c r="AF47" s="911" t="s">
        <v>129</v>
      </c>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row>
    <row r="48" spans="2:56" ht="27" customHeight="1">
      <c r="B48" s="1384">
        <v>16</v>
      </c>
      <c r="C48" s="1377" t="s">
        <v>1261</v>
      </c>
      <c r="D48" s="1378"/>
      <c r="E48" s="1378"/>
      <c r="F48" s="1378"/>
      <c r="G48" s="1378"/>
      <c r="H48" s="1378"/>
      <c r="I48" s="1378"/>
      <c r="J48" s="1378"/>
      <c r="K48" s="1378"/>
      <c r="L48" s="1378"/>
      <c r="M48" s="1378"/>
      <c r="N48" s="1378"/>
      <c r="O48" s="1378"/>
      <c r="P48" s="1378"/>
      <c r="Q48" s="1378"/>
      <c r="R48" s="1379"/>
      <c r="S48" s="1319" t="s">
        <v>105</v>
      </c>
      <c r="T48" s="1320"/>
      <c r="U48" s="1319" t="s">
        <v>105</v>
      </c>
      <c r="V48" s="1380"/>
      <c r="W48" s="1347"/>
      <c r="X48" s="1381" t="s">
        <v>1717</v>
      </c>
      <c r="Y48" s="1382"/>
      <c r="Z48" s="1382"/>
      <c r="AA48" s="1382"/>
      <c r="AB48" s="1382"/>
      <c r="AC48" s="1383"/>
      <c r="AD48" s="910"/>
      <c r="AE48" s="908">
        <v>16</v>
      </c>
      <c r="AF48" s="946" t="s">
        <v>1262</v>
      </c>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row>
    <row r="49" spans="2:56" ht="27" customHeight="1">
      <c r="B49" s="1385"/>
      <c r="C49" s="1386"/>
      <c r="D49" s="1387"/>
      <c r="E49" s="1387"/>
      <c r="F49" s="1387"/>
      <c r="G49" s="1387"/>
      <c r="H49" s="1387"/>
      <c r="I49" s="1387"/>
      <c r="J49" s="1387"/>
      <c r="K49" s="1387"/>
      <c r="L49" s="1387"/>
      <c r="M49" s="1387"/>
      <c r="N49" s="1387"/>
      <c r="O49" s="1387"/>
      <c r="P49" s="1387"/>
      <c r="Q49" s="1387"/>
      <c r="R49" s="1388"/>
      <c r="S49" s="1327"/>
      <c r="T49" s="1328"/>
      <c r="U49" s="1327"/>
      <c r="V49" s="1389"/>
      <c r="W49" s="1348"/>
      <c r="X49" s="1390"/>
      <c r="Y49" s="1391"/>
      <c r="Z49" s="1391"/>
      <c r="AA49" s="1391"/>
      <c r="AB49" s="1391"/>
      <c r="AC49" s="1392"/>
      <c r="AD49" s="910"/>
      <c r="AF49" s="927"/>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row>
    <row r="50" spans="2:56" ht="15.75" customHeight="1">
      <c r="B50" s="1326">
        <v>17</v>
      </c>
      <c r="C50" s="1318" t="s">
        <v>632</v>
      </c>
      <c r="D50" s="1318"/>
      <c r="E50" s="1318"/>
      <c r="F50" s="1318"/>
      <c r="G50" s="1318"/>
      <c r="H50" s="1318"/>
      <c r="I50" s="1318"/>
      <c r="J50" s="1318"/>
      <c r="K50" s="1318"/>
      <c r="L50" s="1318"/>
      <c r="M50" s="1318"/>
      <c r="N50" s="1318"/>
      <c r="O50" s="1318"/>
      <c r="P50" s="1318"/>
      <c r="Q50" s="1318"/>
      <c r="R50" s="1318"/>
      <c r="S50" s="1319" t="s">
        <v>105</v>
      </c>
      <c r="T50" s="1320"/>
      <c r="U50" s="1321" t="s">
        <v>105</v>
      </c>
      <c r="V50" s="1322"/>
      <c r="W50" s="1347"/>
      <c r="X50" s="1349" t="s">
        <v>1275</v>
      </c>
      <c r="Y50" s="1350"/>
      <c r="Z50" s="1350"/>
      <c r="AA50" s="1350"/>
      <c r="AB50" s="1350"/>
      <c r="AC50" s="1351"/>
      <c r="AD50" s="910"/>
      <c r="AE50" s="908">
        <v>17</v>
      </c>
      <c r="AF50" s="911" t="s">
        <v>546</v>
      </c>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row>
    <row r="51" spans="2:56" ht="15.75" customHeight="1">
      <c r="B51" s="1326"/>
      <c r="C51" s="1318"/>
      <c r="D51" s="1318"/>
      <c r="E51" s="1318"/>
      <c r="F51" s="1318"/>
      <c r="G51" s="1318"/>
      <c r="H51" s="1318"/>
      <c r="I51" s="1318"/>
      <c r="J51" s="1318"/>
      <c r="K51" s="1318"/>
      <c r="L51" s="1318"/>
      <c r="M51" s="1318"/>
      <c r="N51" s="1318"/>
      <c r="O51" s="1318"/>
      <c r="P51" s="1318"/>
      <c r="Q51" s="1318"/>
      <c r="R51" s="1318"/>
      <c r="S51" s="1360"/>
      <c r="T51" s="1361"/>
      <c r="U51" s="1362"/>
      <c r="V51" s="1363"/>
      <c r="W51" s="1355"/>
      <c r="X51" s="1367"/>
      <c r="Y51" s="1368"/>
      <c r="Z51" s="1368"/>
      <c r="AA51" s="1368"/>
      <c r="AB51" s="1368"/>
      <c r="AC51" s="1369"/>
      <c r="AD51" s="910"/>
      <c r="AF51" s="911"/>
      <c r="AG51" s="911"/>
      <c r="AH51" s="911"/>
      <c r="AI51" s="911"/>
      <c r="AJ51" s="911"/>
      <c r="AK51" s="911"/>
      <c r="AL51" s="911"/>
      <c r="AM51" s="911"/>
      <c r="AN51" s="911"/>
      <c r="AO51" s="911"/>
      <c r="AP51" s="911"/>
      <c r="AQ51" s="911"/>
      <c r="AR51" s="911"/>
      <c r="AS51" s="911"/>
      <c r="AT51" s="911"/>
      <c r="AU51" s="911"/>
      <c r="AV51" s="911"/>
      <c r="AW51" s="911"/>
      <c r="AX51" s="911"/>
      <c r="AY51" s="911"/>
      <c r="AZ51" s="911"/>
      <c r="BA51" s="911"/>
      <c r="BB51" s="911"/>
      <c r="BC51" s="911"/>
      <c r="BD51" s="911"/>
    </row>
    <row r="52" spans="2:56" ht="12" customHeight="1">
      <c r="B52" s="1326">
        <v>18</v>
      </c>
      <c r="C52" s="1318" t="s">
        <v>633</v>
      </c>
      <c r="D52" s="1318"/>
      <c r="E52" s="1318"/>
      <c r="F52" s="1318"/>
      <c r="G52" s="1318"/>
      <c r="H52" s="1318"/>
      <c r="I52" s="1318"/>
      <c r="J52" s="1318"/>
      <c r="K52" s="1318"/>
      <c r="L52" s="1318"/>
      <c r="M52" s="1318"/>
      <c r="N52" s="1318"/>
      <c r="O52" s="1318"/>
      <c r="P52" s="1318"/>
      <c r="Q52" s="1318"/>
      <c r="R52" s="1318"/>
      <c r="S52" s="1319" t="s">
        <v>105</v>
      </c>
      <c r="T52" s="1320"/>
      <c r="U52" s="1321" t="s">
        <v>105</v>
      </c>
      <c r="V52" s="1322"/>
      <c r="W52" s="1347"/>
      <c r="X52" s="1349"/>
      <c r="Y52" s="1350"/>
      <c r="Z52" s="1350"/>
      <c r="AA52" s="1350"/>
      <c r="AB52" s="1350"/>
      <c r="AC52" s="1351"/>
      <c r="AD52" s="910"/>
      <c r="AE52" s="908">
        <v>18</v>
      </c>
      <c r="AF52" s="911" t="s">
        <v>547</v>
      </c>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row>
    <row r="53" spans="2:56" ht="12" customHeight="1">
      <c r="B53" s="1326"/>
      <c r="C53" s="1318"/>
      <c r="D53" s="1318"/>
      <c r="E53" s="1318"/>
      <c r="F53" s="1318"/>
      <c r="G53" s="1318"/>
      <c r="H53" s="1318"/>
      <c r="I53" s="1318"/>
      <c r="J53" s="1318"/>
      <c r="K53" s="1318"/>
      <c r="L53" s="1318"/>
      <c r="M53" s="1318"/>
      <c r="N53" s="1318"/>
      <c r="O53" s="1318"/>
      <c r="P53" s="1318"/>
      <c r="Q53" s="1318"/>
      <c r="R53" s="1318"/>
      <c r="S53" s="1360"/>
      <c r="T53" s="1361"/>
      <c r="U53" s="1362"/>
      <c r="V53" s="1363"/>
      <c r="W53" s="1355"/>
      <c r="X53" s="1367"/>
      <c r="Y53" s="1368"/>
      <c r="Z53" s="1368"/>
      <c r="AA53" s="1368"/>
      <c r="AB53" s="1368"/>
      <c r="AC53" s="1369"/>
      <c r="AD53" s="910"/>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row>
    <row r="54" spans="2:56" ht="15.75" customHeight="1">
      <c r="B54" s="1372">
        <v>19</v>
      </c>
      <c r="C54" s="1374" t="s">
        <v>732</v>
      </c>
      <c r="D54" s="1375"/>
      <c r="E54" s="1375"/>
      <c r="F54" s="1375"/>
      <c r="G54" s="1375"/>
      <c r="H54" s="1375"/>
      <c r="I54" s="1375"/>
      <c r="J54" s="1375"/>
      <c r="K54" s="1375"/>
      <c r="L54" s="1375"/>
      <c r="M54" s="1375"/>
      <c r="N54" s="1375"/>
      <c r="O54" s="1375"/>
      <c r="P54" s="1375"/>
      <c r="Q54" s="1375"/>
      <c r="R54" s="1376"/>
      <c r="S54" s="1319"/>
      <c r="T54" s="1320"/>
      <c r="U54" s="1321"/>
      <c r="V54" s="1322"/>
      <c r="W54" s="939"/>
      <c r="X54" s="1331" t="s">
        <v>733</v>
      </c>
      <c r="Y54" s="1332"/>
      <c r="Z54" s="1332"/>
      <c r="AA54" s="1332"/>
      <c r="AB54" s="1332"/>
      <c r="AC54" s="1333"/>
      <c r="AD54" s="910"/>
      <c r="AE54" s="908">
        <v>19</v>
      </c>
      <c r="AF54" s="911" t="s">
        <v>130</v>
      </c>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row>
    <row r="55" spans="2:56" ht="15.75" customHeight="1">
      <c r="B55" s="1373"/>
      <c r="C55" s="940"/>
      <c r="D55" s="941" t="s">
        <v>112</v>
      </c>
      <c r="E55" s="1337" t="s">
        <v>734</v>
      </c>
      <c r="F55" s="1337"/>
      <c r="G55" s="1337"/>
      <c r="H55" s="1337"/>
      <c r="I55" s="1337"/>
      <c r="J55" s="1337"/>
      <c r="K55" s="1337"/>
      <c r="L55" s="1337"/>
      <c r="M55" s="1337"/>
      <c r="N55" s="1337"/>
      <c r="O55" s="1337"/>
      <c r="P55" s="1337"/>
      <c r="Q55" s="1337"/>
      <c r="R55" s="1338"/>
      <c r="S55" s="1339" t="s">
        <v>105</v>
      </c>
      <c r="T55" s="1340"/>
      <c r="U55" s="1341" t="s">
        <v>105</v>
      </c>
      <c r="V55" s="1342"/>
      <c r="W55" s="942"/>
      <c r="X55" s="1334"/>
      <c r="Y55" s="1335"/>
      <c r="Z55" s="1335"/>
      <c r="AA55" s="1335"/>
      <c r="AB55" s="1335"/>
      <c r="AC55" s="1336"/>
      <c r="AD55" s="910"/>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row>
    <row r="56" spans="2:56" ht="15.75" customHeight="1">
      <c r="B56" s="1373"/>
      <c r="C56" s="940"/>
      <c r="D56" s="943" t="s">
        <v>112</v>
      </c>
      <c r="E56" s="1343" t="s">
        <v>735</v>
      </c>
      <c r="F56" s="1343"/>
      <c r="G56" s="1343"/>
      <c r="H56" s="1343"/>
      <c r="I56" s="1343"/>
      <c r="J56" s="1343"/>
      <c r="K56" s="1343"/>
      <c r="L56" s="1343"/>
      <c r="M56" s="1343"/>
      <c r="N56" s="1343"/>
      <c r="O56" s="1343"/>
      <c r="P56" s="1343"/>
      <c r="Q56" s="1343"/>
      <c r="R56" s="1344"/>
      <c r="S56" s="1345" t="s">
        <v>105</v>
      </c>
      <c r="T56" s="1346"/>
      <c r="U56" s="1370" t="s">
        <v>105</v>
      </c>
      <c r="V56" s="1371"/>
      <c r="W56" s="942"/>
      <c r="X56" s="1334"/>
      <c r="Y56" s="1335"/>
      <c r="Z56" s="1335"/>
      <c r="AA56" s="1335"/>
      <c r="AB56" s="1335"/>
      <c r="AC56" s="1336"/>
      <c r="AD56" s="910"/>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row>
    <row r="57" spans="2:56" ht="11.25" customHeight="1">
      <c r="B57" s="1326">
        <v>20</v>
      </c>
      <c r="C57" s="1318" t="s">
        <v>736</v>
      </c>
      <c r="D57" s="1318"/>
      <c r="E57" s="1318"/>
      <c r="F57" s="1318"/>
      <c r="G57" s="1318"/>
      <c r="H57" s="1318"/>
      <c r="I57" s="1318"/>
      <c r="J57" s="1318"/>
      <c r="K57" s="1318"/>
      <c r="L57" s="1318"/>
      <c r="M57" s="1318"/>
      <c r="N57" s="1318"/>
      <c r="O57" s="1318"/>
      <c r="P57" s="1318"/>
      <c r="Q57" s="1318"/>
      <c r="R57" s="1318"/>
      <c r="S57" s="1319" t="s">
        <v>105</v>
      </c>
      <c r="T57" s="1320"/>
      <c r="U57" s="1321" t="s">
        <v>105</v>
      </c>
      <c r="V57" s="1322"/>
      <c r="W57" s="1347"/>
      <c r="X57" s="1331" t="s">
        <v>737</v>
      </c>
      <c r="Y57" s="1332"/>
      <c r="Z57" s="1332"/>
      <c r="AA57" s="1332"/>
      <c r="AB57" s="1332"/>
      <c r="AC57" s="1333"/>
      <c r="AD57" s="910"/>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row>
    <row r="58" spans="2:56" ht="11.25" customHeight="1">
      <c r="B58" s="1326"/>
      <c r="C58" s="1318"/>
      <c r="D58" s="1318"/>
      <c r="E58" s="1318"/>
      <c r="F58" s="1318"/>
      <c r="G58" s="1318"/>
      <c r="H58" s="1318"/>
      <c r="I58" s="1318"/>
      <c r="J58" s="1318"/>
      <c r="K58" s="1318"/>
      <c r="L58" s="1318"/>
      <c r="M58" s="1318"/>
      <c r="N58" s="1318"/>
      <c r="O58" s="1318"/>
      <c r="P58" s="1318"/>
      <c r="Q58" s="1318"/>
      <c r="R58" s="1318"/>
      <c r="S58" s="1360"/>
      <c r="T58" s="1361"/>
      <c r="U58" s="1362"/>
      <c r="V58" s="1363"/>
      <c r="W58" s="1355"/>
      <c r="X58" s="1356"/>
      <c r="Y58" s="1357"/>
      <c r="Z58" s="1357"/>
      <c r="AA58" s="1357"/>
      <c r="AB58" s="1357"/>
      <c r="AC58" s="1358"/>
      <c r="AD58" s="910"/>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row>
    <row r="59" spans="2:56" ht="12.75" customHeight="1">
      <c r="B59" s="1359">
        <v>21</v>
      </c>
      <c r="C59" s="1318" t="s">
        <v>738</v>
      </c>
      <c r="D59" s="1318"/>
      <c r="E59" s="1318"/>
      <c r="F59" s="1318"/>
      <c r="G59" s="1318"/>
      <c r="H59" s="1318"/>
      <c r="I59" s="1318"/>
      <c r="J59" s="1318"/>
      <c r="K59" s="1318"/>
      <c r="L59" s="1318"/>
      <c r="M59" s="1318"/>
      <c r="N59" s="1318"/>
      <c r="O59" s="1318"/>
      <c r="P59" s="1318"/>
      <c r="Q59" s="1318"/>
      <c r="R59" s="1318"/>
      <c r="S59" s="1319" t="s">
        <v>105</v>
      </c>
      <c r="T59" s="1320"/>
      <c r="U59" s="1321" t="s">
        <v>105</v>
      </c>
      <c r="V59" s="1322"/>
      <c r="W59" s="1347"/>
      <c r="X59" s="1323"/>
      <c r="Y59" s="1324"/>
      <c r="Z59" s="1324"/>
      <c r="AA59" s="1324"/>
      <c r="AB59" s="1324"/>
      <c r="AC59" s="1325"/>
      <c r="AD59" s="910"/>
      <c r="AE59" s="908">
        <v>21</v>
      </c>
      <c r="AF59" s="928" t="s">
        <v>739</v>
      </c>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row>
    <row r="60" spans="2:56" ht="12.75" customHeight="1">
      <c r="B60" s="1326"/>
      <c r="C60" s="1318"/>
      <c r="D60" s="1318"/>
      <c r="E60" s="1318"/>
      <c r="F60" s="1318"/>
      <c r="G60" s="1318"/>
      <c r="H60" s="1318"/>
      <c r="I60" s="1318"/>
      <c r="J60" s="1318"/>
      <c r="K60" s="1318"/>
      <c r="L60" s="1318"/>
      <c r="M60" s="1318"/>
      <c r="N60" s="1318"/>
      <c r="O60" s="1318"/>
      <c r="P60" s="1318"/>
      <c r="Q60" s="1318"/>
      <c r="R60" s="1318"/>
      <c r="S60" s="1360"/>
      <c r="T60" s="1361"/>
      <c r="U60" s="1362"/>
      <c r="V60" s="1363"/>
      <c r="W60" s="1355"/>
      <c r="X60" s="1364"/>
      <c r="Y60" s="1365"/>
      <c r="Z60" s="1365"/>
      <c r="AA60" s="1365"/>
      <c r="AB60" s="1365"/>
      <c r="AC60" s="1366"/>
      <c r="AD60" s="910"/>
      <c r="AF60" s="929"/>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row>
    <row r="61" spans="2:56" ht="15.75" customHeight="1">
      <c r="B61" s="1326">
        <v>22</v>
      </c>
      <c r="C61" s="1318" t="s">
        <v>1263</v>
      </c>
      <c r="D61" s="1318"/>
      <c r="E61" s="1318"/>
      <c r="F61" s="1318"/>
      <c r="G61" s="1318"/>
      <c r="H61" s="1318"/>
      <c r="I61" s="1318"/>
      <c r="J61" s="1318"/>
      <c r="K61" s="1318"/>
      <c r="L61" s="1318"/>
      <c r="M61" s="1318"/>
      <c r="N61" s="1318"/>
      <c r="O61" s="1318"/>
      <c r="P61" s="1318"/>
      <c r="Q61" s="1318"/>
      <c r="R61" s="1318"/>
      <c r="S61" s="1319" t="s">
        <v>105</v>
      </c>
      <c r="T61" s="1320"/>
      <c r="U61" s="1321" t="s">
        <v>105</v>
      </c>
      <c r="V61" s="1322"/>
      <c r="W61" s="1347"/>
      <c r="X61" s="1349" t="s">
        <v>1264</v>
      </c>
      <c r="Y61" s="1350"/>
      <c r="Z61" s="1350"/>
      <c r="AA61" s="1350"/>
      <c r="AB61" s="1350"/>
      <c r="AC61" s="1351"/>
      <c r="AD61" s="910"/>
      <c r="AE61" s="908">
        <v>22</v>
      </c>
      <c r="AF61" s="945" t="s">
        <v>1265</v>
      </c>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row>
    <row r="62" spans="2:56" ht="15.75" customHeight="1">
      <c r="B62" s="1326"/>
      <c r="C62" s="1318"/>
      <c r="D62" s="1318"/>
      <c r="E62" s="1318"/>
      <c r="F62" s="1318"/>
      <c r="G62" s="1318"/>
      <c r="H62" s="1318"/>
      <c r="I62" s="1318"/>
      <c r="J62" s="1318"/>
      <c r="K62" s="1318"/>
      <c r="L62" s="1318"/>
      <c r="M62" s="1318"/>
      <c r="N62" s="1318"/>
      <c r="O62" s="1318"/>
      <c r="P62" s="1318"/>
      <c r="Q62" s="1318"/>
      <c r="R62" s="1318"/>
      <c r="S62" s="1327"/>
      <c r="T62" s="1328"/>
      <c r="U62" s="1329"/>
      <c r="V62" s="1330"/>
      <c r="W62" s="1348"/>
      <c r="X62" s="1352"/>
      <c r="Y62" s="1353"/>
      <c r="Z62" s="1353"/>
      <c r="AA62" s="1353"/>
      <c r="AB62" s="1353"/>
      <c r="AC62" s="1354"/>
      <c r="AD62" s="910"/>
      <c r="AF62" s="930"/>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row>
    <row r="63" spans="2:56" ht="15.75" customHeight="1">
      <c r="B63" s="944">
        <v>23</v>
      </c>
      <c r="C63" s="1318" t="s">
        <v>528</v>
      </c>
      <c r="D63" s="1318"/>
      <c r="E63" s="1318"/>
      <c r="F63" s="1318"/>
      <c r="G63" s="1318"/>
      <c r="H63" s="1318"/>
      <c r="I63" s="1318"/>
      <c r="J63" s="1318"/>
      <c r="K63" s="1318"/>
      <c r="L63" s="1318"/>
      <c r="M63" s="1318"/>
      <c r="N63" s="1318"/>
      <c r="O63" s="1318"/>
      <c r="P63" s="1318"/>
      <c r="Q63" s="1318"/>
      <c r="R63" s="1318"/>
      <c r="S63" s="1319" t="s">
        <v>105</v>
      </c>
      <c r="T63" s="1320"/>
      <c r="U63" s="1321" t="s">
        <v>105</v>
      </c>
      <c r="V63" s="1322"/>
      <c r="W63" s="938"/>
      <c r="X63" s="1323"/>
      <c r="Y63" s="1324"/>
      <c r="Z63" s="1324"/>
      <c r="AA63" s="1324"/>
      <c r="AB63" s="1324"/>
      <c r="AC63" s="1325"/>
      <c r="AD63" s="910"/>
      <c r="AE63" s="908">
        <v>23</v>
      </c>
      <c r="AF63" s="928" t="s">
        <v>545</v>
      </c>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row>
    <row r="64" spans="2:56" ht="15.75" customHeight="1">
      <c r="B64" s="944">
        <v>24</v>
      </c>
      <c r="C64" s="1318" t="s">
        <v>131</v>
      </c>
      <c r="D64" s="1318"/>
      <c r="E64" s="1318"/>
      <c r="F64" s="1318"/>
      <c r="G64" s="1318"/>
      <c r="H64" s="1318"/>
      <c r="I64" s="1318"/>
      <c r="J64" s="1318"/>
      <c r="K64" s="1318"/>
      <c r="L64" s="1318"/>
      <c r="M64" s="1318"/>
      <c r="N64" s="1318"/>
      <c r="O64" s="1318"/>
      <c r="P64" s="1318"/>
      <c r="Q64" s="1318"/>
      <c r="R64" s="1318"/>
      <c r="S64" s="1319" t="s">
        <v>105</v>
      </c>
      <c r="T64" s="1320"/>
      <c r="U64" s="1321" t="s">
        <v>105</v>
      </c>
      <c r="V64" s="1322"/>
      <c r="W64" s="938"/>
      <c r="X64" s="1323"/>
      <c r="Y64" s="1324"/>
      <c r="Z64" s="1324"/>
      <c r="AA64" s="1324"/>
      <c r="AB64" s="1324"/>
      <c r="AC64" s="1325"/>
      <c r="AD64" s="910"/>
      <c r="AE64" s="908">
        <v>24</v>
      </c>
      <c r="AF64" s="911" t="s">
        <v>529</v>
      </c>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row>
    <row r="65" spans="2:56" ht="15" customHeight="1">
      <c r="B65" s="1317" t="s">
        <v>740</v>
      </c>
      <c r="C65" s="1317"/>
      <c r="D65" s="1317"/>
      <c r="E65" s="1317"/>
      <c r="F65" s="1317"/>
      <c r="G65" s="1317"/>
      <c r="H65" s="1317"/>
      <c r="I65" s="1317"/>
      <c r="J65" s="1317"/>
      <c r="K65" s="1317"/>
      <c r="L65" s="1317"/>
      <c r="M65" s="1317"/>
      <c r="N65" s="1317"/>
      <c r="O65" s="1317"/>
      <c r="P65" s="1317"/>
      <c r="Q65" s="1317"/>
      <c r="R65" s="1317"/>
      <c r="S65" s="1317"/>
      <c r="T65" s="1317"/>
      <c r="U65" s="1317"/>
      <c r="V65" s="1317"/>
      <c r="W65" s="1317"/>
      <c r="X65" s="1317"/>
      <c r="Y65" s="1317"/>
      <c r="Z65" s="1317"/>
      <c r="AA65" s="1317"/>
      <c r="AB65" s="1317"/>
      <c r="AC65" s="1317"/>
      <c r="AD65" s="93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row>
    <row r="66" spans="2:56" ht="15" customHeight="1">
      <c r="G66" s="29"/>
      <c r="H66" s="29"/>
      <c r="I66" s="29"/>
      <c r="J66" s="29"/>
      <c r="K66" s="30"/>
      <c r="L66" s="30"/>
      <c r="M66" s="30"/>
      <c r="N66" s="30"/>
      <c r="O66" s="30"/>
      <c r="P66" s="30"/>
      <c r="Q66" s="30"/>
      <c r="R66" s="30"/>
      <c r="S66" s="30"/>
      <c r="T66" s="30"/>
      <c r="U66" s="30"/>
      <c r="V66" s="30"/>
      <c r="W66" s="30"/>
      <c r="X66" s="30"/>
      <c r="Y66" s="30"/>
      <c r="Z66" s="30"/>
      <c r="AA66" s="30"/>
      <c r="AB66" s="30"/>
      <c r="AC66" s="30"/>
      <c r="AD66" s="30"/>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row>
    <row r="67" spans="2:56" ht="15" customHeight="1">
      <c r="G67" s="30"/>
      <c r="H67" s="30"/>
      <c r="I67" s="30"/>
      <c r="J67" s="30"/>
      <c r="K67" s="30"/>
      <c r="L67" s="30"/>
      <c r="M67" s="30"/>
      <c r="N67" s="30"/>
      <c r="O67" s="30"/>
      <c r="P67" s="30"/>
      <c r="Q67" s="30"/>
      <c r="R67" s="30"/>
      <c r="S67" s="30"/>
      <c r="T67" s="30"/>
      <c r="U67" s="30"/>
      <c r="V67" s="30"/>
      <c r="W67" s="30"/>
      <c r="X67" s="30"/>
      <c r="Y67" s="30"/>
      <c r="Z67" s="30"/>
      <c r="AA67" s="30"/>
      <c r="AB67" s="30"/>
      <c r="AC67" s="30"/>
      <c r="AD67" s="30"/>
      <c r="AH67" s="31"/>
      <c r="AI67" s="31"/>
      <c r="AJ67" s="31"/>
      <c r="AK67" s="31"/>
      <c r="AL67" s="31"/>
      <c r="AM67" s="31"/>
      <c r="AN67" s="31"/>
      <c r="AO67" s="31"/>
      <c r="AP67" s="31"/>
      <c r="AQ67" s="32"/>
      <c r="AR67" s="31"/>
      <c r="AS67" s="31"/>
      <c r="AT67" s="31"/>
      <c r="AU67" s="31"/>
      <c r="AV67" s="31"/>
      <c r="AW67" s="3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T69" s="30"/>
      <c r="U69" s="30"/>
      <c r="V69" s="30"/>
      <c r="W69" s="30"/>
      <c r="X69" s="30"/>
      <c r="Y69" s="30"/>
      <c r="Z69" s="30"/>
      <c r="AA69" s="30"/>
      <c r="AB69" s="30"/>
      <c r="AC69" s="30"/>
      <c r="AD69" s="30"/>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U71" s="30"/>
      <c r="V71" s="30"/>
      <c r="W71" s="30"/>
      <c r="X71" s="30"/>
      <c r="Y71" s="30"/>
      <c r="Z71" s="30"/>
      <c r="AA71" s="30"/>
      <c r="AB71" s="30"/>
      <c r="AC71" s="30"/>
      <c r="AD71" s="30"/>
    </row>
    <row r="72" spans="2:56" ht="15" customHeight="1"/>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mergeCells count="189">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 ref="AF4:BO6"/>
    <mergeCell ref="U5:V6"/>
    <mergeCell ref="W5:W6"/>
    <mergeCell ref="B7:B8"/>
    <mergeCell ref="C7:R8"/>
    <mergeCell ref="S7:T8"/>
    <mergeCell ref="U7:V8"/>
    <mergeCell ref="W7:W8"/>
    <mergeCell ref="X7:AC8"/>
    <mergeCell ref="B14:B16"/>
    <mergeCell ref="C14:R16"/>
    <mergeCell ref="S14:T16"/>
    <mergeCell ref="U14:V16"/>
    <mergeCell ref="W14:W16"/>
    <mergeCell ref="C9:R9"/>
    <mergeCell ref="S9:T9"/>
    <mergeCell ref="U9:V9"/>
    <mergeCell ref="X14:AC16"/>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B36:B37"/>
    <mergeCell ref="C36:R37"/>
    <mergeCell ref="S36:T37"/>
    <mergeCell ref="U36:V37"/>
    <mergeCell ref="W36:W37"/>
    <mergeCell ref="X36:AC37"/>
    <mergeCell ref="B34:B35"/>
    <mergeCell ref="C34:R35"/>
    <mergeCell ref="S34:T35"/>
    <mergeCell ref="U34:V35"/>
    <mergeCell ref="W34:W35"/>
    <mergeCell ref="X34:AC35"/>
    <mergeCell ref="B40:B42"/>
    <mergeCell ref="C40:R42"/>
    <mergeCell ref="S40:T42"/>
    <mergeCell ref="U40:V42"/>
    <mergeCell ref="W40:W42"/>
    <mergeCell ref="X40:AC42"/>
    <mergeCell ref="B38:B39"/>
    <mergeCell ref="C38:R39"/>
    <mergeCell ref="S38:T39"/>
    <mergeCell ref="U38:V39"/>
    <mergeCell ref="W38:W39"/>
    <mergeCell ref="X38:AC39"/>
    <mergeCell ref="B45:B46"/>
    <mergeCell ref="C45:R46"/>
    <mergeCell ref="S45:T46"/>
    <mergeCell ref="U45:V46"/>
    <mergeCell ref="W45:W46"/>
    <mergeCell ref="X45:AC46"/>
    <mergeCell ref="B43:B44"/>
    <mergeCell ref="C43:R44"/>
    <mergeCell ref="S43:T44"/>
    <mergeCell ref="U43:V44"/>
    <mergeCell ref="W43:W44"/>
    <mergeCell ref="X43:AC4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52:B53"/>
    <mergeCell ref="C52:R53"/>
    <mergeCell ref="S52:T53"/>
    <mergeCell ref="U52:V53"/>
    <mergeCell ref="W52:W53"/>
    <mergeCell ref="X52:AC53"/>
    <mergeCell ref="U56:V56"/>
    <mergeCell ref="B54:B56"/>
    <mergeCell ref="C54:R54"/>
    <mergeCell ref="S54:T54"/>
    <mergeCell ref="U54:V54"/>
    <mergeCell ref="B61:B62"/>
    <mergeCell ref="C61:R62"/>
    <mergeCell ref="S61:T62"/>
    <mergeCell ref="U61:V62"/>
    <mergeCell ref="X54:AC56"/>
    <mergeCell ref="E55:R55"/>
    <mergeCell ref="S55:T55"/>
    <mergeCell ref="U55:V55"/>
    <mergeCell ref="E56:R56"/>
    <mergeCell ref="S56:T56"/>
    <mergeCell ref="W61:W62"/>
    <mergeCell ref="X61:AC62"/>
    <mergeCell ref="W57:W58"/>
    <mergeCell ref="X57:AC58"/>
    <mergeCell ref="B59:B60"/>
    <mergeCell ref="C59:R60"/>
    <mergeCell ref="S59:T60"/>
    <mergeCell ref="U59:V60"/>
    <mergeCell ref="W59:W60"/>
    <mergeCell ref="X59:AC60"/>
    <mergeCell ref="B57:B58"/>
    <mergeCell ref="C57:R58"/>
    <mergeCell ref="S57:T58"/>
    <mergeCell ref="U57:V58"/>
    <mergeCell ref="B65:AC65"/>
    <mergeCell ref="C63:R63"/>
    <mergeCell ref="S63:T63"/>
    <mergeCell ref="U63:V63"/>
    <mergeCell ref="X63:AC63"/>
    <mergeCell ref="C64:R64"/>
    <mergeCell ref="S64:T64"/>
    <mergeCell ref="U64:V64"/>
    <mergeCell ref="X64:AC64"/>
  </mergeCells>
  <phoneticPr fontId="11"/>
  <pageMargins left="0.59055118110236227" right="0.39370078740157483" top="0.19685039370078741" bottom="0.19685039370078741" header="0.31496062992125984" footer="0.31496062992125984"/>
  <pageSetup paperSize="9" scale="92"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CCFFCC"/>
  </sheetPr>
  <dimension ref="B1:Y42"/>
  <sheetViews>
    <sheetView showZeros="0" view="pageBreakPreview" zoomScaleNormal="100" zoomScaleSheetLayoutView="100" workbookViewId="0">
      <selection activeCell="R1" sqref="R1"/>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842" t="s">
        <v>1192</v>
      </c>
      <c r="O1" s="842" t="s">
        <v>1192</v>
      </c>
    </row>
    <row r="2" spans="2:25" ht="19.5" customHeight="1"/>
    <row r="3" spans="2:25" ht="24">
      <c r="B3" s="664" t="s">
        <v>1080</v>
      </c>
      <c r="J3" s="459" t="s">
        <v>1081</v>
      </c>
      <c r="K3" s="3294"/>
      <c r="L3" s="3294"/>
      <c r="O3" s="664" t="s">
        <v>1080</v>
      </c>
      <c r="W3" s="459" t="s">
        <v>1081</v>
      </c>
      <c r="X3" s="3294">
        <v>44687</v>
      </c>
      <c r="Y3" s="3294"/>
    </row>
    <row r="5" spans="2:25" ht="18.600000000000001" customHeight="1">
      <c r="B5" s="3295" t="s">
        <v>1082</v>
      </c>
      <c r="C5" s="3297" t="s">
        <v>1083</v>
      </c>
      <c r="D5" s="3297" t="s">
        <v>1084</v>
      </c>
      <c r="E5" s="3298" t="s">
        <v>1085</v>
      </c>
      <c r="F5" s="3297" t="s">
        <v>1086</v>
      </c>
      <c r="G5" s="3300" t="s">
        <v>1018</v>
      </c>
      <c r="H5" s="3301"/>
      <c r="I5" s="3297" t="s">
        <v>1087</v>
      </c>
      <c r="J5" s="3300" t="s">
        <v>1088</v>
      </c>
      <c r="K5" s="3301"/>
      <c r="L5" s="3295" t="s">
        <v>1089</v>
      </c>
      <c r="O5" s="3295" t="s">
        <v>1082</v>
      </c>
      <c r="P5" s="3297" t="s">
        <v>1083</v>
      </c>
      <c r="Q5" s="3297" t="s">
        <v>1084</v>
      </c>
      <c r="R5" s="3298" t="s">
        <v>1085</v>
      </c>
      <c r="S5" s="3297" t="s">
        <v>1086</v>
      </c>
      <c r="T5" s="3300" t="s">
        <v>1018</v>
      </c>
      <c r="U5" s="3301"/>
      <c r="V5" s="3297" t="s">
        <v>1087</v>
      </c>
      <c r="W5" s="3300" t="s">
        <v>1088</v>
      </c>
      <c r="X5" s="3301"/>
      <c r="Y5" s="3295" t="s">
        <v>1089</v>
      </c>
    </row>
    <row r="6" spans="2:25" ht="18.600000000000001" customHeight="1">
      <c r="B6" s="3296"/>
      <c r="C6" s="3296"/>
      <c r="D6" s="3296"/>
      <c r="E6" s="3299"/>
      <c r="F6" s="3296"/>
      <c r="G6" s="3302"/>
      <c r="H6" s="3303"/>
      <c r="I6" s="3296"/>
      <c r="J6" s="3302"/>
      <c r="K6" s="3303"/>
      <c r="L6" s="3296"/>
      <c r="O6" s="3296"/>
      <c r="P6" s="3296"/>
      <c r="Q6" s="3296"/>
      <c r="R6" s="3299"/>
      <c r="S6" s="3296"/>
      <c r="T6" s="3302"/>
      <c r="U6" s="3303"/>
      <c r="V6" s="3296"/>
      <c r="W6" s="3302"/>
      <c r="X6" s="3303"/>
      <c r="Y6" s="3296"/>
    </row>
    <row r="7" spans="2:25" ht="18.600000000000001" customHeight="1">
      <c r="B7" s="695"/>
      <c r="C7" s="696"/>
      <c r="D7" s="696"/>
      <c r="E7" s="696"/>
      <c r="F7" s="697"/>
      <c r="G7" s="3304"/>
      <c r="H7" s="3304"/>
      <c r="I7" s="698"/>
      <c r="J7" s="3304"/>
      <c r="K7" s="3304"/>
      <c r="L7" s="699"/>
      <c r="O7" s="695">
        <v>1</v>
      </c>
      <c r="P7" s="696">
        <v>0.31944444444444448</v>
      </c>
      <c r="Q7" s="696">
        <v>0.34027777777777773</v>
      </c>
      <c r="R7" s="696">
        <v>0.36805555555555558</v>
      </c>
      <c r="S7" s="696">
        <f>R7-P7</f>
        <v>4.8611111111111105E-2</v>
      </c>
      <c r="T7" s="3304" t="s">
        <v>1041</v>
      </c>
      <c r="U7" s="3304"/>
      <c r="V7" s="698">
        <v>4</v>
      </c>
      <c r="W7" s="3304" t="s">
        <v>1090</v>
      </c>
      <c r="X7" s="3304"/>
      <c r="Y7" s="699"/>
    </row>
    <row r="8" spans="2:25" ht="18.600000000000001" customHeight="1">
      <c r="B8" s="695"/>
      <c r="C8" s="696"/>
      <c r="D8" s="696"/>
      <c r="E8" s="696"/>
      <c r="F8" s="697"/>
      <c r="G8" s="3304"/>
      <c r="H8" s="3304"/>
      <c r="I8" s="698"/>
      <c r="J8" s="3304"/>
      <c r="K8" s="3304"/>
      <c r="L8" s="699"/>
      <c r="O8" s="695">
        <v>2</v>
      </c>
      <c r="P8" s="696">
        <v>0.33333333333333331</v>
      </c>
      <c r="Q8" s="696">
        <v>0.35416666666666669</v>
      </c>
      <c r="R8" s="696">
        <v>0.36458333333333331</v>
      </c>
      <c r="S8" s="696">
        <f>R8-P8</f>
        <v>3.125E-2</v>
      </c>
      <c r="T8" s="3304" t="s">
        <v>1091</v>
      </c>
      <c r="U8" s="3304"/>
      <c r="V8" s="698">
        <v>4</v>
      </c>
      <c r="W8" s="3304" t="s">
        <v>1091</v>
      </c>
      <c r="X8" s="3304"/>
      <c r="Y8" s="699"/>
    </row>
    <row r="9" spans="2:25" ht="18.600000000000001" customHeight="1">
      <c r="B9" s="695"/>
      <c r="C9" s="699"/>
      <c r="D9" s="699"/>
      <c r="E9" s="699"/>
      <c r="F9" s="697"/>
      <c r="G9" s="3304"/>
      <c r="H9" s="3304"/>
      <c r="I9" s="698"/>
      <c r="J9" s="3304"/>
      <c r="K9" s="3304"/>
      <c r="L9" s="699"/>
      <c r="O9" s="695">
        <v>3</v>
      </c>
      <c r="P9" s="696">
        <v>0.34722222222222227</v>
      </c>
      <c r="Q9" s="696">
        <v>0.36805555555555558</v>
      </c>
      <c r="R9" s="696">
        <v>0.38194444444444442</v>
      </c>
      <c r="S9" s="696">
        <f t="shared" ref="S9:S19" si="0">R9-P9</f>
        <v>3.4722222222222154E-2</v>
      </c>
      <c r="T9" s="3304" t="s">
        <v>1091</v>
      </c>
      <c r="U9" s="3304"/>
      <c r="V9" s="698">
        <v>4</v>
      </c>
      <c r="W9" s="3304" t="s">
        <v>1091</v>
      </c>
      <c r="X9" s="3304"/>
      <c r="Y9" s="699"/>
    </row>
    <row r="10" spans="2:25" ht="18.600000000000001" customHeight="1">
      <c r="B10" s="700"/>
      <c r="C10" s="471"/>
      <c r="D10" s="471"/>
      <c r="E10" s="471"/>
      <c r="F10" s="701"/>
      <c r="G10" s="2855"/>
      <c r="H10" s="2855"/>
      <c r="I10" s="698"/>
      <c r="J10" s="2855"/>
      <c r="K10" s="2855"/>
      <c r="L10" s="471"/>
      <c r="O10" s="695">
        <v>4</v>
      </c>
      <c r="P10" s="686">
        <v>0.3611111111111111</v>
      </c>
      <c r="Q10" s="686">
        <v>0.38194444444444442</v>
      </c>
      <c r="R10" s="686">
        <v>0.39930555555555558</v>
      </c>
      <c r="S10" s="696">
        <f t="shared" si="0"/>
        <v>3.8194444444444475E-2</v>
      </c>
      <c r="T10" s="3304" t="s">
        <v>1091</v>
      </c>
      <c r="U10" s="3304"/>
      <c r="V10" s="698">
        <v>4</v>
      </c>
      <c r="W10" s="3304" t="s">
        <v>1091</v>
      </c>
      <c r="X10" s="3304"/>
      <c r="Y10" s="471"/>
    </row>
    <row r="11" spans="2:25" ht="18.600000000000001" customHeight="1">
      <c r="B11" s="700"/>
      <c r="C11" s="471"/>
      <c r="D11" s="471"/>
      <c r="E11" s="471"/>
      <c r="F11" s="701"/>
      <c r="G11" s="2855"/>
      <c r="H11" s="2855"/>
      <c r="I11" s="698"/>
      <c r="J11" s="2855"/>
      <c r="K11" s="2855"/>
      <c r="L11" s="471"/>
      <c r="O11" s="695">
        <v>5</v>
      </c>
      <c r="P11" s="686">
        <v>0.375</v>
      </c>
      <c r="Q11" s="686">
        <v>0.39583333333333331</v>
      </c>
      <c r="R11" s="686">
        <v>0.41666666666666669</v>
      </c>
      <c r="S11" s="696">
        <f t="shared" si="0"/>
        <v>4.1666666666666685E-2</v>
      </c>
      <c r="T11" s="3304" t="s">
        <v>1091</v>
      </c>
      <c r="U11" s="3304"/>
      <c r="V11" s="698">
        <v>4</v>
      </c>
      <c r="W11" s="3304" t="s">
        <v>1091</v>
      </c>
      <c r="X11" s="3304"/>
      <c r="Y11" s="471"/>
    </row>
    <row r="12" spans="2:25" ht="18.600000000000001" customHeight="1">
      <c r="B12" s="700"/>
      <c r="C12" s="471"/>
      <c r="D12" s="471"/>
      <c r="E12" s="471"/>
      <c r="F12" s="701"/>
      <c r="G12" s="2855"/>
      <c r="H12" s="2855"/>
      <c r="I12" s="698"/>
      <c r="J12" s="2855"/>
      <c r="K12" s="2855"/>
      <c r="L12" s="471"/>
      <c r="O12" s="695">
        <v>6</v>
      </c>
      <c r="P12" s="686">
        <v>0.39583333333333331</v>
      </c>
      <c r="Q12" s="686">
        <v>0.41666666666666669</v>
      </c>
      <c r="R12" s="686">
        <v>0.43055555555555558</v>
      </c>
      <c r="S12" s="696">
        <f t="shared" si="0"/>
        <v>3.4722222222222265E-2</v>
      </c>
      <c r="T12" s="3304" t="s">
        <v>1091</v>
      </c>
      <c r="U12" s="3304"/>
      <c r="V12" s="698">
        <v>4</v>
      </c>
      <c r="W12" s="3304" t="s">
        <v>1091</v>
      </c>
      <c r="X12" s="3304"/>
      <c r="Y12" s="471"/>
    </row>
    <row r="13" spans="2:25" ht="18.600000000000001" customHeight="1">
      <c r="B13" s="700"/>
      <c r="C13" s="471"/>
      <c r="D13" s="471"/>
      <c r="E13" s="471"/>
      <c r="F13" s="701"/>
      <c r="G13" s="2855"/>
      <c r="H13" s="2855"/>
      <c r="I13" s="698"/>
      <c r="J13" s="2855"/>
      <c r="K13" s="2855"/>
      <c r="L13" s="471"/>
      <c r="O13" s="695">
        <v>7</v>
      </c>
      <c r="P13" s="686">
        <v>0.40972222222222227</v>
      </c>
      <c r="Q13" s="686">
        <v>0.4236111111111111</v>
      </c>
      <c r="R13" s="686">
        <v>0.44097222222222227</v>
      </c>
      <c r="S13" s="696">
        <f t="shared" si="0"/>
        <v>3.125E-2</v>
      </c>
      <c r="T13" s="3304" t="s">
        <v>1091</v>
      </c>
      <c r="U13" s="3304"/>
      <c r="V13" s="698">
        <v>4</v>
      </c>
      <c r="W13" s="3304" t="s">
        <v>1091</v>
      </c>
      <c r="X13" s="3304"/>
      <c r="Y13" s="471"/>
    </row>
    <row r="14" spans="2:25" ht="18.600000000000001" customHeight="1">
      <c r="B14" s="700"/>
      <c r="C14" s="471"/>
      <c r="D14" s="471"/>
      <c r="E14" s="471"/>
      <c r="F14" s="701"/>
      <c r="G14" s="2855"/>
      <c r="H14" s="2855"/>
      <c r="I14" s="698"/>
      <c r="J14" s="2855"/>
      <c r="K14" s="2855"/>
      <c r="L14" s="471"/>
      <c r="O14" s="695">
        <v>8</v>
      </c>
      <c r="P14" s="686">
        <v>0.4375</v>
      </c>
      <c r="Q14" s="686">
        <v>0.45833333333333331</v>
      </c>
      <c r="R14" s="686">
        <v>0.46527777777777773</v>
      </c>
      <c r="S14" s="696">
        <f t="shared" si="0"/>
        <v>2.7777777777777735E-2</v>
      </c>
      <c r="T14" s="3304" t="s">
        <v>1091</v>
      </c>
      <c r="U14" s="3304"/>
      <c r="V14" s="698">
        <v>4</v>
      </c>
      <c r="W14" s="3304" t="s">
        <v>1091</v>
      </c>
      <c r="X14" s="3304"/>
      <c r="Y14" s="471"/>
    </row>
    <row r="15" spans="2:25" ht="18.600000000000001" customHeight="1">
      <c r="B15" s="700"/>
      <c r="C15" s="471"/>
      <c r="D15" s="471"/>
      <c r="E15" s="471"/>
      <c r="F15" s="701"/>
      <c r="G15" s="2855"/>
      <c r="H15" s="2855"/>
      <c r="I15" s="698"/>
      <c r="J15" s="2855"/>
      <c r="K15" s="2855"/>
      <c r="L15" s="471"/>
      <c r="O15" s="695">
        <v>9</v>
      </c>
      <c r="P15" s="686">
        <v>0.4513888888888889</v>
      </c>
      <c r="Q15" s="686">
        <v>0.47222222222222227</v>
      </c>
      <c r="R15" s="686">
        <v>0.48958333333333331</v>
      </c>
      <c r="S15" s="696">
        <f t="shared" si="0"/>
        <v>3.819444444444442E-2</v>
      </c>
      <c r="T15" s="3304" t="s">
        <v>1091</v>
      </c>
      <c r="U15" s="3304"/>
      <c r="V15" s="698">
        <v>4</v>
      </c>
      <c r="W15" s="3304" t="s">
        <v>1091</v>
      </c>
      <c r="X15" s="3304"/>
      <c r="Y15" s="471"/>
    </row>
    <row r="16" spans="2:25" ht="18.600000000000001" customHeight="1">
      <c r="B16" s="700"/>
      <c r="C16" s="471"/>
      <c r="D16" s="471"/>
      <c r="E16" s="471"/>
      <c r="F16" s="701"/>
      <c r="G16" s="2855"/>
      <c r="H16" s="2855"/>
      <c r="I16" s="698"/>
      <c r="J16" s="2855"/>
      <c r="K16" s="2855"/>
      <c r="L16" s="471"/>
      <c r="O16" s="695">
        <v>10</v>
      </c>
      <c r="P16" s="686">
        <v>0.47222222222222227</v>
      </c>
      <c r="Q16" s="686">
        <v>0.49305555555555558</v>
      </c>
      <c r="R16" s="686">
        <v>0.51041666666666663</v>
      </c>
      <c r="S16" s="696">
        <f t="shared" si="0"/>
        <v>3.8194444444444364E-2</v>
      </c>
      <c r="T16" s="3304" t="s">
        <v>1091</v>
      </c>
      <c r="U16" s="3304"/>
      <c r="V16" s="698">
        <v>4</v>
      </c>
      <c r="W16" s="3304" t="s">
        <v>1091</v>
      </c>
      <c r="X16" s="3304"/>
      <c r="Y16" s="471"/>
    </row>
    <row r="17" spans="2:25" ht="18.600000000000001" customHeight="1">
      <c r="B17" s="700"/>
      <c r="C17" s="471"/>
      <c r="D17" s="471"/>
      <c r="E17" s="471"/>
      <c r="F17" s="701"/>
      <c r="G17" s="2855"/>
      <c r="H17" s="2855"/>
      <c r="I17" s="698"/>
      <c r="J17" s="2855"/>
      <c r="K17" s="2855"/>
      <c r="L17" s="471"/>
      <c r="O17" s="695">
        <v>11</v>
      </c>
      <c r="P17" s="686">
        <v>0.4861111111111111</v>
      </c>
      <c r="Q17" s="686">
        <v>0.50694444444444442</v>
      </c>
      <c r="R17" s="686">
        <v>0.52083333333333337</v>
      </c>
      <c r="S17" s="696">
        <f t="shared" si="0"/>
        <v>3.4722222222222265E-2</v>
      </c>
      <c r="T17" s="3304" t="s">
        <v>1091</v>
      </c>
      <c r="U17" s="3304"/>
      <c r="V17" s="698">
        <v>4</v>
      </c>
      <c r="W17" s="3304" t="s">
        <v>1091</v>
      </c>
      <c r="X17" s="3304"/>
      <c r="Y17" s="471"/>
    </row>
    <row r="18" spans="2:25" ht="18.600000000000001" customHeight="1">
      <c r="B18" s="700"/>
      <c r="C18" s="471"/>
      <c r="D18" s="471"/>
      <c r="E18" s="471"/>
      <c r="F18" s="701"/>
      <c r="G18" s="2855"/>
      <c r="H18" s="2855"/>
      <c r="I18" s="698"/>
      <c r="J18" s="2855"/>
      <c r="K18" s="2855"/>
      <c r="L18" s="471"/>
      <c r="O18" s="695">
        <v>12</v>
      </c>
      <c r="P18" s="686">
        <v>0.5</v>
      </c>
      <c r="Q18" s="686">
        <v>0.52083333333333337</v>
      </c>
      <c r="R18" s="686">
        <v>0.53472222222222221</v>
      </c>
      <c r="S18" s="696">
        <f t="shared" si="0"/>
        <v>3.472222222222221E-2</v>
      </c>
      <c r="T18" s="3304" t="s">
        <v>1091</v>
      </c>
      <c r="U18" s="3304"/>
      <c r="V18" s="698">
        <v>4</v>
      </c>
      <c r="W18" s="3304" t="s">
        <v>1091</v>
      </c>
      <c r="X18" s="3304"/>
      <c r="Y18" s="471"/>
    </row>
    <row r="19" spans="2:25" ht="18.600000000000001" customHeight="1">
      <c r="B19" s="700"/>
      <c r="C19" s="471"/>
      <c r="D19" s="471"/>
      <c r="E19" s="471"/>
      <c r="F19" s="701"/>
      <c r="G19" s="2855"/>
      <c r="H19" s="2855"/>
      <c r="I19" s="698"/>
      <c r="J19" s="2855"/>
      <c r="K19" s="2855"/>
      <c r="L19" s="471"/>
      <c r="O19" s="695">
        <v>13</v>
      </c>
      <c r="P19" s="686">
        <v>0.51388888888888895</v>
      </c>
      <c r="Q19" s="686">
        <v>0.53472222222222221</v>
      </c>
      <c r="R19" s="686">
        <v>0.55208333333333337</v>
      </c>
      <c r="S19" s="696">
        <f t="shared" si="0"/>
        <v>3.819444444444442E-2</v>
      </c>
      <c r="T19" s="3304" t="s">
        <v>1091</v>
      </c>
      <c r="U19" s="3304"/>
      <c r="V19" s="698">
        <v>3</v>
      </c>
      <c r="W19" s="3304" t="s">
        <v>1091</v>
      </c>
      <c r="X19" s="3304"/>
      <c r="Y19" s="471"/>
    </row>
    <row r="20" spans="2:25" ht="18.600000000000001" customHeight="1">
      <c r="B20" s="700"/>
      <c r="C20" s="471"/>
      <c r="D20" s="471"/>
      <c r="E20" s="471"/>
      <c r="F20" s="701"/>
      <c r="G20" s="2855"/>
      <c r="H20" s="2855"/>
      <c r="I20" s="698"/>
      <c r="J20" s="2855"/>
      <c r="K20" s="2855"/>
      <c r="L20" s="471"/>
      <c r="O20" s="700"/>
      <c r="P20" s="471"/>
      <c r="Q20" s="471"/>
      <c r="R20" s="471"/>
      <c r="S20" s="471"/>
      <c r="T20" s="2855"/>
      <c r="U20" s="2855"/>
      <c r="V20" s="471"/>
      <c r="W20" s="2855"/>
      <c r="X20" s="2855"/>
      <c r="Y20" s="471"/>
    </row>
    <row r="21" spans="2:25" ht="18.600000000000001" customHeight="1">
      <c r="B21" s="700"/>
      <c r="C21" s="471"/>
      <c r="D21" s="471"/>
      <c r="E21" s="471"/>
      <c r="F21" s="701"/>
      <c r="G21" s="2855"/>
      <c r="H21" s="2855"/>
      <c r="I21" s="698"/>
      <c r="J21" s="2855"/>
      <c r="K21" s="2855"/>
      <c r="L21" s="471"/>
      <c r="O21" s="700"/>
      <c r="P21" s="471"/>
      <c r="Q21" s="471"/>
      <c r="R21" s="471"/>
      <c r="S21" s="471"/>
      <c r="T21" s="2855"/>
      <c r="U21" s="2855"/>
      <c r="V21" s="471"/>
      <c r="W21" s="2855"/>
      <c r="X21" s="2855"/>
      <c r="Y21" s="471"/>
    </row>
    <row r="22" spans="2:25" ht="18.600000000000001" customHeight="1">
      <c r="B22" s="681"/>
      <c r="C22" s="471"/>
      <c r="D22" s="471"/>
      <c r="E22" s="471"/>
      <c r="F22" s="701"/>
      <c r="G22" s="2855"/>
      <c r="H22" s="2855"/>
      <c r="I22" s="698"/>
      <c r="J22" s="2855"/>
      <c r="K22" s="2855"/>
      <c r="L22" s="471"/>
      <c r="O22" s="681"/>
      <c r="P22" s="471"/>
      <c r="Q22" s="471"/>
      <c r="R22" s="471"/>
      <c r="S22" s="471"/>
      <c r="T22" s="2855"/>
      <c r="U22" s="2855"/>
      <c r="V22" s="471"/>
      <c r="W22" s="2855"/>
      <c r="X22" s="2855"/>
      <c r="Y22" s="471"/>
    </row>
    <row r="23" spans="2:25" ht="18.600000000000001" customHeight="1">
      <c r="B23" s="471"/>
      <c r="C23" s="471"/>
      <c r="D23" s="471"/>
      <c r="E23" s="471"/>
      <c r="F23" s="701"/>
      <c r="G23" s="2855"/>
      <c r="H23" s="2855"/>
      <c r="I23" s="698"/>
      <c r="J23" s="2855"/>
      <c r="K23" s="2855"/>
      <c r="L23" s="471"/>
      <c r="O23" s="681"/>
      <c r="P23" s="471"/>
      <c r="Q23" s="471"/>
      <c r="R23" s="471"/>
      <c r="S23" s="471"/>
      <c r="T23" s="2855"/>
      <c r="U23" s="2855"/>
      <c r="V23" s="471"/>
      <c r="W23" s="2855"/>
      <c r="X23" s="2855"/>
      <c r="Y23" s="471"/>
    </row>
    <row r="24" spans="2:25" ht="18.600000000000001" customHeight="1">
      <c r="B24" s="471"/>
      <c r="C24" s="471"/>
      <c r="D24" s="471"/>
      <c r="E24" s="471"/>
      <c r="F24" s="701"/>
      <c r="G24" s="2855"/>
      <c r="H24" s="2855"/>
      <c r="I24" s="698"/>
      <c r="J24" s="2855"/>
      <c r="K24" s="2855"/>
      <c r="L24" s="471"/>
      <c r="O24" s="681"/>
      <c r="P24" s="471"/>
      <c r="Q24" s="471"/>
      <c r="R24" s="471"/>
      <c r="S24" s="471"/>
      <c r="T24" s="2855"/>
      <c r="U24" s="2855"/>
      <c r="V24" s="471"/>
      <c r="W24" s="2855"/>
      <c r="X24" s="2855"/>
      <c r="Y24" s="471"/>
    </row>
    <row r="25" spans="2:25" ht="18.600000000000001" customHeight="1">
      <c r="B25" s="471"/>
      <c r="C25" s="471"/>
      <c r="D25" s="471"/>
      <c r="E25" s="471"/>
      <c r="F25" s="701"/>
      <c r="G25" s="2855"/>
      <c r="H25" s="2855"/>
      <c r="I25" s="698"/>
      <c r="J25" s="2855"/>
      <c r="K25" s="2855"/>
      <c r="L25" s="471"/>
      <c r="O25" s="681"/>
      <c r="P25" s="471"/>
      <c r="Q25" s="471"/>
      <c r="R25" s="471"/>
      <c r="S25" s="471"/>
      <c r="T25" s="2855"/>
      <c r="U25" s="2855"/>
      <c r="V25" s="471"/>
      <c r="W25" s="2855"/>
      <c r="X25" s="2855"/>
      <c r="Y25" s="471"/>
    </row>
    <row r="26" spans="2:25" ht="18.600000000000001" customHeight="1">
      <c r="B26" s="471"/>
      <c r="C26" s="471"/>
      <c r="D26" s="471"/>
      <c r="E26" s="471"/>
      <c r="F26" s="701"/>
      <c r="G26" s="2855"/>
      <c r="H26" s="2855"/>
      <c r="I26" s="698"/>
      <c r="J26" s="2855"/>
      <c r="K26" s="2855"/>
      <c r="L26" s="471"/>
      <c r="O26" s="681"/>
      <c r="P26" s="471"/>
      <c r="Q26" s="471"/>
      <c r="R26" s="471"/>
      <c r="S26" s="471"/>
      <c r="T26" s="2855"/>
      <c r="U26" s="2855"/>
      <c r="V26" s="471"/>
      <c r="W26" s="2855"/>
      <c r="X26" s="2855"/>
      <c r="Y26" s="471"/>
    </row>
    <row r="27" spans="2:25" ht="18.600000000000001" customHeight="1">
      <c r="B27" s="700"/>
      <c r="C27" s="471"/>
      <c r="D27" s="471"/>
      <c r="E27" s="471"/>
      <c r="F27" s="701"/>
      <c r="G27" s="2855"/>
      <c r="H27" s="2855"/>
      <c r="I27" s="698"/>
      <c r="J27" s="2855"/>
      <c r="K27" s="2855"/>
      <c r="L27" s="471"/>
      <c r="O27" s="471"/>
      <c r="P27" s="471"/>
      <c r="Q27" s="471"/>
      <c r="R27" s="471"/>
      <c r="S27" s="471"/>
      <c r="T27" s="2855"/>
      <c r="U27" s="2855"/>
      <c r="V27" s="471"/>
      <c r="W27" s="2855"/>
      <c r="X27" s="2855"/>
      <c r="Y27" s="471"/>
    </row>
    <row r="28" spans="2:25" ht="18.600000000000001" customHeight="1">
      <c r="B28" s="700"/>
      <c r="C28" s="471"/>
      <c r="D28" s="471"/>
      <c r="E28" s="471"/>
      <c r="F28" s="701"/>
      <c r="G28" s="2855"/>
      <c r="H28" s="2855"/>
      <c r="I28" s="698"/>
      <c r="J28" s="2855"/>
      <c r="K28" s="2855"/>
      <c r="L28" s="471"/>
      <c r="O28" s="471"/>
      <c r="P28" s="471"/>
      <c r="Q28" s="471"/>
      <c r="R28" s="471"/>
      <c r="S28" s="471"/>
      <c r="T28" s="2855"/>
      <c r="U28" s="2855"/>
      <c r="V28" s="471"/>
      <c r="W28" s="2855"/>
      <c r="X28" s="2855"/>
      <c r="Y28" s="471"/>
    </row>
    <row r="29" spans="2:25" ht="18.600000000000001" customHeight="1">
      <c r="B29" s="700"/>
      <c r="C29" s="471"/>
      <c r="D29" s="471"/>
      <c r="E29" s="471"/>
      <c r="F29" s="701"/>
      <c r="G29" s="2855"/>
      <c r="H29" s="2855"/>
      <c r="I29" s="698"/>
      <c r="J29" s="2855"/>
      <c r="K29" s="2855"/>
      <c r="L29" s="471"/>
      <c r="O29" s="471"/>
      <c r="P29" s="471"/>
      <c r="Q29" s="471"/>
      <c r="R29" s="471"/>
      <c r="S29" s="471"/>
      <c r="T29" s="2855"/>
      <c r="U29" s="2855"/>
      <c r="V29" s="471"/>
      <c r="W29" s="2855"/>
      <c r="X29" s="2855"/>
      <c r="Y29" s="471"/>
    </row>
    <row r="30" spans="2:25" ht="18.600000000000001" customHeight="1">
      <c r="B30" s="681"/>
      <c r="C30" s="471"/>
      <c r="D30" s="471"/>
      <c r="E30" s="471"/>
      <c r="F30" s="701"/>
      <c r="G30" s="2855"/>
      <c r="H30" s="2855"/>
      <c r="I30" s="698"/>
      <c r="J30" s="2855"/>
      <c r="K30" s="2855"/>
      <c r="L30" s="471"/>
      <c r="O30" s="471"/>
      <c r="P30" s="471"/>
      <c r="Q30" s="471"/>
      <c r="R30" s="471"/>
      <c r="S30" s="471"/>
      <c r="T30" s="2855"/>
      <c r="U30" s="2855"/>
      <c r="V30" s="471"/>
      <c r="W30" s="2855"/>
      <c r="X30" s="2855"/>
      <c r="Y30" s="471"/>
    </row>
    <row r="31" spans="2:25" ht="18.600000000000001" customHeight="1">
      <c r="B31" s="471"/>
      <c r="C31" s="471"/>
      <c r="D31" s="471"/>
      <c r="E31" s="471"/>
      <c r="F31" s="701"/>
      <c r="G31" s="2855"/>
      <c r="H31" s="2855"/>
      <c r="I31" s="698"/>
      <c r="J31" s="2855"/>
      <c r="K31" s="2855"/>
      <c r="L31" s="471"/>
      <c r="O31" s="700"/>
      <c r="P31" s="471"/>
      <c r="Q31" s="471"/>
      <c r="R31" s="471"/>
      <c r="S31" s="471"/>
      <c r="T31" s="2855"/>
      <c r="U31" s="2855"/>
      <c r="V31" s="471"/>
      <c r="W31" s="2855"/>
      <c r="X31" s="2855"/>
      <c r="Y31" s="471"/>
    </row>
    <row r="32" spans="2:25" ht="18.600000000000001" customHeight="1">
      <c r="B32" s="471"/>
      <c r="C32" s="471"/>
      <c r="D32" s="471"/>
      <c r="E32" s="471"/>
      <c r="F32" s="701"/>
      <c r="G32" s="2855"/>
      <c r="H32" s="2855"/>
      <c r="I32" s="698"/>
      <c r="J32" s="2855"/>
      <c r="K32" s="2855"/>
      <c r="L32" s="471"/>
      <c r="O32" s="700"/>
      <c r="P32" s="471"/>
      <c r="Q32" s="471"/>
      <c r="R32" s="471"/>
      <c r="S32" s="471"/>
      <c r="T32" s="2855"/>
      <c r="U32" s="2855"/>
      <c r="V32" s="471"/>
      <c r="W32" s="2855"/>
      <c r="X32" s="2855"/>
      <c r="Y32" s="471"/>
    </row>
    <row r="33" spans="2:25" ht="18.600000000000001" customHeight="1">
      <c r="B33" s="471"/>
      <c r="C33" s="471"/>
      <c r="D33" s="471"/>
      <c r="E33" s="471"/>
      <c r="F33" s="701"/>
      <c r="G33" s="2855"/>
      <c r="H33" s="2855"/>
      <c r="I33" s="698"/>
      <c r="J33" s="2855"/>
      <c r="K33" s="2855"/>
      <c r="L33" s="471"/>
      <c r="O33" s="700"/>
      <c r="P33" s="471"/>
      <c r="Q33" s="471"/>
      <c r="R33" s="471"/>
      <c r="S33" s="471"/>
      <c r="T33" s="2855"/>
      <c r="U33" s="2855"/>
      <c r="V33" s="471"/>
      <c r="W33" s="2855"/>
      <c r="X33" s="2855"/>
      <c r="Y33" s="471"/>
    </row>
    <row r="34" spans="2:25" ht="18.600000000000001" customHeight="1">
      <c r="B34" s="471" t="s">
        <v>935</v>
      </c>
      <c r="C34" s="471"/>
      <c r="D34" s="471"/>
      <c r="E34" s="471"/>
      <c r="F34" s="701"/>
      <c r="G34" s="2855"/>
      <c r="H34" s="2855"/>
      <c r="I34" s="702">
        <f>SUM(I7:I33)</f>
        <v>0</v>
      </c>
      <c r="J34" s="2855"/>
      <c r="K34" s="2855"/>
      <c r="L34" s="471"/>
      <c r="O34" s="471" t="s">
        <v>935</v>
      </c>
      <c r="P34" s="471"/>
      <c r="Q34" s="471"/>
      <c r="R34" s="471"/>
      <c r="S34" s="471"/>
      <c r="T34" s="2855"/>
      <c r="U34" s="2855"/>
      <c r="V34" s="863">
        <f>SUM(V7:V33)</f>
        <v>51</v>
      </c>
      <c r="W34" s="2855"/>
      <c r="X34" s="2855"/>
      <c r="Y34" s="471"/>
    </row>
    <row r="35" spans="2:25" ht="18.600000000000001" customHeight="1">
      <c r="B35" s="471" t="s">
        <v>878</v>
      </c>
      <c r="C35" s="471"/>
      <c r="D35" s="471"/>
      <c r="E35" s="471"/>
      <c r="F35" s="690">
        <f>MAX(F7:F34)</f>
        <v>0</v>
      </c>
      <c r="G35" s="2855"/>
      <c r="H35" s="2855"/>
      <c r="I35" s="471"/>
      <c r="J35" s="2855"/>
      <c r="K35" s="2855"/>
      <c r="L35" s="471"/>
      <c r="O35" s="471" t="s">
        <v>878</v>
      </c>
      <c r="P35" s="471"/>
      <c r="Q35" s="471"/>
      <c r="R35" s="471"/>
      <c r="S35" s="691">
        <f>MAX(S7:S34)</f>
        <v>4.8611111111111105E-2</v>
      </c>
      <c r="T35" s="2855"/>
      <c r="U35" s="2855"/>
      <c r="V35" s="471"/>
      <c r="W35" s="2855"/>
      <c r="X35" s="2855"/>
      <c r="Y35" s="471"/>
    </row>
    <row r="36" spans="2:25" ht="18.600000000000001" customHeight="1">
      <c r="B36" s="471" t="s">
        <v>879</v>
      </c>
      <c r="C36" s="471"/>
      <c r="D36" s="471"/>
      <c r="E36" s="471"/>
      <c r="F36" s="690">
        <f>MIN(F7:F34)</f>
        <v>0</v>
      </c>
      <c r="G36" s="2855"/>
      <c r="H36" s="2855"/>
      <c r="I36" s="471"/>
      <c r="J36" s="2855"/>
      <c r="K36" s="2855"/>
      <c r="L36" s="471"/>
      <c r="O36" s="471" t="s">
        <v>879</v>
      </c>
      <c r="P36" s="471"/>
      <c r="Q36" s="471"/>
      <c r="R36" s="471"/>
      <c r="S36" s="691">
        <f>MIN(S7:S34)</f>
        <v>2.7777777777777735E-2</v>
      </c>
      <c r="T36" s="2855"/>
      <c r="U36" s="2855"/>
      <c r="V36" s="471"/>
      <c r="W36" s="2855"/>
      <c r="X36" s="2855"/>
      <c r="Y36" s="471"/>
    </row>
    <row r="37" spans="2:25" ht="18.600000000000001" customHeight="1">
      <c r="B37" s="471" t="s">
        <v>1055</v>
      </c>
      <c r="C37" s="471"/>
      <c r="D37" s="471"/>
      <c r="E37" s="471"/>
      <c r="F37" s="690" t="str">
        <f>IF(ISERROR(AVERAGE(F7:F34)),"",(AVERAGE(F7:F34)))</f>
        <v/>
      </c>
      <c r="G37" s="2855"/>
      <c r="H37" s="2855"/>
      <c r="I37" s="471"/>
      <c r="J37" s="2855"/>
      <c r="K37" s="2855"/>
      <c r="L37" s="471"/>
      <c r="O37" s="471" t="s">
        <v>1055</v>
      </c>
      <c r="P37" s="471"/>
      <c r="Q37" s="471"/>
      <c r="R37" s="471"/>
      <c r="S37" s="691">
        <f>AVERAGE(S7:S34)</f>
        <v>3.6324786324786314E-2</v>
      </c>
      <c r="T37" s="2855"/>
      <c r="U37" s="2855"/>
      <c r="V37" s="471"/>
      <c r="W37" s="2855"/>
      <c r="X37" s="2855"/>
      <c r="Y37" s="471"/>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K3:L3"/>
    <mergeCell ref="X3:Y3"/>
    <mergeCell ref="B5:B6"/>
    <mergeCell ref="C5:C6"/>
    <mergeCell ref="D5:D6"/>
    <mergeCell ref="E5:E6"/>
    <mergeCell ref="F5:F6"/>
    <mergeCell ref="G5:H6"/>
    <mergeCell ref="I5:I6"/>
    <mergeCell ref="J5:K6"/>
    <mergeCell ref="Y5:Y6"/>
  </mergeCells>
  <phoneticPr fontId="11"/>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rgb="FFCCFFCC"/>
  </sheetPr>
  <dimension ref="B1:Y46"/>
  <sheetViews>
    <sheetView view="pageBreakPreview" zoomScaleNormal="100" zoomScaleSheetLayoutView="100" workbookViewId="0">
      <selection activeCell="B6" sqref="B6:G6"/>
    </sheetView>
  </sheetViews>
  <sheetFormatPr defaultColWidth="7.125" defaultRowHeight="18.75"/>
  <cols>
    <col min="1" max="1" width="1" style="703" customWidth="1"/>
    <col min="2" max="2" width="14.125" style="703" customWidth="1"/>
    <col min="3" max="12" width="7.125" style="703" customWidth="1"/>
    <col min="13" max="14" width="1" style="703" customWidth="1"/>
    <col min="15" max="15" width="14.125" style="703" customWidth="1"/>
    <col min="16" max="25" width="7.125" style="703" customWidth="1"/>
    <col min="26" max="26" width="1" style="703" customWidth="1"/>
    <col min="27" max="257" width="7.125" style="703"/>
    <col min="258" max="258" width="14.125" style="703" customWidth="1"/>
    <col min="259" max="268" width="6.375" style="703" customWidth="1"/>
    <col min="269" max="513" width="7.125" style="703"/>
    <col min="514" max="514" width="14.125" style="703" customWidth="1"/>
    <col min="515" max="524" width="6.375" style="703" customWidth="1"/>
    <col min="525" max="769" width="7.125" style="703"/>
    <col min="770" max="770" width="14.125" style="703" customWidth="1"/>
    <col min="771" max="780" width="6.375" style="703" customWidth="1"/>
    <col min="781" max="1025" width="7.125" style="703"/>
    <col min="1026" max="1026" width="14.125" style="703" customWidth="1"/>
    <col min="1027" max="1036" width="6.375" style="703" customWidth="1"/>
    <col min="1037" max="1281" width="7.125" style="703"/>
    <col min="1282" max="1282" width="14.125" style="703" customWidth="1"/>
    <col min="1283" max="1292" width="6.375" style="703" customWidth="1"/>
    <col min="1293" max="1537" width="7.125" style="703"/>
    <col min="1538" max="1538" width="14.125" style="703" customWidth="1"/>
    <col min="1539" max="1548" width="6.375" style="703" customWidth="1"/>
    <col min="1549" max="1793" width="7.125" style="703"/>
    <col min="1794" max="1794" width="14.125" style="703" customWidth="1"/>
    <col min="1795" max="1804" width="6.375" style="703" customWidth="1"/>
    <col min="1805" max="2049" width="7.125" style="703"/>
    <col min="2050" max="2050" width="14.125" style="703" customWidth="1"/>
    <col min="2051" max="2060" width="6.375" style="703" customWidth="1"/>
    <col min="2061" max="2305" width="7.125" style="703"/>
    <col min="2306" max="2306" width="14.125" style="703" customWidth="1"/>
    <col min="2307" max="2316" width="6.375" style="703" customWidth="1"/>
    <col min="2317" max="2561" width="7.125" style="703"/>
    <col min="2562" max="2562" width="14.125" style="703" customWidth="1"/>
    <col min="2563" max="2572" width="6.375" style="703" customWidth="1"/>
    <col min="2573" max="2817" width="7.125" style="703"/>
    <col min="2818" max="2818" width="14.125" style="703" customWidth="1"/>
    <col min="2819" max="2828" width="6.375" style="703" customWidth="1"/>
    <col min="2829" max="3073" width="7.125" style="703"/>
    <col min="3074" max="3074" width="14.125" style="703" customWidth="1"/>
    <col min="3075" max="3084" width="6.375" style="703" customWidth="1"/>
    <col min="3085" max="3329" width="7.125" style="703"/>
    <col min="3330" max="3330" width="14.125" style="703" customWidth="1"/>
    <col min="3331" max="3340" width="6.375" style="703" customWidth="1"/>
    <col min="3341" max="3585" width="7.125" style="703"/>
    <col min="3586" max="3586" width="14.125" style="703" customWidth="1"/>
    <col min="3587" max="3596" width="6.375" style="703" customWidth="1"/>
    <col min="3597" max="3841" width="7.125" style="703"/>
    <col min="3842" max="3842" width="14.125" style="703" customWidth="1"/>
    <col min="3843" max="3852" width="6.375" style="703" customWidth="1"/>
    <col min="3853" max="4097" width="7.125" style="703"/>
    <col min="4098" max="4098" width="14.125" style="703" customWidth="1"/>
    <col min="4099" max="4108" width="6.375" style="703" customWidth="1"/>
    <col min="4109" max="4353" width="7.125" style="703"/>
    <col min="4354" max="4354" width="14.125" style="703" customWidth="1"/>
    <col min="4355" max="4364" width="6.375" style="703" customWidth="1"/>
    <col min="4365" max="4609" width="7.125" style="703"/>
    <col min="4610" max="4610" width="14.125" style="703" customWidth="1"/>
    <col min="4611" max="4620" width="6.375" style="703" customWidth="1"/>
    <col min="4621" max="4865" width="7.125" style="703"/>
    <col min="4866" max="4866" width="14.125" style="703" customWidth="1"/>
    <col min="4867" max="4876" width="6.375" style="703" customWidth="1"/>
    <col min="4877" max="5121" width="7.125" style="703"/>
    <col min="5122" max="5122" width="14.125" style="703" customWidth="1"/>
    <col min="5123" max="5132" width="6.375" style="703" customWidth="1"/>
    <col min="5133" max="5377" width="7.125" style="703"/>
    <col min="5378" max="5378" width="14.125" style="703" customWidth="1"/>
    <col min="5379" max="5388" width="6.375" style="703" customWidth="1"/>
    <col min="5389" max="5633" width="7.125" style="703"/>
    <col min="5634" max="5634" width="14.125" style="703" customWidth="1"/>
    <col min="5635" max="5644" width="6.375" style="703" customWidth="1"/>
    <col min="5645" max="5889" width="7.125" style="703"/>
    <col min="5890" max="5890" width="14.125" style="703" customWidth="1"/>
    <col min="5891" max="5900" width="6.375" style="703" customWidth="1"/>
    <col min="5901" max="6145" width="7.125" style="703"/>
    <col min="6146" max="6146" width="14.125" style="703" customWidth="1"/>
    <col min="6147" max="6156" width="6.375" style="703" customWidth="1"/>
    <col min="6157" max="6401" width="7.125" style="703"/>
    <col min="6402" max="6402" width="14.125" style="703" customWidth="1"/>
    <col min="6403" max="6412" width="6.375" style="703" customWidth="1"/>
    <col min="6413" max="6657" width="7.125" style="703"/>
    <col min="6658" max="6658" width="14.125" style="703" customWidth="1"/>
    <col min="6659" max="6668" width="6.375" style="703" customWidth="1"/>
    <col min="6669" max="6913" width="7.125" style="703"/>
    <col min="6914" max="6914" width="14.125" style="703" customWidth="1"/>
    <col min="6915" max="6924" width="6.375" style="703" customWidth="1"/>
    <col min="6925" max="7169" width="7.125" style="703"/>
    <col min="7170" max="7170" width="14.125" style="703" customWidth="1"/>
    <col min="7171" max="7180" width="6.375" style="703" customWidth="1"/>
    <col min="7181" max="7425" width="7.125" style="703"/>
    <col min="7426" max="7426" width="14.125" style="703" customWidth="1"/>
    <col min="7427" max="7436" width="6.375" style="703" customWidth="1"/>
    <col min="7437" max="7681" width="7.125" style="703"/>
    <col min="7682" max="7682" width="14.125" style="703" customWidth="1"/>
    <col min="7683" max="7692" width="6.375" style="703" customWidth="1"/>
    <col min="7693" max="7937" width="7.125" style="703"/>
    <col min="7938" max="7938" width="14.125" style="703" customWidth="1"/>
    <col min="7939" max="7948" width="6.375" style="703" customWidth="1"/>
    <col min="7949" max="8193" width="7.125" style="703"/>
    <col min="8194" max="8194" width="14.125" style="703" customWidth="1"/>
    <col min="8195" max="8204" width="6.375" style="703" customWidth="1"/>
    <col min="8205" max="8449" width="7.125" style="703"/>
    <col min="8450" max="8450" width="14.125" style="703" customWidth="1"/>
    <col min="8451" max="8460" width="6.375" style="703" customWidth="1"/>
    <col min="8461" max="8705" width="7.125" style="703"/>
    <col min="8706" max="8706" width="14.125" style="703" customWidth="1"/>
    <col min="8707" max="8716" width="6.375" style="703" customWidth="1"/>
    <col min="8717" max="8961" width="7.125" style="703"/>
    <col min="8962" max="8962" width="14.125" style="703" customWidth="1"/>
    <col min="8963" max="8972" width="6.375" style="703" customWidth="1"/>
    <col min="8973" max="9217" width="7.125" style="703"/>
    <col min="9218" max="9218" width="14.125" style="703" customWidth="1"/>
    <col min="9219" max="9228" width="6.375" style="703" customWidth="1"/>
    <col min="9229" max="9473" width="7.125" style="703"/>
    <col min="9474" max="9474" width="14.125" style="703" customWidth="1"/>
    <col min="9475" max="9484" width="6.375" style="703" customWidth="1"/>
    <col min="9485" max="9729" width="7.125" style="703"/>
    <col min="9730" max="9730" width="14.125" style="703" customWidth="1"/>
    <col min="9731" max="9740" width="6.375" style="703" customWidth="1"/>
    <col min="9741" max="9985" width="7.125" style="703"/>
    <col min="9986" max="9986" width="14.125" style="703" customWidth="1"/>
    <col min="9987" max="9996" width="6.375" style="703" customWidth="1"/>
    <col min="9997" max="10241" width="7.125" style="703"/>
    <col min="10242" max="10242" width="14.125" style="703" customWidth="1"/>
    <col min="10243" max="10252" width="6.375" style="703" customWidth="1"/>
    <col min="10253" max="10497" width="7.125" style="703"/>
    <col min="10498" max="10498" width="14.125" style="703" customWidth="1"/>
    <col min="10499" max="10508" width="6.375" style="703" customWidth="1"/>
    <col min="10509" max="10753" width="7.125" style="703"/>
    <col min="10754" max="10754" width="14.125" style="703" customWidth="1"/>
    <col min="10755" max="10764" width="6.375" style="703" customWidth="1"/>
    <col min="10765" max="11009" width="7.125" style="703"/>
    <col min="11010" max="11010" width="14.125" style="703" customWidth="1"/>
    <col min="11011" max="11020" width="6.375" style="703" customWidth="1"/>
    <col min="11021" max="11265" width="7.125" style="703"/>
    <col min="11266" max="11266" width="14.125" style="703" customWidth="1"/>
    <col min="11267" max="11276" width="6.375" style="703" customWidth="1"/>
    <col min="11277" max="11521" width="7.125" style="703"/>
    <col min="11522" max="11522" width="14.125" style="703" customWidth="1"/>
    <col min="11523" max="11532" width="6.375" style="703" customWidth="1"/>
    <col min="11533" max="11777" width="7.125" style="703"/>
    <col min="11778" max="11778" width="14.125" style="703" customWidth="1"/>
    <col min="11779" max="11788" width="6.375" style="703" customWidth="1"/>
    <col min="11789" max="12033" width="7.125" style="703"/>
    <col min="12034" max="12034" width="14.125" style="703" customWidth="1"/>
    <col min="12035" max="12044" width="6.375" style="703" customWidth="1"/>
    <col min="12045" max="12289" width="7.125" style="703"/>
    <col min="12290" max="12290" width="14.125" style="703" customWidth="1"/>
    <col min="12291" max="12300" width="6.375" style="703" customWidth="1"/>
    <col min="12301" max="12545" width="7.125" style="703"/>
    <col min="12546" max="12546" width="14.125" style="703" customWidth="1"/>
    <col min="12547" max="12556" width="6.375" style="703" customWidth="1"/>
    <col min="12557" max="12801" width="7.125" style="703"/>
    <col min="12802" max="12802" width="14.125" style="703" customWidth="1"/>
    <col min="12803" max="12812" width="6.375" style="703" customWidth="1"/>
    <col min="12813" max="13057" width="7.125" style="703"/>
    <col min="13058" max="13058" width="14.125" style="703" customWidth="1"/>
    <col min="13059" max="13068" width="6.375" style="703" customWidth="1"/>
    <col min="13069" max="13313" width="7.125" style="703"/>
    <col min="13314" max="13314" width="14.125" style="703" customWidth="1"/>
    <col min="13315" max="13324" width="6.375" style="703" customWidth="1"/>
    <col min="13325" max="13569" width="7.125" style="703"/>
    <col min="13570" max="13570" width="14.125" style="703" customWidth="1"/>
    <col min="13571" max="13580" width="6.375" style="703" customWidth="1"/>
    <col min="13581" max="13825" width="7.125" style="703"/>
    <col min="13826" max="13826" width="14.125" style="703" customWidth="1"/>
    <col min="13827" max="13836" width="6.375" style="703" customWidth="1"/>
    <col min="13837" max="14081" width="7.125" style="703"/>
    <col min="14082" max="14082" width="14.125" style="703" customWidth="1"/>
    <col min="14083" max="14092" width="6.375" style="703" customWidth="1"/>
    <col min="14093" max="14337" width="7.125" style="703"/>
    <col min="14338" max="14338" width="14.125" style="703" customWidth="1"/>
    <col min="14339" max="14348" width="6.375" style="703" customWidth="1"/>
    <col min="14349" max="14593" width="7.125" style="703"/>
    <col min="14594" max="14594" width="14.125" style="703" customWidth="1"/>
    <col min="14595" max="14604" width="6.375" style="703" customWidth="1"/>
    <col min="14605" max="14849" width="7.125" style="703"/>
    <col min="14850" max="14850" width="14.125" style="703" customWidth="1"/>
    <col min="14851" max="14860" width="6.375" style="703" customWidth="1"/>
    <col min="14861" max="15105" width="7.125" style="703"/>
    <col min="15106" max="15106" width="14.125" style="703" customWidth="1"/>
    <col min="15107" max="15116" width="6.375" style="703" customWidth="1"/>
    <col min="15117" max="15361" width="7.125" style="703"/>
    <col min="15362" max="15362" width="14.125" style="703" customWidth="1"/>
    <col min="15363" max="15372" width="6.375" style="703" customWidth="1"/>
    <col min="15373" max="15617" width="7.125" style="703"/>
    <col min="15618" max="15618" width="14.125" style="703" customWidth="1"/>
    <col min="15619" max="15628" width="6.375" style="703" customWidth="1"/>
    <col min="15629" max="15873" width="7.125" style="703"/>
    <col min="15874" max="15874" width="14.125" style="703" customWidth="1"/>
    <col min="15875" max="15884" width="6.375" style="703" customWidth="1"/>
    <col min="15885" max="16129" width="7.125" style="703"/>
    <col min="16130" max="16130" width="14.125" style="703" customWidth="1"/>
    <col min="16131" max="16140" width="6.375" style="703" customWidth="1"/>
    <col min="16141" max="16384" width="7.125" style="703"/>
  </cols>
  <sheetData>
    <row r="1" spans="2:25">
      <c r="B1" s="655" t="s">
        <v>1193</v>
      </c>
    </row>
    <row r="2" spans="2:25">
      <c r="C2" s="705"/>
      <c r="D2" s="705"/>
      <c r="E2" s="705"/>
      <c r="F2" s="705"/>
      <c r="G2" s="705"/>
      <c r="H2" s="705"/>
      <c r="I2" s="705"/>
      <c r="J2" s="705"/>
      <c r="K2" s="705"/>
      <c r="L2" s="705"/>
      <c r="M2" s="705"/>
      <c r="N2" s="705"/>
      <c r="O2" s="704"/>
      <c r="P2" s="705"/>
      <c r="Q2" s="705"/>
      <c r="R2" s="705"/>
      <c r="S2" s="705"/>
      <c r="T2" s="705"/>
      <c r="U2" s="705"/>
      <c r="V2" s="705"/>
      <c r="W2" s="705"/>
      <c r="X2" s="705"/>
      <c r="Y2" s="705"/>
    </row>
    <row r="3" spans="2:25">
      <c r="B3" s="705"/>
      <c r="C3" s="705"/>
      <c r="D3" s="705"/>
      <c r="E3" s="705"/>
      <c r="F3" s="705"/>
      <c r="G3" s="705"/>
      <c r="H3" s="705"/>
      <c r="I3" s="705"/>
      <c r="J3" s="705"/>
      <c r="K3" s="705"/>
      <c r="L3" s="705"/>
      <c r="M3" s="705"/>
      <c r="N3" s="705"/>
      <c r="O3" s="705"/>
      <c r="P3" s="705"/>
      <c r="Q3" s="705"/>
      <c r="R3" s="705"/>
      <c r="S3" s="705"/>
      <c r="T3" s="705"/>
      <c r="U3" s="705"/>
      <c r="V3" s="705"/>
      <c r="W3" s="705"/>
      <c r="X3" s="705"/>
      <c r="Y3" s="705"/>
    </row>
    <row r="4" spans="2:25" ht="24">
      <c r="B4" s="705"/>
      <c r="C4" s="3305" t="s">
        <v>1092</v>
      </c>
      <c r="D4" s="3305"/>
      <c r="E4" s="3305"/>
      <c r="F4" s="3305"/>
      <c r="G4" s="3305"/>
      <c r="H4" s="3305"/>
      <c r="I4" s="3305"/>
      <c r="J4" s="3305"/>
      <c r="K4" s="705"/>
      <c r="L4" s="705"/>
      <c r="M4" s="705"/>
      <c r="N4" s="705"/>
      <c r="O4" s="705"/>
      <c r="P4" s="3305" t="s">
        <v>1092</v>
      </c>
      <c r="Q4" s="3305"/>
      <c r="R4" s="3305"/>
      <c r="S4" s="3305"/>
      <c r="T4" s="3305"/>
      <c r="U4" s="3305"/>
      <c r="V4" s="3305"/>
      <c r="W4" s="3305"/>
      <c r="X4" s="705"/>
      <c r="Y4" s="705"/>
    </row>
    <row r="5" spans="2:25" ht="24">
      <c r="B5" s="705"/>
      <c r="C5" s="706"/>
      <c r="D5" s="706"/>
      <c r="E5" s="706"/>
      <c r="F5" s="706"/>
      <c r="G5" s="706"/>
      <c r="H5" s="706"/>
      <c r="I5" s="706"/>
      <c r="J5" s="706"/>
      <c r="K5" s="705"/>
      <c r="L5" s="705"/>
      <c r="M5" s="705"/>
      <c r="N5" s="705"/>
      <c r="O5" s="705"/>
      <c r="P5" s="706"/>
      <c r="Q5" s="706"/>
      <c r="R5" s="706"/>
      <c r="S5" s="706"/>
      <c r="T5" s="706"/>
      <c r="U5" s="706"/>
      <c r="V5" s="706"/>
      <c r="W5" s="706"/>
      <c r="X5" s="705"/>
      <c r="Y5" s="705"/>
    </row>
    <row r="6" spans="2:25" ht="24">
      <c r="B6" s="3306" t="s">
        <v>1093</v>
      </c>
      <c r="C6" s="3306"/>
      <c r="D6" s="3306"/>
      <c r="E6" s="3306"/>
      <c r="F6" s="3306"/>
      <c r="G6" s="3306"/>
      <c r="H6" s="706"/>
      <c r="I6" s="706"/>
      <c r="J6" s="706"/>
      <c r="K6" s="705"/>
      <c r="L6" s="705"/>
      <c r="M6" s="705"/>
      <c r="N6" s="705"/>
      <c r="O6" s="3306" t="s">
        <v>1093</v>
      </c>
      <c r="P6" s="3306"/>
      <c r="Q6" s="3306"/>
      <c r="R6" s="3306"/>
      <c r="S6" s="3306"/>
      <c r="T6" s="3306"/>
      <c r="U6" s="706"/>
      <c r="V6" s="706"/>
      <c r="W6" s="706"/>
      <c r="X6" s="705"/>
      <c r="Y6" s="705"/>
    </row>
    <row r="7" spans="2:25" ht="24">
      <c r="B7" s="705"/>
      <c r="C7" s="705"/>
      <c r="D7" s="705"/>
      <c r="E7" s="705"/>
      <c r="F7" s="705"/>
      <c r="G7" s="705"/>
      <c r="H7" s="707"/>
      <c r="I7" s="705"/>
      <c r="J7" s="705"/>
      <c r="K7" s="705"/>
      <c r="L7" s="705"/>
      <c r="M7" s="705"/>
      <c r="N7" s="705"/>
      <c r="O7" s="705"/>
      <c r="P7" s="705"/>
      <c r="Q7" s="705"/>
      <c r="R7" s="705"/>
      <c r="S7" s="705"/>
      <c r="T7" s="705"/>
      <c r="U7" s="707"/>
      <c r="V7" s="705"/>
      <c r="W7" s="705"/>
      <c r="X7" s="705"/>
      <c r="Y7" s="705"/>
    </row>
    <row r="8" spans="2:25">
      <c r="B8" s="3307" t="s">
        <v>1066</v>
      </c>
      <c r="C8" s="3307"/>
      <c r="D8" s="3307"/>
      <c r="E8" s="3307"/>
      <c r="F8" s="3307"/>
      <c r="G8" s="3307"/>
      <c r="H8" s="705"/>
      <c r="I8" s="3307" t="s">
        <v>868</v>
      </c>
      <c r="J8" s="3307"/>
      <c r="K8" s="3307"/>
      <c r="L8" s="3307"/>
      <c r="M8" s="705"/>
      <c r="N8" s="705"/>
      <c r="O8" s="3307" t="s">
        <v>1066</v>
      </c>
      <c r="P8" s="3307"/>
      <c r="Q8" s="3307"/>
      <c r="R8" s="3307"/>
      <c r="S8" s="3307"/>
      <c r="T8" s="3307"/>
      <c r="U8" s="705"/>
      <c r="V8" s="3307" t="s">
        <v>868</v>
      </c>
      <c r="W8" s="3307"/>
      <c r="X8" s="3307"/>
      <c r="Y8" s="3307"/>
    </row>
    <row r="9" spans="2:25" ht="24">
      <c r="B9" s="705"/>
      <c r="C9" s="705"/>
      <c r="D9" s="707"/>
      <c r="E9" s="705"/>
      <c r="F9" s="705"/>
      <c r="G9" s="705"/>
      <c r="H9" s="705"/>
      <c r="I9" s="705"/>
      <c r="J9" s="705"/>
      <c r="K9" s="705"/>
      <c r="L9" s="705"/>
      <c r="M9" s="705"/>
      <c r="N9" s="705"/>
      <c r="O9" s="705"/>
      <c r="P9" s="705"/>
      <c r="Q9" s="707"/>
      <c r="R9" s="705"/>
      <c r="S9" s="705"/>
      <c r="T9" s="705"/>
      <c r="U9" s="705"/>
      <c r="V9" s="705"/>
      <c r="W9" s="705"/>
      <c r="X9" s="705"/>
      <c r="Y9" s="705"/>
    </row>
    <row r="10" spans="2:25">
      <c r="B10" s="708" t="s">
        <v>1094</v>
      </c>
      <c r="C10" s="3308" t="s">
        <v>194</v>
      </c>
      <c r="D10" s="3308"/>
      <c r="E10" s="3308" t="s">
        <v>196</v>
      </c>
      <c r="F10" s="3308"/>
      <c r="G10" s="3308" t="s">
        <v>198</v>
      </c>
      <c r="H10" s="3308"/>
      <c r="I10" s="3308" t="s">
        <v>200</v>
      </c>
      <c r="J10" s="3308"/>
      <c r="K10" s="3308" t="s">
        <v>202</v>
      </c>
      <c r="L10" s="3308"/>
      <c r="M10" s="705"/>
      <c r="N10" s="705"/>
      <c r="O10" s="708" t="s">
        <v>1094</v>
      </c>
      <c r="P10" s="3308" t="s">
        <v>1095</v>
      </c>
      <c r="Q10" s="3308"/>
      <c r="R10" s="3308" t="s">
        <v>196</v>
      </c>
      <c r="S10" s="3308"/>
      <c r="T10" s="3308" t="s">
        <v>198</v>
      </c>
      <c r="U10" s="3308"/>
      <c r="V10" s="3308" t="s">
        <v>200</v>
      </c>
      <c r="W10" s="3308"/>
      <c r="X10" s="3308" t="s">
        <v>202</v>
      </c>
      <c r="Y10" s="3308"/>
    </row>
    <row r="11" spans="2:25">
      <c r="B11" s="709" t="s">
        <v>1096</v>
      </c>
      <c r="C11" s="3308"/>
      <c r="D11" s="3308"/>
      <c r="E11" s="3308"/>
      <c r="F11" s="3308"/>
      <c r="G11" s="3308"/>
      <c r="H11" s="3308"/>
      <c r="I11" s="3308"/>
      <c r="J11" s="3308"/>
      <c r="K11" s="3308"/>
      <c r="L11" s="3308"/>
      <c r="M11" s="705"/>
      <c r="N11" s="705"/>
      <c r="O11" s="709" t="s">
        <v>1096</v>
      </c>
      <c r="P11" s="3311">
        <v>29</v>
      </c>
      <c r="Q11" s="3312"/>
      <c r="R11" s="3308"/>
      <c r="S11" s="3308"/>
      <c r="T11" s="3308"/>
      <c r="U11" s="3308"/>
      <c r="V11" s="3308"/>
      <c r="W11" s="3308"/>
      <c r="X11" s="3308"/>
      <c r="Y11" s="3308"/>
    </row>
    <row r="12" spans="2:25" ht="20.25">
      <c r="B12" s="710" t="s">
        <v>1097</v>
      </c>
      <c r="C12" s="3308"/>
      <c r="D12" s="3308"/>
      <c r="E12" s="3308"/>
      <c r="F12" s="3308"/>
      <c r="G12" s="3308"/>
      <c r="H12" s="3308"/>
      <c r="I12" s="3308"/>
      <c r="J12" s="3308"/>
      <c r="K12" s="3308"/>
      <c r="L12" s="3308"/>
      <c r="M12" s="705"/>
      <c r="N12" s="705"/>
      <c r="O12" s="710" t="s">
        <v>1097</v>
      </c>
      <c r="P12" s="3313"/>
      <c r="Q12" s="3314"/>
      <c r="R12" s="3308"/>
      <c r="S12" s="3308"/>
      <c r="T12" s="3308"/>
      <c r="U12" s="3308"/>
      <c r="V12" s="3308"/>
      <c r="W12" s="3308"/>
      <c r="X12" s="3308"/>
      <c r="Y12" s="3308"/>
    </row>
    <row r="13" spans="2:25">
      <c r="B13" s="709"/>
      <c r="C13" s="708"/>
      <c r="D13" s="708"/>
      <c r="E13" s="708"/>
      <c r="F13" s="708"/>
      <c r="G13" s="708"/>
      <c r="H13" s="711"/>
      <c r="I13" s="711"/>
      <c r="J13" s="711"/>
      <c r="K13" s="711"/>
      <c r="L13" s="711"/>
      <c r="M13" s="705"/>
      <c r="N13" s="705"/>
      <c r="O13" s="709"/>
      <c r="P13" s="708">
        <v>38</v>
      </c>
      <c r="Q13" s="708">
        <v>35</v>
      </c>
      <c r="R13" s="708"/>
      <c r="S13" s="708"/>
      <c r="T13" s="708"/>
      <c r="U13" s="711"/>
      <c r="V13" s="711"/>
      <c r="W13" s="711"/>
      <c r="X13" s="711"/>
      <c r="Y13" s="711"/>
    </row>
    <row r="14" spans="2:25">
      <c r="B14" s="712"/>
      <c r="C14" s="708"/>
      <c r="D14" s="708"/>
      <c r="E14" s="708"/>
      <c r="F14" s="708"/>
      <c r="G14" s="708"/>
      <c r="H14" s="711"/>
      <c r="I14" s="711"/>
      <c r="J14" s="711"/>
      <c r="K14" s="711"/>
      <c r="L14" s="711"/>
      <c r="M14" s="705"/>
      <c r="N14" s="705"/>
      <c r="O14" s="712"/>
      <c r="P14" s="708">
        <v>38</v>
      </c>
      <c r="Q14" s="708">
        <v>36</v>
      </c>
      <c r="R14" s="708"/>
      <c r="S14" s="708"/>
      <c r="T14" s="708"/>
      <c r="U14" s="711"/>
      <c r="V14" s="711"/>
      <c r="W14" s="711"/>
      <c r="X14" s="711"/>
      <c r="Y14" s="711"/>
    </row>
    <row r="15" spans="2:25">
      <c r="B15" s="712"/>
      <c r="C15" s="708"/>
      <c r="D15" s="708"/>
      <c r="E15" s="708"/>
      <c r="F15" s="708"/>
      <c r="G15" s="708"/>
      <c r="H15" s="711"/>
      <c r="I15" s="711"/>
      <c r="J15" s="711"/>
      <c r="K15" s="711"/>
      <c r="L15" s="711"/>
      <c r="M15" s="705"/>
      <c r="N15" s="705"/>
      <c r="O15" s="712"/>
      <c r="P15" s="708">
        <v>39</v>
      </c>
      <c r="Q15" s="708">
        <v>37</v>
      </c>
      <c r="R15" s="708"/>
      <c r="S15" s="708"/>
      <c r="T15" s="708"/>
      <c r="U15" s="711"/>
      <c r="V15" s="711"/>
      <c r="W15" s="711"/>
      <c r="X15" s="711"/>
      <c r="Y15" s="711"/>
    </row>
    <row r="16" spans="2:25">
      <c r="B16" s="712"/>
      <c r="C16" s="708"/>
      <c r="D16" s="708"/>
      <c r="E16" s="708"/>
      <c r="F16" s="708"/>
      <c r="G16" s="708"/>
      <c r="H16" s="711"/>
      <c r="I16" s="711"/>
      <c r="J16" s="711"/>
      <c r="K16" s="711"/>
      <c r="L16" s="711"/>
      <c r="M16" s="705"/>
      <c r="N16" s="705"/>
      <c r="O16" s="712"/>
      <c r="P16" s="708">
        <v>37</v>
      </c>
      <c r="Q16" s="708">
        <v>35</v>
      </c>
      <c r="R16" s="708"/>
      <c r="S16" s="708"/>
      <c r="T16" s="708"/>
      <c r="U16" s="711"/>
      <c r="V16" s="711"/>
      <c r="W16" s="711"/>
      <c r="X16" s="711"/>
      <c r="Y16" s="711"/>
    </row>
    <row r="17" spans="2:25">
      <c r="B17" s="712" t="s">
        <v>1098</v>
      </c>
      <c r="C17" s="708"/>
      <c r="D17" s="708"/>
      <c r="E17" s="708"/>
      <c r="F17" s="708"/>
      <c r="G17" s="708"/>
      <c r="H17" s="711"/>
      <c r="I17" s="711"/>
      <c r="J17" s="711"/>
      <c r="K17" s="711"/>
      <c r="L17" s="711"/>
      <c r="M17" s="705"/>
      <c r="N17" s="705"/>
      <c r="O17" s="712" t="s">
        <v>1098</v>
      </c>
      <c r="P17" s="708">
        <v>37</v>
      </c>
      <c r="Q17" s="708">
        <v>35</v>
      </c>
      <c r="R17" s="708"/>
      <c r="S17" s="708"/>
      <c r="T17" s="708"/>
      <c r="U17" s="711"/>
      <c r="V17" s="711"/>
      <c r="W17" s="711"/>
      <c r="X17" s="711"/>
      <c r="Y17" s="711"/>
    </row>
    <row r="18" spans="2:25">
      <c r="B18" s="712" t="s">
        <v>1099</v>
      </c>
      <c r="C18" s="708"/>
      <c r="D18" s="708"/>
      <c r="E18" s="708"/>
      <c r="F18" s="708"/>
      <c r="G18" s="708"/>
      <c r="H18" s="711"/>
      <c r="I18" s="711"/>
      <c r="J18" s="711"/>
      <c r="K18" s="711"/>
      <c r="L18" s="711"/>
      <c r="M18" s="705"/>
      <c r="N18" s="705"/>
      <c r="O18" s="712" t="s">
        <v>1099</v>
      </c>
      <c r="P18" s="708">
        <v>38</v>
      </c>
      <c r="Q18" s="708">
        <v>37</v>
      </c>
      <c r="R18" s="708"/>
      <c r="S18" s="708"/>
      <c r="T18" s="708"/>
      <c r="U18" s="711"/>
      <c r="V18" s="711"/>
      <c r="W18" s="711"/>
      <c r="X18" s="711"/>
      <c r="Y18" s="711"/>
    </row>
    <row r="19" spans="2:25">
      <c r="B19" s="712"/>
      <c r="C19" s="708"/>
      <c r="D19" s="708"/>
      <c r="E19" s="708"/>
      <c r="F19" s="708"/>
      <c r="G19" s="708"/>
      <c r="H19" s="711"/>
      <c r="I19" s="711"/>
      <c r="J19" s="711"/>
      <c r="K19" s="711"/>
      <c r="L19" s="711"/>
      <c r="M19" s="705"/>
      <c r="N19" s="705"/>
      <c r="O19" s="712"/>
      <c r="P19" s="708">
        <v>38</v>
      </c>
      <c r="Q19" s="708">
        <v>37</v>
      </c>
      <c r="R19" s="708"/>
      <c r="S19" s="708"/>
      <c r="T19" s="708"/>
      <c r="U19" s="711"/>
      <c r="V19" s="711"/>
      <c r="W19" s="711"/>
      <c r="X19" s="711"/>
      <c r="Y19" s="711"/>
    </row>
    <row r="20" spans="2:25">
      <c r="B20" s="712"/>
      <c r="C20" s="708"/>
      <c r="D20" s="708"/>
      <c r="E20" s="708"/>
      <c r="F20" s="708"/>
      <c r="G20" s="708"/>
      <c r="H20" s="711"/>
      <c r="I20" s="711"/>
      <c r="J20" s="711"/>
      <c r="K20" s="711"/>
      <c r="L20" s="711"/>
      <c r="M20" s="705"/>
      <c r="N20" s="705"/>
      <c r="O20" s="712"/>
      <c r="P20" s="708">
        <v>36</v>
      </c>
      <c r="Q20" s="708">
        <v>37</v>
      </c>
      <c r="R20" s="708"/>
      <c r="S20" s="708"/>
      <c r="T20" s="708"/>
      <c r="U20" s="711"/>
      <c r="V20" s="711"/>
      <c r="W20" s="711"/>
      <c r="X20" s="711"/>
      <c r="Y20" s="711"/>
    </row>
    <row r="21" spans="2:25">
      <c r="B21" s="712"/>
      <c r="C21" s="708"/>
      <c r="D21" s="708"/>
      <c r="E21" s="708"/>
      <c r="F21" s="708"/>
      <c r="G21" s="708"/>
      <c r="H21" s="711"/>
      <c r="I21" s="711"/>
      <c r="J21" s="711"/>
      <c r="K21" s="711"/>
      <c r="L21" s="711"/>
      <c r="M21" s="705"/>
      <c r="N21" s="705"/>
      <c r="O21" s="712"/>
      <c r="P21" s="708">
        <v>37</v>
      </c>
      <c r="Q21" s="708">
        <v>38</v>
      </c>
      <c r="R21" s="708"/>
      <c r="S21" s="708"/>
      <c r="T21" s="708"/>
      <c r="U21" s="711"/>
      <c r="V21" s="711"/>
      <c r="W21" s="711"/>
      <c r="X21" s="711"/>
      <c r="Y21" s="711"/>
    </row>
    <row r="22" spans="2:25">
      <c r="B22" s="712"/>
      <c r="C22" s="708"/>
      <c r="D22" s="708"/>
      <c r="E22" s="708"/>
      <c r="F22" s="708"/>
      <c r="G22" s="708"/>
      <c r="H22" s="711"/>
      <c r="I22" s="711"/>
      <c r="J22" s="711"/>
      <c r="K22" s="711"/>
      <c r="L22" s="711"/>
      <c r="M22" s="705"/>
      <c r="N22" s="705"/>
      <c r="O22" s="712"/>
      <c r="P22" s="708">
        <v>36</v>
      </c>
      <c r="Q22" s="708">
        <v>38</v>
      </c>
      <c r="R22" s="708"/>
      <c r="S22" s="708"/>
      <c r="T22" s="708"/>
      <c r="U22" s="711"/>
      <c r="V22" s="711"/>
      <c r="W22" s="711"/>
      <c r="X22" s="711"/>
      <c r="Y22" s="711"/>
    </row>
    <row r="23" spans="2:25">
      <c r="B23" s="708" t="s">
        <v>1100</v>
      </c>
      <c r="C23" s="708"/>
      <c r="D23" s="708"/>
      <c r="E23" s="708"/>
      <c r="F23" s="708"/>
      <c r="G23" s="708"/>
      <c r="H23" s="711"/>
      <c r="I23" s="711"/>
      <c r="J23" s="711"/>
      <c r="K23" s="711"/>
      <c r="L23" s="711"/>
      <c r="M23" s="705"/>
      <c r="N23" s="705"/>
      <c r="O23" s="708" t="s">
        <v>1100</v>
      </c>
      <c r="P23" s="3315">
        <f>SUM(P13:Q22)</f>
        <v>739</v>
      </c>
      <c r="Q23" s="3316"/>
      <c r="R23" s="708"/>
      <c r="S23" s="708"/>
      <c r="T23" s="708"/>
      <c r="U23" s="711"/>
      <c r="V23" s="711"/>
      <c r="W23" s="711"/>
      <c r="X23" s="711"/>
      <c r="Y23" s="711"/>
    </row>
    <row r="24" spans="2:25">
      <c r="B24" s="708" t="s">
        <v>1101</v>
      </c>
      <c r="C24" s="713"/>
      <c r="D24" s="714"/>
      <c r="E24" s="713"/>
      <c r="F24" s="714"/>
      <c r="G24" s="713"/>
      <c r="H24" s="714"/>
      <c r="I24" s="713"/>
      <c r="J24" s="714"/>
      <c r="K24" s="713"/>
      <c r="L24" s="714"/>
      <c r="M24" s="705"/>
      <c r="N24" s="705"/>
      <c r="O24" s="708" t="s">
        <v>1101</v>
      </c>
      <c r="P24" s="3309">
        <f>P23/20</f>
        <v>36.950000000000003</v>
      </c>
      <c r="Q24" s="3310"/>
      <c r="R24" s="713"/>
      <c r="S24" s="714"/>
      <c r="T24" s="713"/>
      <c r="U24" s="714"/>
      <c r="V24" s="713"/>
      <c r="W24" s="714"/>
      <c r="X24" s="713"/>
      <c r="Y24" s="714"/>
    </row>
    <row r="25" spans="2:25">
      <c r="B25" s="709" t="s">
        <v>1102</v>
      </c>
      <c r="C25" s="715"/>
      <c r="D25" s="716"/>
      <c r="E25" s="715"/>
      <c r="F25" s="716"/>
      <c r="G25" s="715"/>
      <c r="H25" s="717"/>
      <c r="I25" s="718"/>
      <c r="J25" s="717"/>
      <c r="K25" s="718"/>
      <c r="L25" s="717"/>
      <c r="M25" s="705"/>
      <c r="N25" s="705"/>
      <c r="O25" s="709" t="s">
        <v>1102</v>
      </c>
      <c r="P25" s="3315" t="s">
        <v>1103</v>
      </c>
      <c r="Q25" s="3316"/>
      <c r="R25" s="715"/>
      <c r="S25" s="716"/>
      <c r="T25" s="715"/>
      <c r="U25" s="717"/>
      <c r="V25" s="718"/>
      <c r="W25" s="717"/>
      <c r="X25" s="718"/>
      <c r="Y25" s="717"/>
    </row>
    <row r="26" spans="2:25" ht="20.25">
      <c r="B26" s="710" t="s">
        <v>1104</v>
      </c>
      <c r="C26" s="3315" t="s">
        <v>1105</v>
      </c>
      <c r="D26" s="3316"/>
      <c r="E26" s="3315" t="s">
        <v>1105</v>
      </c>
      <c r="F26" s="3316"/>
      <c r="G26" s="3315" t="s">
        <v>1105</v>
      </c>
      <c r="H26" s="3316"/>
      <c r="I26" s="3315" t="s">
        <v>1105</v>
      </c>
      <c r="J26" s="3316"/>
      <c r="K26" s="3315" t="s">
        <v>1105</v>
      </c>
      <c r="L26" s="3316"/>
      <c r="M26" s="705"/>
      <c r="N26" s="705"/>
      <c r="O26" s="710" t="s">
        <v>1104</v>
      </c>
      <c r="P26" s="3315" t="s">
        <v>1106</v>
      </c>
      <c r="Q26" s="3316"/>
      <c r="R26" s="3315" t="s">
        <v>1105</v>
      </c>
      <c r="S26" s="3316"/>
      <c r="T26" s="3315" t="s">
        <v>1105</v>
      </c>
      <c r="U26" s="3316"/>
      <c r="V26" s="3315" t="s">
        <v>1105</v>
      </c>
      <c r="W26" s="3316"/>
      <c r="X26" s="3315" t="s">
        <v>1105</v>
      </c>
      <c r="Y26" s="3316"/>
    </row>
    <row r="27" spans="2:25">
      <c r="B27" s="709" t="s">
        <v>1107</v>
      </c>
      <c r="C27" s="719" t="s">
        <v>1108</v>
      </c>
      <c r="D27" s="720"/>
      <c r="E27" s="721" t="s">
        <v>1108</v>
      </c>
      <c r="F27" s="716"/>
      <c r="G27" s="719" t="s">
        <v>1108</v>
      </c>
      <c r="H27" s="720"/>
      <c r="I27" s="721" t="s">
        <v>1108</v>
      </c>
      <c r="J27" s="716"/>
      <c r="K27" s="721" t="s">
        <v>1108</v>
      </c>
      <c r="L27" s="716"/>
      <c r="M27" s="705"/>
      <c r="N27" s="705"/>
      <c r="O27" s="709" t="s">
        <v>1107</v>
      </c>
      <c r="P27" s="719" t="s">
        <v>1108</v>
      </c>
      <c r="Q27" s="720"/>
      <c r="R27" s="721" t="s">
        <v>1108</v>
      </c>
      <c r="S27" s="716"/>
      <c r="T27" s="719" t="s">
        <v>1108</v>
      </c>
      <c r="U27" s="720"/>
      <c r="V27" s="721" t="s">
        <v>1108</v>
      </c>
      <c r="W27" s="716"/>
      <c r="X27" s="721" t="s">
        <v>1108</v>
      </c>
      <c r="Y27" s="716"/>
    </row>
    <row r="28" spans="2:25">
      <c r="B28" s="712"/>
      <c r="C28" s="719" t="s">
        <v>1109</v>
      </c>
      <c r="D28" s="720"/>
      <c r="E28" s="722" t="s">
        <v>1109</v>
      </c>
      <c r="F28" s="723"/>
      <c r="G28" s="719" t="s">
        <v>1109</v>
      </c>
      <c r="H28" s="720"/>
      <c r="I28" s="722" t="s">
        <v>1109</v>
      </c>
      <c r="J28" s="723"/>
      <c r="K28" s="722" t="s">
        <v>1109</v>
      </c>
      <c r="L28" s="723"/>
      <c r="M28" s="705"/>
      <c r="N28" s="705"/>
      <c r="O28" s="712"/>
      <c r="P28" s="724" t="s">
        <v>1109</v>
      </c>
      <c r="Q28" s="720"/>
      <c r="R28" s="722" t="s">
        <v>1109</v>
      </c>
      <c r="S28" s="723"/>
      <c r="T28" s="719" t="s">
        <v>1109</v>
      </c>
      <c r="U28" s="720"/>
      <c r="V28" s="722" t="s">
        <v>1109</v>
      </c>
      <c r="W28" s="723"/>
      <c r="X28" s="722" t="s">
        <v>1109</v>
      </c>
      <c r="Y28" s="723"/>
    </row>
    <row r="29" spans="2:25">
      <c r="B29" s="712"/>
      <c r="C29" s="719" t="s">
        <v>1110</v>
      </c>
      <c r="D29" s="720"/>
      <c r="E29" s="725" t="s">
        <v>1110</v>
      </c>
      <c r="F29" s="726"/>
      <c r="G29" s="719" t="s">
        <v>1110</v>
      </c>
      <c r="H29" s="720"/>
      <c r="I29" s="725" t="s">
        <v>1110</v>
      </c>
      <c r="J29" s="726"/>
      <c r="K29" s="725" t="s">
        <v>1110</v>
      </c>
      <c r="L29" s="726"/>
      <c r="M29" s="705"/>
      <c r="N29" s="705"/>
      <c r="O29" s="712"/>
      <c r="P29" s="724" t="s">
        <v>1110</v>
      </c>
      <c r="Q29" s="720"/>
      <c r="R29" s="725" t="s">
        <v>1110</v>
      </c>
      <c r="S29" s="726"/>
      <c r="T29" s="719" t="s">
        <v>1110</v>
      </c>
      <c r="U29" s="720"/>
      <c r="V29" s="725" t="s">
        <v>1110</v>
      </c>
      <c r="W29" s="726"/>
      <c r="X29" s="725" t="s">
        <v>1110</v>
      </c>
      <c r="Y29" s="726"/>
    </row>
    <row r="30" spans="2:25" ht="20.25">
      <c r="B30" s="710" t="s">
        <v>1111</v>
      </c>
      <c r="C30" s="3315" t="s">
        <v>1105</v>
      </c>
      <c r="D30" s="3316"/>
      <c r="E30" s="3315" t="s">
        <v>1105</v>
      </c>
      <c r="F30" s="3316"/>
      <c r="G30" s="3315" t="s">
        <v>1105</v>
      </c>
      <c r="H30" s="3316"/>
      <c r="I30" s="3315" t="s">
        <v>1105</v>
      </c>
      <c r="J30" s="3316"/>
      <c r="K30" s="3315" t="s">
        <v>1105</v>
      </c>
      <c r="L30" s="3316"/>
      <c r="M30" s="705"/>
      <c r="N30" s="705"/>
      <c r="O30" s="710" t="s">
        <v>1111</v>
      </c>
      <c r="P30" s="3315" t="s">
        <v>1106</v>
      </c>
      <c r="Q30" s="3316"/>
      <c r="R30" s="3315" t="s">
        <v>1105</v>
      </c>
      <c r="S30" s="3316"/>
      <c r="T30" s="3315" t="s">
        <v>1105</v>
      </c>
      <c r="U30" s="3316"/>
      <c r="V30" s="3315" t="s">
        <v>1105</v>
      </c>
      <c r="W30" s="3316"/>
      <c r="X30" s="3315" t="s">
        <v>1105</v>
      </c>
      <c r="Y30" s="3316"/>
    </row>
    <row r="31" spans="2:25">
      <c r="B31" s="709" t="s">
        <v>1112</v>
      </c>
      <c r="C31" s="713"/>
      <c r="D31" s="714" t="s">
        <v>583</v>
      </c>
      <c r="E31" s="713"/>
      <c r="F31" s="714" t="s">
        <v>583</v>
      </c>
      <c r="G31" s="713"/>
      <c r="H31" s="714" t="s">
        <v>583</v>
      </c>
      <c r="I31" s="713"/>
      <c r="J31" s="714" t="s">
        <v>583</v>
      </c>
      <c r="K31" s="713"/>
      <c r="L31" s="714" t="s">
        <v>583</v>
      </c>
      <c r="M31" s="705"/>
      <c r="N31" s="705"/>
      <c r="O31" s="709" t="s">
        <v>1112</v>
      </c>
      <c r="P31" s="713">
        <f>P35-P34</f>
        <v>135</v>
      </c>
      <c r="Q31" s="714" t="s">
        <v>583</v>
      </c>
      <c r="R31" s="713"/>
      <c r="S31" s="714" t="s">
        <v>583</v>
      </c>
      <c r="T31" s="713"/>
      <c r="U31" s="714" t="s">
        <v>583</v>
      </c>
      <c r="V31" s="713"/>
      <c r="W31" s="714" t="s">
        <v>583</v>
      </c>
      <c r="X31" s="713"/>
      <c r="Y31" s="714" t="s">
        <v>583</v>
      </c>
    </row>
    <row r="32" spans="2:25">
      <c r="B32" s="710" t="s">
        <v>1113</v>
      </c>
      <c r="C32" s="3315" t="s">
        <v>1105</v>
      </c>
      <c r="D32" s="3316"/>
      <c r="E32" s="3315" t="s">
        <v>1105</v>
      </c>
      <c r="F32" s="3316"/>
      <c r="G32" s="3315" t="s">
        <v>1105</v>
      </c>
      <c r="H32" s="3316"/>
      <c r="I32" s="3315" t="s">
        <v>1105</v>
      </c>
      <c r="J32" s="3316"/>
      <c r="K32" s="3315" t="s">
        <v>1105</v>
      </c>
      <c r="L32" s="3316"/>
      <c r="M32" s="705"/>
      <c r="N32" s="705"/>
      <c r="O32" s="710" t="s">
        <v>1113</v>
      </c>
      <c r="P32" s="3315" t="s">
        <v>1106</v>
      </c>
      <c r="Q32" s="3316"/>
      <c r="R32" s="3315" t="s">
        <v>1105</v>
      </c>
      <c r="S32" s="3316"/>
      <c r="T32" s="3315" t="s">
        <v>1105</v>
      </c>
      <c r="U32" s="3316"/>
      <c r="V32" s="3315" t="s">
        <v>1105</v>
      </c>
      <c r="W32" s="3316"/>
      <c r="X32" s="3315" t="s">
        <v>1105</v>
      </c>
      <c r="Y32" s="3316"/>
    </row>
    <row r="33" spans="2:25">
      <c r="B33" s="727" t="s">
        <v>1114</v>
      </c>
      <c r="C33" s="3317"/>
      <c r="D33" s="3318"/>
      <c r="E33" s="3317"/>
      <c r="F33" s="3318"/>
      <c r="G33" s="3317"/>
      <c r="H33" s="3318"/>
      <c r="I33" s="3317"/>
      <c r="J33" s="3318"/>
      <c r="K33" s="3317"/>
      <c r="L33" s="3318"/>
      <c r="M33" s="705"/>
      <c r="N33" s="705"/>
      <c r="O33" s="727" t="s">
        <v>1114</v>
      </c>
      <c r="P33" s="3317" t="s">
        <v>1090</v>
      </c>
      <c r="Q33" s="3318"/>
      <c r="R33" s="3317"/>
      <c r="S33" s="3318"/>
      <c r="T33" s="3317"/>
      <c r="U33" s="3318"/>
      <c r="V33" s="3317"/>
      <c r="W33" s="3318"/>
      <c r="X33" s="3317"/>
      <c r="Y33" s="3318"/>
    </row>
    <row r="34" spans="2:25">
      <c r="B34" s="728" t="s">
        <v>1115</v>
      </c>
      <c r="C34" s="3319"/>
      <c r="D34" s="3320"/>
      <c r="E34" s="3319"/>
      <c r="F34" s="3320"/>
      <c r="G34" s="3319"/>
      <c r="H34" s="3320"/>
      <c r="I34" s="3319"/>
      <c r="J34" s="3320"/>
      <c r="K34" s="3319"/>
      <c r="L34" s="3320"/>
      <c r="M34" s="705"/>
      <c r="N34" s="705"/>
      <c r="O34" s="728" t="s">
        <v>1115</v>
      </c>
      <c r="P34" s="3321">
        <v>44630</v>
      </c>
      <c r="Q34" s="3322"/>
      <c r="R34" s="3319"/>
      <c r="S34" s="3320"/>
      <c r="T34" s="3319"/>
      <c r="U34" s="3320"/>
      <c r="V34" s="3319"/>
      <c r="W34" s="3320"/>
      <c r="X34" s="3319"/>
      <c r="Y34" s="3320"/>
    </row>
    <row r="35" spans="2:25">
      <c r="B35" s="729" t="s">
        <v>1116</v>
      </c>
      <c r="C35" s="3326"/>
      <c r="D35" s="3327"/>
      <c r="E35" s="3326"/>
      <c r="F35" s="3327"/>
      <c r="G35" s="3326"/>
      <c r="H35" s="3327"/>
      <c r="I35" s="3326"/>
      <c r="J35" s="3327"/>
      <c r="K35" s="3326"/>
      <c r="L35" s="3327"/>
      <c r="M35" s="705"/>
      <c r="N35" s="705"/>
      <c r="O35" s="729" t="s">
        <v>1116</v>
      </c>
      <c r="P35" s="3328">
        <v>44765</v>
      </c>
      <c r="Q35" s="3329"/>
      <c r="R35" s="3326"/>
      <c r="S35" s="3327"/>
      <c r="T35" s="3326"/>
      <c r="U35" s="3327"/>
      <c r="V35" s="3326"/>
      <c r="W35" s="3327"/>
      <c r="X35" s="3326"/>
      <c r="Y35" s="3327"/>
    </row>
    <row r="36" spans="2:25" ht="20.25">
      <c r="B36" s="718"/>
      <c r="C36" s="3323" t="s">
        <v>1117</v>
      </c>
      <c r="D36" s="3323"/>
      <c r="E36" s="3323"/>
      <c r="F36" s="3323"/>
      <c r="G36" s="3323"/>
      <c r="H36" s="3323"/>
      <c r="I36" s="3323"/>
      <c r="J36" s="3323"/>
      <c r="K36" s="3323"/>
      <c r="L36" s="3324"/>
      <c r="M36" s="705"/>
      <c r="N36" s="705"/>
      <c r="O36" s="718"/>
      <c r="P36" s="3323" t="s">
        <v>1117</v>
      </c>
      <c r="Q36" s="3323"/>
      <c r="R36" s="3323"/>
      <c r="S36" s="3323"/>
      <c r="T36" s="3323"/>
      <c r="U36" s="3323"/>
      <c r="V36" s="3323"/>
      <c r="W36" s="3323"/>
      <c r="X36" s="3323"/>
      <c r="Y36" s="3324"/>
    </row>
    <row r="37" spans="2:25" ht="20.25">
      <c r="B37" s="730"/>
      <c r="C37" s="705"/>
      <c r="D37" s="705"/>
      <c r="E37" s="705"/>
      <c r="F37" s="705"/>
      <c r="I37" s="3325" t="s">
        <v>1118</v>
      </c>
      <c r="J37" s="3325"/>
      <c r="K37" s="3325"/>
      <c r="L37" s="731"/>
      <c r="M37" s="705"/>
      <c r="N37" s="705"/>
      <c r="O37" s="730"/>
      <c r="P37" s="705"/>
      <c r="Q37" s="705"/>
      <c r="R37" s="705"/>
      <c r="S37" s="705"/>
      <c r="V37" s="3325" t="s">
        <v>1118</v>
      </c>
      <c r="W37" s="3325"/>
      <c r="X37" s="3325"/>
      <c r="Y37" s="731"/>
    </row>
    <row r="38" spans="2:25">
      <c r="B38" s="730"/>
      <c r="C38" s="705"/>
      <c r="D38" s="705"/>
      <c r="E38" s="705"/>
      <c r="F38" s="705"/>
      <c r="G38" s="705"/>
      <c r="H38" s="705"/>
      <c r="I38" s="705"/>
      <c r="J38" s="705"/>
      <c r="K38" s="705"/>
      <c r="L38" s="731"/>
      <c r="M38" s="705"/>
      <c r="N38" s="705"/>
      <c r="O38" s="730"/>
      <c r="P38" s="705"/>
      <c r="Q38" s="705"/>
      <c r="R38" s="705"/>
      <c r="S38" s="705"/>
      <c r="T38" s="705"/>
      <c r="U38" s="705"/>
      <c r="V38" s="705"/>
      <c r="W38" s="705"/>
      <c r="X38" s="705"/>
      <c r="Y38" s="731"/>
    </row>
    <row r="39" spans="2:25">
      <c r="B39" s="732"/>
      <c r="C39" s="733"/>
      <c r="D39" s="733"/>
      <c r="E39" s="733"/>
      <c r="F39" s="733"/>
      <c r="G39" s="733"/>
      <c r="H39" s="733"/>
      <c r="I39" s="733"/>
      <c r="J39" s="733"/>
      <c r="K39" s="733"/>
      <c r="L39" s="734"/>
      <c r="M39" s="705"/>
      <c r="N39" s="705"/>
      <c r="O39" s="732"/>
      <c r="P39" s="733"/>
      <c r="Q39" s="733"/>
      <c r="R39" s="733"/>
      <c r="S39" s="733"/>
      <c r="T39" s="733"/>
      <c r="U39" s="733"/>
      <c r="V39" s="733"/>
      <c r="W39" s="733"/>
      <c r="X39" s="733"/>
      <c r="Y39" s="734"/>
    </row>
    <row r="40" spans="2:25">
      <c r="B40" s="705" t="s">
        <v>1119</v>
      </c>
      <c r="C40" s="705"/>
      <c r="D40" s="705"/>
      <c r="E40" s="705"/>
      <c r="F40" s="705"/>
      <c r="G40" s="705"/>
      <c r="H40" s="735"/>
      <c r="I40" s="705"/>
      <c r="J40" s="705"/>
      <c r="K40" s="705"/>
      <c r="L40" s="705"/>
      <c r="M40" s="705"/>
      <c r="N40" s="705"/>
      <c r="O40" s="705" t="s">
        <v>1120</v>
      </c>
      <c r="P40" s="705"/>
      <c r="Q40" s="705"/>
      <c r="R40" s="705"/>
      <c r="S40" s="705"/>
      <c r="T40" s="705"/>
      <c r="U40" s="735"/>
      <c r="V40" s="705"/>
      <c r="W40" s="705"/>
      <c r="X40" s="705"/>
      <c r="Y40" s="705"/>
    </row>
    <row r="41" spans="2:25">
      <c r="B41" s="705"/>
      <c r="C41" s="705"/>
      <c r="D41" s="705"/>
      <c r="E41" s="704"/>
      <c r="F41" s="705"/>
      <c r="G41" s="705"/>
      <c r="H41" s="705"/>
      <c r="I41" s="705"/>
      <c r="J41" s="705"/>
      <c r="K41" s="705"/>
      <c r="L41" s="705"/>
      <c r="M41" s="705"/>
      <c r="N41" s="705"/>
      <c r="O41" s="705"/>
      <c r="P41" s="705"/>
      <c r="Q41" s="705"/>
      <c r="R41" s="704"/>
      <c r="S41" s="705"/>
      <c r="T41" s="705"/>
      <c r="U41" s="705"/>
      <c r="V41" s="705"/>
      <c r="W41" s="705"/>
      <c r="X41" s="705"/>
      <c r="Y41" s="705"/>
    </row>
    <row r="42" spans="2:2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row>
    <row r="43" spans="2:25">
      <c r="B43" s="705"/>
      <c r="C43" s="705"/>
      <c r="D43" s="705"/>
      <c r="E43" s="705"/>
      <c r="F43" s="705"/>
      <c r="G43" s="705"/>
      <c r="H43" s="705"/>
      <c r="I43" s="705"/>
      <c r="J43" s="705"/>
      <c r="K43" s="705"/>
      <c r="L43" s="705"/>
      <c r="O43" s="705"/>
      <c r="P43" s="705"/>
      <c r="Q43" s="705"/>
      <c r="R43" s="705"/>
      <c r="S43" s="705"/>
      <c r="T43" s="705"/>
      <c r="U43" s="705"/>
      <c r="V43" s="705"/>
      <c r="W43" s="705"/>
      <c r="X43" s="705"/>
      <c r="Y43" s="705"/>
    </row>
    <row r="44" spans="2:25">
      <c r="B44" s="705"/>
      <c r="C44" s="705"/>
      <c r="D44" s="705"/>
      <c r="E44" s="705"/>
      <c r="F44" s="705"/>
      <c r="G44" s="705"/>
      <c r="H44" s="705"/>
      <c r="I44" s="705"/>
      <c r="J44" s="705"/>
      <c r="K44" s="705"/>
      <c r="L44" s="705"/>
      <c r="O44" s="705"/>
      <c r="P44" s="705"/>
      <c r="Q44" s="705"/>
      <c r="R44" s="705"/>
      <c r="S44" s="705"/>
      <c r="T44" s="705"/>
      <c r="U44" s="705"/>
      <c r="V44" s="705"/>
      <c r="W44" s="705"/>
      <c r="X44" s="705"/>
      <c r="Y44" s="705"/>
    </row>
    <row r="45" spans="2:25">
      <c r="B45" s="705"/>
      <c r="C45" s="705"/>
      <c r="D45" s="705"/>
      <c r="E45" s="705"/>
      <c r="F45" s="705"/>
      <c r="G45" s="705"/>
      <c r="H45" s="705"/>
      <c r="I45" s="705"/>
      <c r="J45" s="705"/>
      <c r="K45" s="705"/>
      <c r="L45" s="705"/>
      <c r="O45" s="705"/>
      <c r="P45" s="705"/>
      <c r="Q45" s="705"/>
      <c r="R45" s="705"/>
      <c r="S45" s="705"/>
      <c r="T45" s="705"/>
      <c r="U45" s="705"/>
      <c r="V45" s="705"/>
      <c r="W45" s="705"/>
      <c r="X45" s="705"/>
      <c r="Y45" s="705"/>
    </row>
    <row r="46" spans="2:25">
      <c r="B46" s="705"/>
      <c r="C46" s="705"/>
      <c r="D46" s="705"/>
      <c r="E46" s="705"/>
      <c r="F46" s="705"/>
      <c r="G46" s="705"/>
      <c r="H46" s="705"/>
      <c r="I46" s="705"/>
      <c r="J46" s="705"/>
      <c r="K46" s="705"/>
      <c r="L46" s="705"/>
      <c r="O46" s="705"/>
      <c r="P46" s="705"/>
      <c r="Q46" s="705"/>
      <c r="R46" s="705"/>
      <c r="S46" s="705"/>
      <c r="T46" s="705"/>
      <c r="U46" s="705"/>
      <c r="V46" s="705"/>
      <c r="W46" s="705"/>
      <c r="X46" s="705"/>
      <c r="Y46" s="705"/>
    </row>
  </sheetData>
  <mergeCells count="95">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 ref="R33:S33"/>
    <mergeCell ref="T33:U33"/>
    <mergeCell ref="V33:W33"/>
    <mergeCell ref="X33:Y33"/>
    <mergeCell ref="P34:Q34"/>
    <mergeCell ref="R34:S34"/>
    <mergeCell ref="T34:U34"/>
    <mergeCell ref="V34:W34"/>
    <mergeCell ref="X34:Y34"/>
    <mergeCell ref="P33:Q33"/>
    <mergeCell ref="C34:D34"/>
    <mergeCell ref="E34:F34"/>
    <mergeCell ref="G34:H34"/>
    <mergeCell ref="I34:J34"/>
    <mergeCell ref="K34:L34"/>
    <mergeCell ref="C33:D33"/>
    <mergeCell ref="E33:F33"/>
    <mergeCell ref="G33:H33"/>
    <mergeCell ref="I33:J33"/>
    <mergeCell ref="K33:L33"/>
    <mergeCell ref="P32:Q32"/>
    <mergeCell ref="R32:S32"/>
    <mergeCell ref="T32:U32"/>
    <mergeCell ref="V32:W32"/>
    <mergeCell ref="X32:Y32"/>
    <mergeCell ref="C32:D32"/>
    <mergeCell ref="E32:F32"/>
    <mergeCell ref="G32:H32"/>
    <mergeCell ref="I32:J32"/>
    <mergeCell ref="K32:L32"/>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P25:Q25"/>
    <mergeCell ref="C26:D26"/>
    <mergeCell ref="E26:F26"/>
    <mergeCell ref="G26:H26"/>
    <mergeCell ref="I26:J26"/>
    <mergeCell ref="K26:L26"/>
    <mergeCell ref="P26:Q26"/>
    <mergeCell ref="P24:Q24"/>
    <mergeCell ref="R10:S10"/>
    <mergeCell ref="T10:U10"/>
    <mergeCell ref="V10:W10"/>
    <mergeCell ref="X10:Y10"/>
    <mergeCell ref="P11:Q12"/>
    <mergeCell ref="P10:Q10"/>
    <mergeCell ref="R11:S12"/>
    <mergeCell ref="T11:U12"/>
    <mergeCell ref="V11:W12"/>
    <mergeCell ref="X11:Y12"/>
    <mergeCell ref="P23:Q23"/>
    <mergeCell ref="C11:D12"/>
    <mergeCell ref="E11:F12"/>
    <mergeCell ref="G11:H12"/>
    <mergeCell ref="I11:J12"/>
    <mergeCell ref="K11:L12"/>
    <mergeCell ref="C10:D10"/>
    <mergeCell ref="E10:F10"/>
    <mergeCell ref="G10:H10"/>
    <mergeCell ref="I10:J10"/>
    <mergeCell ref="K10:L10"/>
    <mergeCell ref="C4:J4"/>
    <mergeCell ref="P4:W4"/>
    <mergeCell ref="B6:G6"/>
    <mergeCell ref="O6:T6"/>
    <mergeCell ref="B8:G8"/>
    <mergeCell ref="I8:L8"/>
    <mergeCell ref="O8:T8"/>
    <mergeCell ref="V8:Y8"/>
  </mergeCells>
  <phoneticPr fontId="11"/>
  <pageMargins left="0.7" right="0.7" top="0.75" bottom="0.75" header="0.3" footer="0.3"/>
  <pageSetup paperSize="9" orientation="portrait" r:id="rId1"/>
  <colBreaks count="1" manualBreakCount="1">
    <brk id="13" max="1048575"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CCFFCC"/>
  </sheetPr>
  <dimension ref="B1:AB39"/>
  <sheetViews>
    <sheetView view="pageBreakPreview" zoomScaleNormal="75" zoomScaleSheetLayoutView="100" workbookViewId="0">
      <selection activeCell="E2" sqref="E2"/>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864"/>
    </row>
    <row r="2" spans="2:28" ht="16.5">
      <c r="B2" s="844" t="s">
        <v>1194</v>
      </c>
      <c r="P2" s="844" t="s">
        <v>1194</v>
      </c>
    </row>
    <row r="4" spans="2:28" ht="18.600000000000001" customHeight="1">
      <c r="B4" s="447"/>
      <c r="C4" s="448"/>
      <c r="D4" s="448"/>
      <c r="E4" s="448"/>
      <c r="F4" s="448"/>
      <c r="G4" s="448"/>
      <c r="H4" s="448"/>
      <c r="I4" s="448"/>
      <c r="J4" s="448"/>
      <c r="K4" s="448"/>
      <c r="L4" s="448"/>
      <c r="M4" s="457"/>
      <c r="P4" s="447"/>
      <c r="Q4" s="448"/>
      <c r="R4" s="448"/>
      <c r="S4" s="448"/>
      <c r="T4" s="448"/>
      <c r="U4" s="448"/>
      <c r="V4" s="448"/>
      <c r="W4" s="448"/>
      <c r="X4" s="448"/>
      <c r="Y4" s="448"/>
      <c r="Z4" s="448"/>
      <c r="AA4" s="457"/>
    </row>
    <row r="5" spans="2:28" ht="18.600000000000001" customHeight="1">
      <c r="B5" s="451"/>
      <c r="C5" s="736" t="s">
        <v>1093</v>
      </c>
      <c r="D5" s="736"/>
      <c r="E5" s="737"/>
      <c r="F5" s="737"/>
      <c r="M5" s="453"/>
      <c r="P5" s="451"/>
      <c r="Q5" s="736" t="s">
        <v>1093</v>
      </c>
      <c r="R5" s="736"/>
      <c r="S5" s="737"/>
      <c r="T5" s="737"/>
      <c r="AA5" s="453"/>
    </row>
    <row r="6" spans="2:28" ht="18.600000000000001" customHeight="1">
      <c r="B6" s="451"/>
      <c r="G6" s="738"/>
      <c r="I6" s="739"/>
      <c r="M6" s="740"/>
      <c r="N6" s="739"/>
      <c r="P6" s="451"/>
      <c r="U6" s="738"/>
      <c r="W6" s="739"/>
      <c r="AA6" s="740"/>
      <c r="AB6" s="739"/>
    </row>
    <row r="7" spans="2:28" ht="18.600000000000001" customHeight="1">
      <c r="B7" s="451"/>
      <c r="C7" s="736" t="s">
        <v>1121</v>
      </c>
      <c r="D7" s="736"/>
      <c r="E7" s="737"/>
      <c r="F7" s="737"/>
      <c r="G7" s="738"/>
      <c r="I7" s="739"/>
      <c r="J7" s="741" t="s">
        <v>1122</v>
      </c>
      <c r="K7" s="741"/>
      <c r="L7" s="741"/>
      <c r="M7" s="740"/>
      <c r="N7" s="739"/>
      <c r="P7" s="451"/>
      <c r="Q7" s="736" t="s">
        <v>1121</v>
      </c>
      <c r="R7" s="736"/>
      <c r="S7" s="737"/>
      <c r="T7" s="737"/>
      <c r="U7" s="738"/>
      <c r="W7" s="739"/>
      <c r="X7" s="741" t="s">
        <v>1122</v>
      </c>
      <c r="Y7" s="741"/>
      <c r="Z7" s="741"/>
      <c r="AA7" s="740"/>
      <c r="AB7" s="739"/>
    </row>
    <row r="8" spans="2:28" ht="18.600000000000001" customHeight="1">
      <c r="B8" s="451"/>
      <c r="C8" s="742"/>
      <c r="D8" s="742"/>
      <c r="E8" s="738"/>
      <c r="F8" s="738"/>
      <c r="G8" s="738"/>
      <c r="I8" s="739"/>
      <c r="J8" s="739"/>
      <c r="K8" s="739"/>
      <c r="L8" s="739"/>
      <c r="M8" s="740"/>
      <c r="N8" s="739"/>
      <c r="P8" s="451"/>
      <c r="Q8" s="742"/>
      <c r="R8" s="742"/>
      <c r="S8" s="738"/>
      <c r="T8" s="738"/>
      <c r="U8" s="738"/>
      <c r="W8" s="739"/>
      <c r="X8" s="739"/>
      <c r="Y8" s="739"/>
      <c r="Z8" s="739"/>
      <c r="AA8" s="740"/>
      <c r="AB8" s="739"/>
    </row>
    <row r="9" spans="2:28" ht="18.600000000000001" customHeight="1">
      <c r="B9" s="3333" t="s">
        <v>1123</v>
      </c>
      <c r="C9" s="3334"/>
      <c r="D9" s="3334"/>
      <c r="E9" s="3334"/>
      <c r="F9" s="3334"/>
      <c r="G9" s="3334"/>
      <c r="H9" s="3334"/>
      <c r="I9" s="3334"/>
      <c r="J9" s="3334"/>
      <c r="K9" s="3334"/>
      <c r="L9" s="3334"/>
      <c r="M9" s="3335"/>
      <c r="N9" s="739"/>
      <c r="P9" s="3333" t="s">
        <v>1123</v>
      </c>
      <c r="Q9" s="3334"/>
      <c r="R9" s="3334"/>
      <c r="S9" s="3334"/>
      <c r="T9" s="3334"/>
      <c r="U9" s="3334"/>
      <c r="V9" s="3334"/>
      <c r="W9" s="3334"/>
      <c r="X9" s="3334"/>
      <c r="Y9" s="3334"/>
      <c r="Z9" s="3334"/>
      <c r="AA9" s="3335"/>
      <c r="AB9" s="739"/>
    </row>
    <row r="10" spans="2:28" ht="18.600000000000001" customHeight="1">
      <c r="B10" s="451"/>
      <c r="M10" s="453"/>
      <c r="P10" s="451"/>
      <c r="AA10" s="453"/>
    </row>
    <row r="11" spans="2:28" ht="20.100000000000001" customHeight="1">
      <c r="B11" s="3330" t="s">
        <v>1124</v>
      </c>
      <c r="C11" s="3332"/>
      <c r="D11" s="3330" t="s">
        <v>1125</v>
      </c>
      <c r="E11" s="3332"/>
      <c r="F11" s="3330" t="s">
        <v>1126</v>
      </c>
      <c r="G11" s="3331"/>
      <c r="H11" s="3330" t="s">
        <v>1124</v>
      </c>
      <c r="I11" s="3332"/>
      <c r="J11" s="3330" t="s">
        <v>1125</v>
      </c>
      <c r="K11" s="3332"/>
      <c r="L11" s="3330" t="s">
        <v>1126</v>
      </c>
      <c r="M11" s="3332"/>
      <c r="P11" s="3330" t="s">
        <v>1124</v>
      </c>
      <c r="Q11" s="3332"/>
      <c r="R11" s="3330" t="s">
        <v>1125</v>
      </c>
      <c r="S11" s="3332"/>
      <c r="T11" s="3330" t="s">
        <v>1126</v>
      </c>
      <c r="U11" s="3331"/>
      <c r="V11" s="3330" t="s">
        <v>1124</v>
      </c>
      <c r="W11" s="3332"/>
      <c r="X11" s="3330" t="s">
        <v>1125</v>
      </c>
      <c r="Y11" s="3332"/>
      <c r="Z11" s="3330" t="s">
        <v>1126</v>
      </c>
      <c r="AA11" s="3332"/>
    </row>
    <row r="12" spans="2:28" ht="20.100000000000001" customHeight="1">
      <c r="B12" s="3336"/>
      <c r="C12" s="3337"/>
      <c r="D12" s="2872"/>
      <c r="E12" s="2874"/>
      <c r="F12" s="3338"/>
      <c r="G12" s="3339"/>
      <c r="H12" s="2862"/>
      <c r="I12" s="2862"/>
      <c r="J12" s="2862"/>
      <c r="K12" s="2862"/>
      <c r="L12" s="2862"/>
      <c r="M12" s="2862"/>
      <c r="P12" s="3336" t="s">
        <v>1127</v>
      </c>
      <c r="Q12" s="3337"/>
      <c r="R12" s="2872">
        <v>148</v>
      </c>
      <c r="S12" s="2874"/>
      <c r="T12" s="3338"/>
      <c r="U12" s="3339"/>
      <c r="V12" s="2862"/>
      <c r="W12" s="2862"/>
      <c r="X12" s="2862"/>
      <c r="Y12" s="2862"/>
      <c r="Z12" s="2862"/>
      <c r="AA12" s="2862"/>
    </row>
    <row r="13" spans="2:28" ht="20.100000000000001" customHeight="1">
      <c r="B13" s="3336"/>
      <c r="C13" s="3337"/>
      <c r="D13" s="2872"/>
      <c r="E13" s="2874"/>
      <c r="F13" s="3338"/>
      <c r="G13" s="3339"/>
      <c r="H13" s="2862"/>
      <c r="I13" s="2862"/>
      <c r="J13" s="2862"/>
      <c r="K13" s="2862"/>
      <c r="L13" s="2862"/>
      <c r="M13" s="2862"/>
      <c r="P13" s="3336">
        <v>74</v>
      </c>
      <c r="Q13" s="3337"/>
      <c r="R13" s="2872">
        <v>143</v>
      </c>
      <c r="S13" s="2874"/>
      <c r="T13" s="3338"/>
      <c r="U13" s="3339"/>
      <c r="V13" s="2862"/>
      <c r="W13" s="2862"/>
      <c r="X13" s="2862"/>
      <c r="Y13" s="2862"/>
      <c r="Z13" s="2862"/>
      <c r="AA13" s="2862"/>
    </row>
    <row r="14" spans="2:28" ht="20.100000000000001" customHeight="1">
      <c r="B14" s="3336"/>
      <c r="C14" s="3337"/>
      <c r="D14" s="2872"/>
      <c r="E14" s="2874"/>
      <c r="F14" s="3338"/>
      <c r="G14" s="3339"/>
      <c r="H14" s="2862"/>
      <c r="I14" s="2862"/>
      <c r="J14" s="2862"/>
      <c r="K14" s="2862"/>
      <c r="L14" s="2862"/>
      <c r="M14" s="2862"/>
      <c r="P14" s="3336">
        <v>75</v>
      </c>
      <c r="Q14" s="3337"/>
      <c r="R14" s="2872">
        <v>144</v>
      </c>
      <c r="S14" s="2874"/>
      <c r="T14" s="3338"/>
      <c r="U14" s="3339"/>
      <c r="V14" s="2862"/>
      <c r="W14" s="2862"/>
      <c r="X14" s="2862"/>
      <c r="Y14" s="2862"/>
      <c r="Z14" s="2862"/>
      <c r="AA14" s="2862"/>
    </row>
    <row r="15" spans="2:28" ht="20.100000000000001" customHeight="1">
      <c r="B15" s="3336"/>
      <c r="C15" s="3337"/>
      <c r="D15" s="2872"/>
      <c r="E15" s="2874"/>
      <c r="F15" s="3338"/>
      <c r="G15" s="3339"/>
      <c r="H15" s="2862"/>
      <c r="I15" s="2862"/>
      <c r="J15" s="2862"/>
      <c r="K15" s="2862"/>
      <c r="L15" s="2862"/>
      <c r="M15" s="2862"/>
      <c r="P15" s="3336">
        <v>76</v>
      </c>
      <c r="Q15" s="3337"/>
      <c r="R15" s="2872">
        <v>146</v>
      </c>
      <c r="S15" s="2874"/>
      <c r="T15" s="3338"/>
      <c r="U15" s="3339"/>
      <c r="V15" s="2862"/>
      <c r="W15" s="2862"/>
      <c r="X15" s="2862"/>
      <c r="Y15" s="2862"/>
      <c r="Z15" s="2862"/>
      <c r="AA15" s="2862"/>
    </row>
    <row r="16" spans="2:28" ht="20.100000000000001" customHeight="1">
      <c r="B16" s="3336"/>
      <c r="C16" s="3337"/>
      <c r="D16" s="2872"/>
      <c r="E16" s="2874"/>
      <c r="F16" s="3338"/>
      <c r="G16" s="3339"/>
      <c r="H16" s="2862"/>
      <c r="I16" s="2862"/>
      <c r="J16" s="2862"/>
      <c r="K16" s="2862"/>
      <c r="L16" s="2862"/>
      <c r="M16" s="2862"/>
      <c r="P16" s="3336">
        <v>77</v>
      </c>
      <c r="Q16" s="3337"/>
      <c r="R16" s="2872">
        <v>149</v>
      </c>
      <c r="S16" s="2874"/>
      <c r="T16" s="3338"/>
      <c r="U16" s="3339"/>
      <c r="V16" s="2862"/>
      <c r="W16" s="2862"/>
      <c r="X16" s="2862"/>
      <c r="Y16" s="2862"/>
      <c r="Z16" s="2862"/>
      <c r="AA16" s="2862"/>
    </row>
    <row r="17" spans="2:27" ht="20.100000000000001" customHeight="1">
      <c r="B17" s="3336"/>
      <c r="C17" s="3337"/>
      <c r="D17" s="2872"/>
      <c r="E17" s="2874"/>
      <c r="F17" s="3338"/>
      <c r="G17" s="3339"/>
      <c r="H17" s="2862"/>
      <c r="I17" s="2862"/>
      <c r="J17" s="2862"/>
      <c r="K17" s="2862"/>
      <c r="L17" s="2862"/>
      <c r="M17" s="2862"/>
      <c r="P17" s="3336">
        <v>78</v>
      </c>
      <c r="Q17" s="3337"/>
      <c r="R17" s="2872">
        <v>142</v>
      </c>
      <c r="S17" s="2874"/>
      <c r="T17" s="3338"/>
      <c r="U17" s="3339"/>
      <c r="V17" s="2862"/>
      <c r="W17" s="2862"/>
      <c r="X17" s="2862"/>
      <c r="Y17" s="2862"/>
      <c r="Z17" s="2862"/>
      <c r="AA17" s="2862"/>
    </row>
    <row r="18" spans="2:27" ht="20.100000000000001" customHeight="1">
      <c r="B18" s="3336"/>
      <c r="C18" s="3337"/>
      <c r="D18" s="2872"/>
      <c r="E18" s="2874"/>
      <c r="F18" s="3338"/>
      <c r="G18" s="3339"/>
      <c r="H18" s="2862"/>
      <c r="I18" s="2862"/>
      <c r="J18" s="2862"/>
      <c r="K18" s="2862"/>
      <c r="L18" s="2862"/>
      <c r="M18" s="2862"/>
      <c r="P18" s="3336">
        <v>79</v>
      </c>
      <c r="Q18" s="3337"/>
      <c r="R18" s="2872">
        <v>146</v>
      </c>
      <c r="S18" s="2874"/>
      <c r="T18" s="3338"/>
      <c r="U18" s="3339"/>
      <c r="V18" s="2862"/>
      <c r="W18" s="2862"/>
      <c r="X18" s="2862"/>
      <c r="Y18" s="2862"/>
      <c r="Z18" s="2862"/>
      <c r="AA18" s="2862"/>
    </row>
    <row r="19" spans="2:27" ht="20.100000000000001" customHeight="1">
      <c r="B19" s="3336"/>
      <c r="C19" s="3337"/>
      <c r="D19" s="2872"/>
      <c r="E19" s="2874"/>
      <c r="F19" s="3338"/>
      <c r="G19" s="3339"/>
      <c r="H19" s="2862"/>
      <c r="I19" s="2862"/>
      <c r="J19" s="2862"/>
      <c r="K19" s="2862"/>
      <c r="L19" s="2862"/>
      <c r="M19" s="2862"/>
      <c r="P19" s="3336">
        <v>80</v>
      </c>
      <c r="Q19" s="3337"/>
      <c r="R19" s="2872">
        <v>142</v>
      </c>
      <c r="S19" s="2874"/>
      <c r="T19" s="3338"/>
      <c r="U19" s="3339"/>
      <c r="V19" s="2862"/>
      <c r="W19" s="2862"/>
      <c r="X19" s="2862"/>
      <c r="Y19" s="2862"/>
      <c r="Z19" s="2862"/>
      <c r="AA19" s="2862"/>
    </row>
    <row r="20" spans="2:27" ht="20.100000000000001" customHeight="1">
      <c r="B20" s="3336"/>
      <c r="C20" s="3337"/>
      <c r="D20" s="2872"/>
      <c r="E20" s="2874"/>
      <c r="F20" s="3338"/>
      <c r="G20" s="3339"/>
      <c r="H20" s="2862"/>
      <c r="I20" s="2862"/>
      <c r="J20" s="2862"/>
      <c r="K20" s="2862"/>
      <c r="L20" s="2862"/>
      <c r="M20" s="2862"/>
      <c r="P20" s="3336">
        <v>81</v>
      </c>
      <c r="Q20" s="3337"/>
      <c r="R20" s="2872">
        <v>147</v>
      </c>
      <c r="S20" s="2874"/>
      <c r="T20" s="3338"/>
      <c r="U20" s="3339"/>
      <c r="V20" s="2862"/>
      <c r="W20" s="2862"/>
      <c r="X20" s="2862"/>
      <c r="Y20" s="2862"/>
      <c r="Z20" s="2862"/>
      <c r="AA20" s="2862"/>
    </row>
    <row r="21" spans="2:27" ht="20.100000000000001" customHeight="1">
      <c r="B21" s="3336"/>
      <c r="C21" s="3337"/>
      <c r="D21" s="2872"/>
      <c r="E21" s="2874"/>
      <c r="F21" s="3338"/>
      <c r="G21" s="3339"/>
      <c r="H21" s="2862"/>
      <c r="I21" s="2862"/>
      <c r="J21" s="2862"/>
      <c r="K21" s="2862"/>
      <c r="L21" s="2862"/>
      <c r="M21" s="2862"/>
      <c r="P21" s="3336">
        <v>82</v>
      </c>
      <c r="Q21" s="3337"/>
      <c r="R21" s="2872">
        <v>146</v>
      </c>
      <c r="S21" s="2874"/>
      <c r="T21" s="3338"/>
      <c r="U21" s="3339"/>
      <c r="V21" s="2862"/>
      <c r="W21" s="2862"/>
      <c r="X21" s="2862"/>
      <c r="Y21" s="2862"/>
      <c r="Z21" s="2862"/>
      <c r="AA21" s="2862"/>
    </row>
    <row r="22" spans="2:27" ht="20.100000000000001" customHeight="1">
      <c r="B22" s="2862"/>
      <c r="C22" s="2862"/>
      <c r="D22" s="2862"/>
      <c r="E22" s="2862"/>
      <c r="F22" s="3338"/>
      <c r="G22" s="3339"/>
      <c r="H22" s="2862"/>
      <c r="I22" s="2862"/>
      <c r="J22" s="2862"/>
      <c r="K22" s="2862"/>
      <c r="L22" s="2862"/>
      <c r="M22" s="2862"/>
      <c r="P22" s="2862"/>
      <c r="Q22" s="2862"/>
      <c r="R22" s="2862"/>
      <c r="S22" s="2862"/>
      <c r="T22" s="3338"/>
      <c r="U22" s="3339"/>
      <c r="V22" s="2862"/>
      <c r="W22" s="2862"/>
      <c r="X22" s="2862"/>
      <c r="Y22" s="2862"/>
      <c r="Z22" s="2862"/>
      <c r="AA22" s="2862"/>
    </row>
    <row r="23" spans="2:27" ht="20.100000000000001" customHeight="1">
      <c r="B23" s="2862"/>
      <c r="C23" s="2862"/>
      <c r="D23" s="2862"/>
      <c r="E23" s="2862"/>
      <c r="F23" s="3338"/>
      <c r="G23" s="3339"/>
      <c r="H23" s="2862"/>
      <c r="I23" s="2862"/>
      <c r="J23" s="2862"/>
      <c r="K23" s="2862"/>
      <c r="L23" s="2862"/>
      <c r="M23" s="2862"/>
      <c r="P23" s="2862"/>
      <c r="Q23" s="2862"/>
      <c r="R23" s="2862"/>
      <c r="S23" s="2862"/>
      <c r="T23" s="3338"/>
      <c r="U23" s="3339"/>
      <c r="V23" s="2862"/>
      <c r="W23" s="2862"/>
      <c r="X23" s="2862"/>
      <c r="Y23" s="2862"/>
      <c r="Z23" s="2862"/>
      <c r="AA23" s="2862"/>
    </row>
    <row r="24" spans="2:27" ht="20.100000000000001" customHeight="1">
      <c r="B24" s="2862"/>
      <c r="C24" s="2862"/>
      <c r="D24" s="2862"/>
      <c r="E24" s="2862"/>
      <c r="F24" s="3338"/>
      <c r="G24" s="3339"/>
      <c r="H24" s="2862"/>
      <c r="I24" s="2862"/>
      <c r="J24" s="2862"/>
      <c r="K24" s="2862"/>
      <c r="L24" s="2862"/>
      <c r="M24" s="2862"/>
      <c r="P24" s="2862"/>
      <c r="Q24" s="2862"/>
      <c r="R24" s="2862"/>
      <c r="S24" s="2862"/>
      <c r="T24" s="3338"/>
      <c r="U24" s="3339"/>
      <c r="V24" s="2862"/>
      <c r="W24" s="2862"/>
      <c r="X24" s="2862"/>
      <c r="Y24" s="2862"/>
      <c r="Z24" s="2862"/>
      <c r="AA24" s="2862"/>
    </row>
    <row r="25" spans="2:27" ht="20.100000000000001" customHeight="1">
      <c r="B25" s="2862"/>
      <c r="C25" s="2862"/>
      <c r="D25" s="2862"/>
      <c r="E25" s="2862"/>
      <c r="F25" s="3338"/>
      <c r="G25" s="3339"/>
      <c r="H25" s="2862"/>
      <c r="I25" s="2862"/>
      <c r="J25" s="2862"/>
      <c r="K25" s="2862"/>
      <c r="L25" s="2862"/>
      <c r="M25" s="2862"/>
      <c r="P25" s="2862"/>
      <c r="Q25" s="2862"/>
      <c r="R25" s="2862"/>
      <c r="S25" s="2862"/>
      <c r="T25" s="3338"/>
      <c r="U25" s="3339"/>
      <c r="V25" s="2862"/>
      <c r="W25" s="2862"/>
      <c r="X25" s="2862"/>
      <c r="Y25" s="2862"/>
      <c r="Z25" s="2862"/>
      <c r="AA25" s="2862"/>
    </row>
    <row r="26" spans="2:27" ht="20.100000000000001" customHeight="1">
      <c r="B26" s="2862"/>
      <c r="C26" s="2862"/>
      <c r="D26" s="2862"/>
      <c r="E26" s="2862"/>
      <c r="F26" s="3338"/>
      <c r="G26" s="3339"/>
      <c r="H26" s="2862"/>
      <c r="I26" s="2862"/>
      <c r="J26" s="2862"/>
      <c r="K26" s="2862"/>
      <c r="L26" s="2862"/>
      <c r="M26" s="2862"/>
      <c r="P26" s="2862"/>
      <c r="Q26" s="2862"/>
      <c r="R26" s="2862"/>
      <c r="S26" s="2862"/>
      <c r="T26" s="3338"/>
      <c r="U26" s="3339"/>
      <c r="V26" s="2862"/>
      <c r="W26" s="2862"/>
      <c r="X26" s="2862"/>
      <c r="Y26" s="2862"/>
      <c r="Z26" s="2862"/>
      <c r="AA26" s="2862"/>
    </row>
    <row r="27" spans="2:27" ht="20.100000000000001" customHeight="1">
      <c r="B27" s="2862"/>
      <c r="C27" s="2862"/>
      <c r="D27" s="2862"/>
      <c r="E27" s="2862"/>
      <c r="F27" s="3338"/>
      <c r="G27" s="3339"/>
      <c r="H27" s="2862"/>
      <c r="I27" s="2862"/>
      <c r="J27" s="2862"/>
      <c r="K27" s="2862"/>
      <c r="L27" s="2862"/>
      <c r="M27" s="2862"/>
      <c r="P27" s="2862"/>
      <c r="Q27" s="2862"/>
      <c r="R27" s="2862"/>
      <c r="S27" s="2862"/>
      <c r="T27" s="3338"/>
      <c r="U27" s="3339"/>
      <c r="V27" s="2862"/>
      <c r="W27" s="2862"/>
      <c r="X27" s="2862"/>
      <c r="Y27" s="2862"/>
      <c r="Z27" s="2862"/>
      <c r="AA27" s="2862"/>
    </row>
    <row r="28" spans="2:27" ht="20.100000000000001" customHeight="1">
      <c r="B28" s="2862"/>
      <c r="C28" s="2862"/>
      <c r="D28" s="2862"/>
      <c r="E28" s="2862"/>
      <c r="F28" s="3338"/>
      <c r="G28" s="3339"/>
      <c r="H28" s="2862"/>
      <c r="I28" s="2862"/>
      <c r="J28" s="2862"/>
      <c r="K28" s="2862"/>
      <c r="L28" s="2862"/>
      <c r="M28" s="2862"/>
      <c r="P28" s="2862"/>
      <c r="Q28" s="2862"/>
      <c r="R28" s="2862"/>
      <c r="S28" s="2862"/>
      <c r="T28" s="3338"/>
      <c r="U28" s="3339"/>
      <c r="V28" s="2862"/>
      <c r="W28" s="2862"/>
      <c r="X28" s="2862"/>
      <c r="Y28" s="2862"/>
      <c r="Z28" s="2862"/>
      <c r="AA28" s="2862"/>
    </row>
    <row r="29" spans="2:27" ht="20.100000000000001" customHeight="1">
      <c r="B29" s="2862"/>
      <c r="C29" s="2862"/>
      <c r="D29" s="2862"/>
      <c r="E29" s="2862"/>
      <c r="F29" s="3338"/>
      <c r="G29" s="3339"/>
      <c r="H29" s="2862"/>
      <c r="I29" s="2862"/>
      <c r="J29" s="2862"/>
      <c r="K29" s="2862"/>
      <c r="L29" s="2862"/>
      <c r="M29" s="2862"/>
      <c r="P29" s="2862"/>
      <c r="Q29" s="2862"/>
      <c r="R29" s="2862"/>
      <c r="S29" s="2862"/>
      <c r="T29" s="3338"/>
      <c r="U29" s="3339"/>
      <c r="V29" s="2862"/>
      <c r="W29" s="2862"/>
      <c r="X29" s="2862"/>
      <c r="Y29" s="2862"/>
      <c r="Z29" s="2862"/>
      <c r="AA29" s="2862"/>
    </row>
    <row r="30" spans="2:27" ht="20.100000000000001" customHeight="1">
      <c r="B30" s="2862"/>
      <c r="C30" s="2862"/>
      <c r="D30" s="2862"/>
      <c r="E30" s="2862"/>
      <c r="F30" s="3338"/>
      <c r="G30" s="3339"/>
      <c r="H30" s="2862"/>
      <c r="I30" s="2862"/>
      <c r="J30" s="2862"/>
      <c r="K30" s="2862"/>
      <c r="L30" s="2862"/>
      <c r="M30" s="2862"/>
      <c r="P30" s="2862"/>
      <c r="Q30" s="2862"/>
      <c r="R30" s="2862"/>
      <c r="S30" s="2862"/>
      <c r="T30" s="3338"/>
      <c r="U30" s="3339"/>
      <c r="V30" s="2862"/>
      <c r="W30" s="2862"/>
      <c r="X30" s="2862"/>
      <c r="Y30" s="2862"/>
      <c r="Z30" s="2862"/>
      <c r="AA30" s="2862"/>
    </row>
    <row r="31" spans="2:27" ht="20.100000000000001" customHeight="1">
      <c r="B31" s="2862"/>
      <c r="C31" s="2862"/>
      <c r="D31" s="2862"/>
      <c r="E31" s="2862"/>
      <c r="F31" s="3338"/>
      <c r="G31" s="3339"/>
      <c r="H31" s="2862"/>
      <c r="I31" s="2862"/>
      <c r="J31" s="2862"/>
      <c r="K31" s="2862"/>
      <c r="L31" s="2862"/>
      <c r="M31" s="2862"/>
      <c r="P31" s="2862"/>
      <c r="Q31" s="2862"/>
      <c r="R31" s="2862"/>
      <c r="S31" s="2862"/>
      <c r="T31" s="3338"/>
      <c r="U31" s="3339"/>
      <c r="V31" s="2862"/>
      <c r="W31" s="2862"/>
      <c r="X31" s="2862"/>
      <c r="Y31" s="2862"/>
      <c r="Z31" s="2862"/>
      <c r="AA31" s="2862"/>
    </row>
    <row r="32" spans="2:27" ht="20.100000000000001" customHeight="1">
      <c r="B32" s="2862"/>
      <c r="C32" s="2862"/>
      <c r="D32" s="2862"/>
      <c r="E32" s="2862"/>
      <c r="F32" s="3338"/>
      <c r="G32" s="3339"/>
      <c r="H32" s="2862"/>
      <c r="I32" s="2862"/>
      <c r="J32" s="2862"/>
      <c r="K32" s="2862"/>
      <c r="L32" s="2862"/>
      <c r="M32" s="2862"/>
      <c r="P32" s="2862"/>
      <c r="Q32" s="2862"/>
      <c r="R32" s="2862"/>
      <c r="S32" s="2862"/>
      <c r="T32" s="3338"/>
      <c r="U32" s="3339"/>
      <c r="V32" s="2862"/>
      <c r="W32" s="2862"/>
      <c r="X32" s="2862"/>
      <c r="Y32" s="2862"/>
      <c r="Z32" s="2862"/>
      <c r="AA32" s="2862"/>
    </row>
    <row r="33" spans="2:27" ht="20.100000000000001" customHeight="1">
      <c r="B33" s="2862"/>
      <c r="C33" s="2862"/>
      <c r="D33" s="2862"/>
      <c r="E33" s="2862"/>
      <c r="F33" s="3338"/>
      <c r="G33" s="3339"/>
      <c r="H33" s="2862"/>
      <c r="I33" s="2862"/>
      <c r="J33" s="2862"/>
      <c r="K33" s="2862"/>
      <c r="L33" s="2862"/>
      <c r="M33" s="2862"/>
      <c r="P33" s="2862"/>
      <c r="Q33" s="2862"/>
      <c r="R33" s="2862"/>
      <c r="S33" s="2862"/>
      <c r="T33" s="3338"/>
      <c r="U33" s="3339"/>
      <c r="V33" s="2862"/>
      <c r="W33" s="2862"/>
      <c r="X33" s="2862"/>
      <c r="Y33" s="2862"/>
      <c r="Z33" s="2862"/>
      <c r="AA33" s="2862"/>
    </row>
    <row r="34" spans="2:27" ht="20.100000000000001" customHeight="1">
      <c r="B34" s="2872" t="s">
        <v>1128</v>
      </c>
      <c r="C34" s="2874"/>
      <c r="D34" s="2862"/>
      <c r="E34" s="2862"/>
      <c r="F34" s="3338"/>
      <c r="G34" s="3339"/>
      <c r="H34" s="2862"/>
      <c r="I34" s="2862"/>
      <c r="J34" s="2862"/>
      <c r="K34" s="2862"/>
      <c r="L34" s="2862"/>
      <c r="M34" s="2862"/>
      <c r="P34" s="2872" t="s">
        <v>1128</v>
      </c>
      <c r="Q34" s="2874"/>
      <c r="R34" s="2862">
        <v>1453</v>
      </c>
      <c r="S34" s="2862"/>
      <c r="T34" s="3338"/>
      <c r="U34" s="3339"/>
      <c r="V34" s="2862"/>
      <c r="W34" s="2862"/>
      <c r="X34" s="2862"/>
      <c r="Y34" s="2862"/>
      <c r="Z34" s="2862"/>
      <c r="AA34" s="2862"/>
    </row>
    <row r="35" spans="2:27" ht="20.100000000000001" customHeight="1">
      <c r="B35" s="2872" t="s">
        <v>1129</v>
      </c>
      <c r="C35" s="2874"/>
      <c r="D35" s="2862"/>
      <c r="E35" s="2862"/>
      <c r="F35" s="3338"/>
      <c r="G35" s="3339"/>
      <c r="H35" s="2862"/>
      <c r="I35" s="2862"/>
      <c r="J35" s="2862"/>
      <c r="K35" s="2862"/>
      <c r="L35" s="2862"/>
      <c r="M35" s="2862"/>
      <c r="P35" s="2872" t="s">
        <v>1129</v>
      </c>
      <c r="Q35" s="2874"/>
      <c r="R35" s="2862">
        <v>10</v>
      </c>
      <c r="S35" s="2862"/>
      <c r="T35" s="3338"/>
      <c r="U35" s="3339"/>
      <c r="V35" s="2862"/>
      <c r="W35" s="2862"/>
      <c r="X35" s="2862"/>
      <c r="Y35" s="2862"/>
      <c r="Z35" s="2862"/>
      <c r="AA35" s="2862"/>
    </row>
    <row r="36" spans="2:27" ht="20.100000000000001" customHeight="1">
      <c r="B36" s="2872" t="s">
        <v>1130</v>
      </c>
      <c r="C36" s="2874"/>
      <c r="D36" s="2862"/>
      <c r="E36" s="2862"/>
      <c r="F36" s="3338"/>
      <c r="G36" s="3339"/>
      <c r="H36" s="2862"/>
      <c r="I36" s="2862"/>
      <c r="J36" s="2862"/>
      <c r="K36" s="2862"/>
      <c r="L36" s="2862"/>
      <c r="M36" s="2862"/>
      <c r="P36" s="2872" t="s">
        <v>1130</v>
      </c>
      <c r="Q36" s="2874"/>
      <c r="R36" s="2862">
        <v>145.30000000000001</v>
      </c>
      <c r="S36" s="2862"/>
      <c r="T36" s="3338"/>
      <c r="U36" s="3339"/>
      <c r="V36" s="2862"/>
      <c r="W36" s="2862"/>
      <c r="X36" s="2862"/>
      <c r="Y36" s="2862"/>
      <c r="Z36" s="2862"/>
      <c r="AA36" s="2862"/>
    </row>
    <row r="37" spans="2:27" ht="20.100000000000001" customHeight="1">
      <c r="B37" s="2862" t="s">
        <v>1131</v>
      </c>
      <c r="C37" s="2862"/>
      <c r="D37" s="2862"/>
      <c r="E37" s="2862"/>
      <c r="F37" s="3338"/>
      <c r="G37" s="3339"/>
      <c r="H37" s="2862"/>
      <c r="I37" s="2862"/>
      <c r="J37" s="2862"/>
      <c r="K37" s="2862"/>
      <c r="L37" s="2862"/>
      <c r="M37" s="2862"/>
      <c r="P37" s="2862" t="s">
        <v>1131</v>
      </c>
      <c r="Q37" s="2862"/>
      <c r="R37" s="2862">
        <v>149</v>
      </c>
      <c r="S37" s="2862"/>
      <c r="T37" s="3338"/>
      <c r="U37" s="3339"/>
      <c r="V37" s="2862"/>
      <c r="W37" s="2862"/>
      <c r="X37" s="2862"/>
      <c r="Y37" s="2862"/>
      <c r="Z37" s="2862"/>
      <c r="AA37" s="2862"/>
    </row>
    <row r="38" spans="2:27" ht="20.100000000000001" customHeight="1">
      <c r="B38" s="2862" t="s">
        <v>1132</v>
      </c>
      <c r="C38" s="2862"/>
      <c r="D38" s="2862"/>
      <c r="E38" s="2862"/>
      <c r="F38" s="3338"/>
      <c r="G38" s="3339"/>
      <c r="H38" s="2862"/>
      <c r="I38" s="2862"/>
      <c r="J38" s="2862"/>
      <c r="K38" s="2862"/>
      <c r="L38" s="2862"/>
      <c r="M38" s="2862"/>
      <c r="P38" s="2862" t="s">
        <v>1132</v>
      </c>
      <c r="Q38" s="2862"/>
      <c r="R38" s="2862">
        <v>142</v>
      </c>
      <c r="S38" s="2862"/>
      <c r="T38" s="3338"/>
      <c r="U38" s="3339"/>
      <c r="V38" s="2862"/>
      <c r="W38" s="2862"/>
      <c r="X38" s="2862"/>
      <c r="Y38" s="2862"/>
      <c r="Z38" s="2862"/>
      <c r="AA38" s="2862"/>
    </row>
    <row r="39" spans="2:27" ht="20.100000000000001" customHeight="1"/>
  </sheetData>
  <mergeCells count="338">
    <mergeCell ref="V27:W27"/>
    <mergeCell ref="X27:Y27"/>
    <mergeCell ref="Z27:AA27"/>
    <mergeCell ref="V25:W25"/>
    <mergeCell ref="X25:Y25"/>
    <mergeCell ref="Z25:AA25"/>
    <mergeCell ref="P26:Q26"/>
    <mergeCell ref="R26:S26"/>
    <mergeCell ref="T26:U26"/>
    <mergeCell ref="V26:W26"/>
    <mergeCell ref="X26:Y26"/>
    <mergeCell ref="Z26:AA26"/>
    <mergeCell ref="V23:W23"/>
    <mergeCell ref="X23:Y23"/>
    <mergeCell ref="Z23:AA23"/>
    <mergeCell ref="P24:Q24"/>
    <mergeCell ref="R24:S24"/>
    <mergeCell ref="T24:U24"/>
    <mergeCell ref="V24:W24"/>
    <mergeCell ref="X24:Y24"/>
    <mergeCell ref="Z24:AA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P38:Q38"/>
    <mergeCell ref="R38:S38"/>
    <mergeCell ref="T38:U38"/>
    <mergeCell ref="V38:W38"/>
    <mergeCell ref="X38:Y38"/>
    <mergeCell ref="Z38:AA38"/>
    <mergeCell ref="B38:C38"/>
    <mergeCell ref="D38:E38"/>
    <mergeCell ref="F38:G38"/>
    <mergeCell ref="H38:I38"/>
    <mergeCell ref="J38:K38"/>
    <mergeCell ref="L38:M38"/>
    <mergeCell ref="P37:Q37"/>
    <mergeCell ref="R37:S37"/>
    <mergeCell ref="T37:U37"/>
    <mergeCell ref="V37:W37"/>
    <mergeCell ref="X37:Y37"/>
    <mergeCell ref="Z37:AA37"/>
    <mergeCell ref="B37:C37"/>
    <mergeCell ref="D37:E37"/>
    <mergeCell ref="F37:G37"/>
    <mergeCell ref="H37:I37"/>
    <mergeCell ref="J37:K37"/>
    <mergeCell ref="L37:M37"/>
    <mergeCell ref="P36:Q36"/>
    <mergeCell ref="R36:S36"/>
    <mergeCell ref="T36:U36"/>
    <mergeCell ref="V36:W36"/>
    <mergeCell ref="X36:Y36"/>
    <mergeCell ref="Z36:AA36"/>
    <mergeCell ref="B36:C36"/>
    <mergeCell ref="D36:E36"/>
    <mergeCell ref="F36:G36"/>
    <mergeCell ref="H36:I36"/>
    <mergeCell ref="J36:K36"/>
    <mergeCell ref="L36:M36"/>
    <mergeCell ref="P35:Q35"/>
    <mergeCell ref="R35:S35"/>
    <mergeCell ref="T35:U35"/>
    <mergeCell ref="V35:W35"/>
    <mergeCell ref="X35:Y35"/>
    <mergeCell ref="Z35:AA35"/>
    <mergeCell ref="B35:C35"/>
    <mergeCell ref="D35:E35"/>
    <mergeCell ref="F35:G35"/>
    <mergeCell ref="H35:I35"/>
    <mergeCell ref="J35:K35"/>
    <mergeCell ref="L35:M35"/>
    <mergeCell ref="P34:Q34"/>
    <mergeCell ref="R34:S34"/>
    <mergeCell ref="T34:U34"/>
    <mergeCell ref="V34:W34"/>
    <mergeCell ref="X34:Y34"/>
    <mergeCell ref="Z34:AA34"/>
    <mergeCell ref="B34:C34"/>
    <mergeCell ref="D34:E34"/>
    <mergeCell ref="F34:G34"/>
    <mergeCell ref="H34:I34"/>
    <mergeCell ref="J34:K34"/>
    <mergeCell ref="L34:M34"/>
    <mergeCell ref="P33:Q33"/>
    <mergeCell ref="R33:S33"/>
    <mergeCell ref="T33:U33"/>
    <mergeCell ref="V33:W33"/>
    <mergeCell ref="X33:Y33"/>
    <mergeCell ref="Z33:AA33"/>
    <mergeCell ref="B33:C33"/>
    <mergeCell ref="D33:E33"/>
    <mergeCell ref="F33:G33"/>
    <mergeCell ref="H33:I33"/>
    <mergeCell ref="J33:K33"/>
    <mergeCell ref="L33:M33"/>
    <mergeCell ref="P32:Q32"/>
    <mergeCell ref="R32:S32"/>
    <mergeCell ref="T32:U32"/>
    <mergeCell ref="V32:W32"/>
    <mergeCell ref="X32:Y32"/>
    <mergeCell ref="Z32:AA32"/>
    <mergeCell ref="B32:C32"/>
    <mergeCell ref="D32:E32"/>
    <mergeCell ref="F32:G32"/>
    <mergeCell ref="H32:I32"/>
    <mergeCell ref="J32:K32"/>
    <mergeCell ref="L32:M32"/>
    <mergeCell ref="P31:Q31"/>
    <mergeCell ref="R31:S31"/>
    <mergeCell ref="T31:U31"/>
    <mergeCell ref="V31:W31"/>
    <mergeCell ref="X31:Y31"/>
    <mergeCell ref="Z31:AA31"/>
    <mergeCell ref="B31:C31"/>
    <mergeCell ref="D31:E31"/>
    <mergeCell ref="F31:G31"/>
    <mergeCell ref="H31:I31"/>
    <mergeCell ref="J31:K31"/>
    <mergeCell ref="L31:M31"/>
    <mergeCell ref="P30:Q30"/>
    <mergeCell ref="R30:S30"/>
    <mergeCell ref="T30:U30"/>
    <mergeCell ref="V30:W30"/>
    <mergeCell ref="X30:Y30"/>
    <mergeCell ref="Z30:AA30"/>
    <mergeCell ref="B30:C30"/>
    <mergeCell ref="D30:E30"/>
    <mergeCell ref="F30:G30"/>
    <mergeCell ref="H30:I30"/>
    <mergeCell ref="J30:K30"/>
    <mergeCell ref="L30:M30"/>
    <mergeCell ref="P29:Q29"/>
    <mergeCell ref="R29:S29"/>
    <mergeCell ref="T29:U29"/>
    <mergeCell ref="V29:W29"/>
    <mergeCell ref="X29:Y29"/>
    <mergeCell ref="Z29:AA29"/>
    <mergeCell ref="B29:C29"/>
    <mergeCell ref="D29:E29"/>
    <mergeCell ref="F29:G29"/>
    <mergeCell ref="H29:I29"/>
    <mergeCell ref="J29:K29"/>
    <mergeCell ref="L29:M29"/>
    <mergeCell ref="P28:Q28"/>
    <mergeCell ref="R28:S28"/>
    <mergeCell ref="T28:U28"/>
    <mergeCell ref="V28:W28"/>
    <mergeCell ref="X28:Y28"/>
    <mergeCell ref="Z28:AA28"/>
    <mergeCell ref="B28:C28"/>
    <mergeCell ref="D28:E28"/>
    <mergeCell ref="F28:G28"/>
    <mergeCell ref="H28:I28"/>
    <mergeCell ref="J28:K28"/>
    <mergeCell ref="L28:M28"/>
    <mergeCell ref="P22:Q22"/>
    <mergeCell ref="R22:S22"/>
    <mergeCell ref="T22:U22"/>
    <mergeCell ref="V22:W22"/>
    <mergeCell ref="X22:Y22"/>
    <mergeCell ref="Z22:AA22"/>
    <mergeCell ref="B22:C22"/>
    <mergeCell ref="D22:E22"/>
    <mergeCell ref="F22:G22"/>
    <mergeCell ref="H22:I22"/>
    <mergeCell ref="J22:K22"/>
    <mergeCell ref="L22:M22"/>
    <mergeCell ref="P21:Q21"/>
    <mergeCell ref="R21:S21"/>
    <mergeCell ref="T21:U21"/>
    <mergeCell ref="V21:W21"/>
    <mergeCell ref="X21:Y21"/>
    <mergeCell ref="Z21:AA21"/>
    <mergeCell ref="B21:C21"/>
    <mergeCell ref="D21:E21"/>
    <mergeCell ref="F21:G21"/>
    <mergeCell ref="H21:I21"/>
    <mergeCell ref="J21:K21"/>
    <mergeCell ref="L21:M21"/>
    <mergeCell ref="P20:Q20"/>
    <mergeCell ref="R20:S20"/>
    <mergeCell ref="T20:U20"/>
    <mergeCell ref="V20:W20"/>
    <mergeCell ref="X20:Y20"/>
    <mergeCell ref="Z20:AA20"/>
    <mergeCell ref="B20:C20"/>
    <mergeCell ref="D20:E20"/>
    <mergeCell ref="F20:G20"/>
    <mergeCell ref="H20:I20"/>
    <mergeCell ref="J20:K20"/>
    <mergeCell ref="L20:M20"/>
    <mergeCell ref="P19:Q19"/>
    <mergeCell ref="R19:S19"/>
    <mergeCell ref="T19:U19"/>
    <mergeCell ref="V19:W19"/>
    <mergeCell ref="X19:Y19"/>
    <mergeCell ref="Z19:AA19"/>
    <mergeCell ref="B19:C19"/>
    <mergeCell ref="D19:E19"/>
    <mergeCell ref="F19:G19"/>
    <mergeCell ref="H19:I19"/>
    <mergeCell ref="J19:K19"/>
    <mergeCell ref="L19:M19"/>
    <mergeCell ref="P18:Q18"/>
    <mergeCell ref="R18:S18"/>
    <mergeCell ref="T18:U18"/>
    <mergeCell ref="V18:W18"/>
    <mergeCell ref="X18:Y18"/>
    <mergeCell ref="Z18:AA18"/>
    <mergeCell ref="B18:C18"/>
    <mergeCell ref="D18:E18"/>
    <mergeCell ref="F18:G18"/>
    <mergeCell ref="H18:I18"/>
    <mergeCell ref="J18:K18"/>
    <mergeCell ref="L18:M18"/>
    <mergeCell ref="P17:Q17"/>
    <mergeCell ref="R17:S17"/>
    <mergeCell ref="T17:U17"/>
    <mergeCell ref="V17:W17"/>
    <mergeCell ref="X17:Y17"/>
    <mergeCell ref="Z17:AA17"/>
    <mergeCell ref="B17:C17"/>
    <mergeCell ref="D17:E17"/>
    <mergeCell ref="F17:G17"/>
    <mergeCell ref="H17:I17"/>
    <mergeCell ref="J17:K17"/>
    <mergeCell ref="L17:M17"/>
    <mergeCell ref="P16:Q16"/>
    <mergeCell ref="R16:S16"/>
    <mergeCell ref="T16:U16"/>
    <mergeCell ref="V16:W16"/>
    <mergeCell ref="X16:Y16"/>
    <mergeCell ref="Z16:AA16"/>
    <mergeCell ref="B16:C16"/>
    <mergeCell ref="D16:E16"/>
    <mergeCell ref="F16:G16"/>
    <mergeCell ref="H16:I16"/>
    <mergeCell ref="J16:K16"/>
    <mergeCell ref="L16:M16"/>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s>
  <phoneticPr fontId="1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rgb="FFCCFFCC"/>
  </sheetPr>
  <dimension ref="B1:AB30"/>
  <sheetViews>
    <sheetView view="pageBreakPreview" zoomScaleNormal="50" zoomScaleSheetLayoutView="100" workbookViewId="0">
      <selection activeCell="I6" sqref="I6"/>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655" t="s">
        <v>1195</v>
      </c>
    </row>
    <row r="2" spans="2:28" ht="11.25" customHeight="1">
      <c r="C2" s="704"/>
      <c r="P2" s="704"/>
      <c r="Q2" s="704"/>
    </row>
    <row r="4" spans="2:28" ht="23.1" customHeight="1">
      <c r="B4" s="2869" t="s">
        <v>1133</v>
      </c>
      <c r="C4" s="2869"/>
      <c r="D4" s="2869"/>
      <c r="E4" s="2869"/>
      <c r="F4" s="2869"/>
      <c r="G4" s="2869"/>
      <c r="H4" s="2869"/>
      <c r="I4" s="2869"/>
      <c r="J4" s="2869"/>
      <c r="K4" s="2869"/>
      <c r="L4" s="2869"/>
      <c r="M4" s="2869"/>
      <c r="P4" s="2869" t="s">
        <v>1133</v>
      </c>
      <c r="Q4" s="2869"/>
      <c r="R4" s="2869"/>
      <c r="S4" s="2869"/>
      <c r="T4" s="2869"/>
      <c r="U4" s="2869"/>
      <c r="V4" s="2869"/>
      <c r="W4" s="2869"/>
      <c r="X4" s="2869"/>
      <c r="Y4" s="2869"/>
      <c r="Z4" s="2869"/>
      <c r="AA4" s="2869"/>
    </row>
    <row r="5" spans="2:28" ht="20.100000000000001" customHeight="1"/>
    <row r="6" spans="2:28" ht="20.100000000000001" customHeight="1">
      <c r="C6" s="736" t="s">
        <v>867</v>
      </c>
      <c r="D6" s="736"/>
      <c r="E6" s="736"/>
      <c r="F6" s="736"/>
      <c r="G6" s="736"/>
      <c r="H6" s="737"/>
      <c r="I6" s="738"/>
      <c r="J6" s="742"/>
      <c r="K6" s="3353"/>
      <c r="L6" s="3353"/>
      <c r="M6" s="739"/>
      <c r="N6" s="739"/>
      <c r="Q6" s="736" t="s">
        <v>867</v>
      </c>
      <c r="R6" s="736"/>
      <c r="S6" s="736"/>
      <c r="T6" s="736"/>
      <c r="U6" s="736"/>
      <c r="V6" s="738"/>
      <c r="W6" s="738"/>
      <c r="AA6" s="739"/>
      <c r="AB6" s="739"/>
    </row>
    <row r="7" spans="2:28" ht="20.100000000000001" customHeight="1">
      <c r="C7" s="742"/>
      <c r="D7" s="742"/>
      <c r="E7" s="742"/>
      <c r="F7" s="742"/>
      <c r="G7" s="742"/>
      <c r="H7" s="738"/>
      <c r="I7" s="738"/>
      <c r="J7" s="742"/>
      <c r="K7" s="743"/>
      <c r="L7" s="743"/>
      <c r="M7" s="739"/>
      <c r="N7" s="739"/>
      <c r="Q7" s="742"/>
      <c r="R7" s="742"/>
      <c r="S7" s="742"/>
      <c r="T7" s="742"/>
      <c r="U7" s="742"/>
      <c r="V7" s="738"/>
      <c r="W7" s="738"/>
      <c r="X7" s="742"/>
      <c r="Y7" s="744"/>
      <c r="Z7" s="744"/>
      <c r="AA7" s="739"/>
      <c r="AB7" s="739"/>
    </row>
    <row r="8" spans="2:28" ht="20.100000000000001" customHeight="1">
      <c r="C8" s="736" t="s">
        <v>1134</v>
      </c>
      <c r="D8" s="736"/>
      <c r="E8" s="736"/>
      <c r="F8" s="736"/>
      <c r="G8" s="736"/>
      <c r="H8" s="737"/>
      <c r="I8" s="738"/>
      <c r="J8" s="736" t="s">
        <v>1135</v>
      </c>
      <c r="K8" s="3354"/>
      <c r="L8" s="3354"/>
      <c r="M8" s="739"/>
      <c r="N8" s="739"/>
      <c r="Q8" s="736" t="s">
        <v>1134</v>
      </c>
      <c r="R8" s="736" t="s">
        <v>1136</v>
      </c>
      <c r="S8" s="736"/>
      <c r="T8" s="736"/>
      <c r="U8" s="736"/>
      <c r="V8" s="737"/>
      <c r="W8" s="738"/>
      <c r="X8" s="736" t="s">
        <v>1137</v>
      </c>
      <c r="Y8" s="3355">
        <v>2330</v>
      </c>
      <c r="Z8" s="3355"/>
      <c r="AA8" s="739"/>
      <c r="AB8" s="739"/>
    </row>
    <row r="9" spans="2:28" ht="20.100000000000001" customHeight="1" thickBot="1"/>
    <row r="10" spans="2:28" ht="20.100000000000001" customHeight="1" thickTop="1">
      <c r="B10" s="3345" t="s">
        <v>1124</v>
      </c>
      <c r="C10" s="3346"/>
      <c r="D10" s="3347"/>
      <c r="E10" s="3350" t="s">
        <v>1138</v>
      </c>
      <c r="F10" s="3351"/>
      <c r="G10" s="3351"/>
      <c r="H10" s="3352"/>
      <c r="I10" s="745" t="s">
        <v>1139</v>
      </c>
      <c r="J10" s="746" t="s">
        <v>1140</v>
      </c>
      <c r="K10" s="745" t="s">
        <v>1141</v>
      </c>
      <c r="L10" s="3340" t="s">
        <v>1126</v>
      </c>
      <c r="M10" s="3341"/>
      <c r="P10" s="3345" t="s">
        <v>1124</v>
      </c>
      <c r="Q10" s="3346"/>
      <c r="R10" s="3347"/>
      <c r="S10" s="3350" t="s">
        <v>1138</v>
      </c>
      <c r="T10" s="3351"/>
      <c r="U10" s="3351"/>
      <c r="V10" s="3352"/>
      <c r="W10" s="745" t="s">
        <v>1139</v>
      </c>
      <c r="X10" s="746" t="s">
        <v>1140</v>
      </c>
      <c r="Y10" s="745" t="s">
        <v>1141</v>
      </c>
      <c r="Z10" s="3340" t="s">
        <v>1126</v>
      </c>
      <c r="AA10" s="3341"/>
    </row>
    <row r="11" spans="2:28" ht="20.100000000000001" customHeight="1">
      <c r="B11" s="3348"/>
      <c r="C11" s="3349"/>
      <c r="D11" s="2866"/>
      <c r="E11" s="747" t="s">
        <v>1142</v>
      </c>
      <c r="F11" s="747" t="s">
        <v>1143</v>
      </c>
      <c r="G11" s="747" t="s">
        <v>1144</v>
      </c>
      <c r="H11" s="747" t="s">
        <v>1145</v>
      </c>
      <c r="I11" s="748" t="s">
        <v>1146</v>
      </c>
      <c r="J11" s="749" t="s">
        <v>1147</v>
      </c>
      <c r="K11" s="748" t="s">
        <v>1148</v>
      </c>
      <c r="L11" s="2865"/>
      <c r="M11" s="3342"/>
      <c r="P11" s="3348"/>
      <c r="Q11" s="3349"/>
      <c r="R11" s="2866"/>
      <c r="S11" s="747" t="s">
        <v>1142</v>
      </c>
      <c r="T11" s="747" t="s">
        <v>1143</v>
      </c>
      <c r="U11" s="747" t="s">
        <v>1144</v>
      </c>
      <c r="V11" s="747" t="s">
        <v>1145</v>
      </c>
      <c r="W11" s="748" t="s">
        <v>1146</v>
      </c>
      <c r="X11" s="749" t="s">
        <v>1147</v>
      </c>
      <c r="Y11" s="748" t="s">
        <v>1148</v>
      </c>
      <c r="Z11" s="2865"/>
      <c r="AA11" s="3342"/>
    </row>
    <row r="12" spans="2:28" ht="20.100000000000001" customHeight="1">
      <c r="B12" s="3343"/>
      <c r="C12" s="3344"/>
      <c r="D12" s="462"/>
      <c r="E12" s="750"/>
      <c r="F12" s="751"/>
      <c r="G12" s="463"/>
      <c r="H12" s="463"/>
      <c r="I12" s="463"/>
      <c r="J12" s="463"/>
      <c r="K12" s="463"/>
      <c r="L12" s="2862"/>
      <c r="M12" s="3338"/>
      <c r="P12" s="3343">
        <v>74</v>
      </c>
      <c r="Q12" s="3344"/>
      <c r="R12" s="462" t="s">
        <v>1149</v>
      </c>
      <c r="S12" s="752">
        <v>5.2</v>
      </c>
      <c r="T12" s="753">
        <v>5.0999999999999996</v>
      </c>
      <c r="U12" s="754">
        <v>5.0999999999999996</v>
      </c>
      <c r="V12" s="754">
        <v>5.2</v>
      </c>
      <c r="W12" s="755">
        <v>5.15</v>
      </c>
      <c r="X12" s="756">
        <v>2317</v>
      </c>
      <c r="Y12" s="757">
        <f>X12/$Y$8</f>
        <v>0.99442060085836914</v>
      </c>
      <c r="Z12" s="2862"/>
      <c r="AA12" s="3338"/>
    </row>
    <row r="13" spans="2:28" ht="20.100000000000001" customHeight="1">
      <c r="B13" s="3343"/>
      <c r="C13" s="3344"/>
      <c r="D13" s="462"/>
      <c r="E13" s="750"/>
      <c r="F13" s="751"/>
      <c r="G13" s="463"/>
      <c r="H13" s="463"/>
      <c r="I13" s="463"/>
      <c r="J13" s="463"/>
      <c r="K13" s="463"/>
      <c r="L13" s="2862"/>
      <c r="M13" s="3338"/>
      <c r="P13" s="3343">
        <v>80</v>
      </c>
      <c r="Q13" s="3344"/>
      <c r="R13" s="462" t="s">
        <v>1150</v>
      </c>
      <c r="S13" s="752">
        <v>5</v>
      </c>
      <c r="T13" s="753">
        <v>5</v>
      </c>
      <c r="U13" s="754">
        <v>4.9000000000000004</v>
      </c>
      <c r="V13" s="754">
        <v>4.8</v>
      </c>
      <c r="W13" s="755">
        <v>4.92</v>
      </c>
      <c r="X13" s="756">
        <v>2268</v>
      </c>
      <c r="Y13" s="757">
        <f>X13/$Y$8</f>
        <v>0.97339055793991414</v>
      </c>
      <c r="Z13" s="2862"/>
      <c r="AA13" s="3338"/>
    </row>
    <row r="14" spans="2:28" ht="20.100000000000001" customHeight="1">
      <c r="B14" s="3343"/>
      <c r="C14" s="3344"/>
      <c r="D14" s="462"/>
      <c r="E14" s="750"/>
      <c r="F14" s="751"/>
      <c r="G14" s="463"/>
      <c r="H14" s="463"/>
      <c r="I14" s="463"/>
      <c r="J14" s="463"/>
      <c r="K14" s="463"/>
      <c r="L14" s="2862"/>
      <c r="M14" s="3338"/>
      <c r="P14" s="3343">
        <v>87</v>
      </c>
      <c r="Q14" s="3344"/>
      <c r="R14" s="462" t="s">
        <v>1151</v>
      </c>
      <c r="S14" s="752">
        <v>5.8</v>
      </c>
      <c r="T14" s="753">
        <v>5.9</v>
      </c>
      <c r="U14" s="754">
        <v>5.9</v>
      </c>
      <c r="V14" s="754">
        <v>5.6</v>
      </c>
      <c r="W14" s="755">
        <v>5.8</v>
      </c>
      <c r="X14" s="756">
        <v>2278</v>
      </c>
      <c r="Y14" s="757">
        <f>X14/$Y$8</f>
        <v>0.97768240343347634</v>
      </c>
      <c r="Z14" s="2862"/>
      <c r="AA14" s="3338"/>
    </row>
    <row r="15" spans="2:28" ht="20.100000000000001" customHeight="1">
      <c r="B15" s="3343"/>
      <c r="C15" s="3344"/>
      <c r="D15" s="462"/>
      <c r="E15" s="750"/>
      <c r="F15" s="751"/>
      <c r="G15" s="463"/>
      <c r="H15" s="463"/>
      <c r="I15" s="463"/>
      <c r="J15" s="463"/>
      <c r="K15" s="463"/>
      <c r="L15" s="2862"/>
      <c r="M15" s="3338"/>
      <c r="P15" s="3343"/>
      <c r="Q15" s="3344"/>
      <c r="R15" s="462"/>
      <c r="S15" s="750"/>
      <c r="T15" s="751"/>
      <c r="U15" s="463"/>
      <c r="V15" s="463"/>
      <c r="W15" s="463"/>
      <c r="X15" s="463"/>
      <c r="Y15" s="463"/>
      <c r="Z15" s="2862"/>
      <c r="AA15" s="3338"/>
    </row>
    <row r="16" spans="2:28" ht="20.100000000000001" customHeight="1">
      <c r="B16" s="3343"/>
      <c r="C16" s="3344"/>
      <c r="D16" s="462"/>
      <c r="E16" s="750"/>
      <c r="F16" s="751"/>
      <c r="G16" s="463"/>
      <c r="H16" s="463"/>
      <c r="I16" s="463"/>
      <c r="J16" s="463"/>
      <c r="K16" s="463"/>
      <c r="L16" s="2862"/>
      <c r="M16" s="3338"/>
      <c r="P16" s="3343"/>
      <c r="Q16" s="3344"/>
      <c r="R16" s="462"/>
      <c r="S16" s="750"/>
      <c r="T16" s="751"/>
      <c r="U16" s="463"/>
      <c r="V16" s="463"/>
      <c r="W16" s="463"/>
      <c r="X16" s="463"/>
      <c r="Y16" s="463"/>
      <c r="Z16" s="2862"/>
      <c r="AA16" s="3338"/>
    </row>
    <row r="17" spans="2:27" ht="20.100000000000001" customHeight="1">
      <c r="B17" s="3343"/>
      <c r="C17" s="3344"/>
      <c r="D17" s="462"/>
      <c r="E17" s="750"/>
      <c r="F17" s="751"/>
      <c r="G17" s="463"/>
      <c r="H17" s="463"/>
      <c r="I17" s="463"/>
      <c r="J17" s="463"/>
      <c r="K17" s="463"/>
      <c r="L17" s="2862"/>
      <c r="M17" s="3338"/>
      <c r="P17" s="3343"/>
      <c r="Q17" s="3344"/>
      <c r="R17" s="462"/>
      <c r="S17" s="750"/>
      <c r="T17" s="751"/>
      <c r="U17" s="463"/>
      <c r="V17" s="463"/>
      <c r="W17" s="463"/>
      <c r="X17" s="463"/>
      <c r="Y17" s="463"/>
      <c r="Z17" s="2862"/>
      <c r="AA17" s="3338"/>
    </row>
    <row r="18" spans="2:27" ht="20.100000000000001" customHeight="1">
      <c r="B18" s="3343"/>
      <c r="C18" s="3344"/>
      <c r="D18" s="462"/>
      <c r="E18" s="750"/>
      <c r="F18" s="751"/>
      <c r="G18" s="463"/>
      <c r="H18" s="463"/>
      <c r="I18" s="463"/>
      <c r="J18" s="463"/>
      <c r="K18" s="463"/>
      <c r="L18" s="2862"/>
      <c r="M18" s="3338"/>
      <c r="P18" s="3343"/>
      <c r="Q18" s="3344"/>
      <c r="R18" s="462"/>
      <c r="S18" s="750"/>
      <c r="T18" s="751"/>
      <c r="U18" s="463"/>
      <c r="V18" s="463"/>
      <c r="W18" s="463"/>
      <c r="X18" s="463"/>
      <c r="Y18" s="463"/>
      <c r="Z18" s="2862"/>
      <c r="AA18" s="3338"/>
    </row>
    <row r="19" spans="2:27" ht="20.100000000000001" customHeight="1">
      <c r="B19" s="3343"/>
      <c r="C19" s="3344"/>
      <c r="D19" s="462"/>
      <c r="E19" s="750"/>
      <c r="F19" s="751"/>
      <c r="G19" s="463"/>
      <c r="H19" s="463"/>
      <c r="I19" s="463"/>
      <c r="J19" s="463"/>
      <c r="K19" s="463"/>
      <c r="L19" s="2862"/>
      <c r="M19" s="3338"/>
      <c r="P19" s="3343"/>
      <c r="Q19" s="3344"/>
      <c r="R19" s="462"/>
      <c r="S19" s="750"/>
      <c r="T19" s="751"/>
      <c r="U19" s="463"/>
      <c r="V19" s="463"/>
      <c r="W19" s="758"/>
      <c r="X19" s="463"/>
      <c r="Y19" s="463"/>
      <c r="Z19" s="2862"/>
      <c r="AA19" s="3338"/>
    </row>
    <row r="20" spans="2:27" ht="20.100000000000001" customHeight="1">
      <c r="B20" s="3343"/>
      <c r="C20" s="3344"/>
      <c r="D20" s="462"/>
      <c r="E20" s="750"/>
      <c r="F20" s="751"/>
      <c r="G20" s="463"/>
      <c r="H20" s="463"/>
      <c r="I20" s="463"/>
      <c r="J20" s="463"/>
      <c r="K20" s="463"/>
      <c r="L20" s="2862"/>
      <c r="M20" s="3338"/>
      <c r="P20" s="3343"/>
      <c r="Q20" s="3344"/>
      <c r="R20" s="462"/>
      <c r="S20" s="750"/>
      <c r="T20" s="751"/>
      <c r="U20" s="463"/>
      <c r="V20" s="463"/>
      <c r="W20" s="463"/>
      <c r="X20" s="463"/>
      <c r="Y20" s="463"/>
      <c r="Z20" s="2862"/>
      <c r="AA20" s="3338"/>
    </row>
    <row r="21" spans="2:27" ht="20.100000000000001" customHeight="1">
      <c r="B21" s="3356"/>
      <c r="C21" s="3357"/>
      <c r="D21" s="462"/>
      <c r="E21" s="463"/>
      <c r="F21" s="463"/>
      <c r="G21" s="463"/>
      <c r="H21" s="463"/>
      <c r="I21" s="463"/>
      <c r="J21" s="463"/>
      <c r="K21" s="463"/>
      <c r="L21" s="2862"/>
      <c r="M21" s="3338"/>
      <c r="P21" s="3356"/>
      <c r="Q21" s="3357"/>
      <c r="R21" s="462"/>
      <c r="S21" s="463"/>
      <c r="T21" s="463"/>
      <c r="U21" s="463"/>
      <c r="V21" s="463"/>
      <c r="W21" s="463"/>
      <c r="X21" s="463"/>
      <c r="Y21" s="463"/>
      <c r="Z21" s="2862"/>
      <c r="AA21" s="3338"/>
    </row>
    <row r="22" spans="2:27" ht="20.100000000000001" customHeight="1">
      <c r="B22" s="3356"/>
      <c r="C22" s="3357"/>
      <c r="D22" s="462"/>
      <c r="E22" s="463"/>
      <c r="F22" s="463"/>
      <c r="G22" s="463"/>
      <c r="H22" s="463"/>
      <c r="I22" s="463"/>
      <c r="J22" s="463"/>
      <c r="K22" s="463"/>
      <c r="L22" s="2862"/>
      <c r="M22" s="3338"/>
      <c r="P22" s="3356"/>
      <c r="Q22" s="3357"/>
      <c r="R22" s="462"/>
      <c r="S22" s="463"/>
      <c r="T22" s="463"/>
      <c r="U22" s="463"/>
      <c r="V22" s="463"/>
      <c r="W22" s="463"/>
      <c r="X22" s="463"/>
      <c r="Y22" s="463"/>
      <c r="Z22" s="2862"/>
      <c r="AA22" s="3338"/>
    </row>
    <row r="23" spans="2:27" ht="20.100000000000001" customHeight="1">
      <c r="B23" s="3356"/>
      <c r="C23" s="3357"/>
      <c r="D23" s="462"/>
      <c r="E23" s="463"/>
      <c r="F23" s="463"/>
      <c r="G23" s="463"/>
      <c r="H23" s="463"/>
      <c r="I23" s="463"/>
      <c r="J23" s="463"/>
      <c r="K23" s="463"/>
      <c r="L23" s="2862"/>
      <c r="M23" s="3338"/>
      <c r="P23" s="3356"/>
      <c r="Q23" s="3357"/>
      <c r="R23" s="462"/>
      <c r="S23" s="463"/>
      <c r="T23" s="463"/>
      <c r="U23" s="463"/>
      <c r="V23" s="463"/>
      <c r="W23" s="463"/>
      <c r="X23" s="463"/>
      <c r="Y23" s="463"/>
      <c r="Z23" s="2862"/>
      <c r="AA23" s="3338"/>
    </row>
    <row r="24" spans="2:27" ht="20.100000000000001" customHeight="1">
      <c r="B24" s="3356"/>
      <c r="C24" s="3357"/>
      <c r="D24" s="462"/>
      <c r="E24" s="463"/>
      <c r="F24" s="463"/>
      <c r="G24" s="463"/>
      <c r="H24" s="463"/>
      <c r="I24" s="463"/>
      <c r="J24" s="463"/>
      <c r="K24" s="463"/>
      <c r="L24" s="2862"/>
      <c r="M24" s="3338"/>
      <c r="P24" s="3356"/>
      <c r="Q24" s="3357"/>
      <c r="R24" s="462"/>
      <c r="S24" s="463"/>
      <c r="T24" s="463"/>
      <c r="U24" s="463"/>
      <c r="V24" s="463"/>
      <c r="W24" s="463"/>
      <c r="X24" s="463"/>
      <c r="Y24" s="463"/>
      <c r="Z24" s="2862"/>
      <c r="AA24" s="3338"/>
    </row>
    <row r="25" spans="2:27" ht="20.100000000000001" customHeight="1">
      <c r="B25" s="3356"/>
      <c r="C25" s="3357"/>
      <c r="D25" s="462"/>
      <c r="E25" s="463"/>
      <c r="F25" s="463"/>
      <c r="G25" s="463"/>
      <c r="H25" s="463"/>
      <c r="I25" s="463"/>
      <c r="J25" s="463"/>
      <c r="K25" s="463"/>
      <c r="L25" s="2862"/>
      <c r="M25" s="3338"/>
      <c r="P25" s="3356"/>
      <c r="Q25" s="3357"/>
      <c r="R25" s="462"/>
      <c r="S25" s="463"/>
      <c r="T25" s="463"/>
      <c r="U25" s="463"/>
      <c r="V25" s="463"/>
      <c r="W25" s="463"/>
      <c r="X25" s="463"/>
      <c r="Y25" s="463"/>
      <c r="Z25" s="2862"/>
      <c r="AA25" s="3338"/>
    </row>
    <row r="26" spans="2:27" ht="20.100000000000001" customHeight="1">
      <c r="B26" s="3356"/>
      <c r="C26" s="3357"/>
      <c r="D26" s="759"/>
      <c r="E26" s="760"/>
      <c r="F26" s="760"/>
      <c r="G26" s="760"/>
      <c r="H26" s="761"/>
      <c r="I26" s="762"/>
      <c r="J26" s="467"/>
      <c r="K26" s="462"/>
      <c r="L26" s="2875"/>
      <c r="M26" s="3364"/>
      <c r="P26" s="3356"/>
      <c r="Q26" s="3357"/>
      <c r="R26" s="759"/>
      <c r="S26" s="760"/>
      <c r="T26" s="760"/>
      <c r="U26" s="760"/>
      <c r="V26" s="761"/>
      <c r="W26" s="762"/>
      <c r="X26" s="467"/>
      <c r="Y26" s="462"/>
      <c r="Z26" s="2875"/>
      <c r="AA26" s="3364"/>
    </row>
    <row r="27" spans="2:27" ht="20.100000000000001" customHeight="1">
      <c r="B27" s="3356"/>
      <c r="C27" s="3357"/>
      <c r="D27" s="759"/>
      <c r="E27" s="760"/>
      <c r="F27" s="760"/>
      <c r="G27" s="760"/>
      <c r="H27" s="761"/>
      <c r="I27" s="763"/>
      <c r="J27" s="756"/>
      <c r="K27" s="463"/>
      <c r="L27" s="2875"/>
      <c r="M27" s="3364"/>
      <c r="P27" s="3356"/>
      <c r="Q27" s="3357"/>
      <c r="R27" s="759"/>
      <c r="S27" s="760"/>
      <c r="T27" s="760"/>
      <c r="U27" s="760"/>
      <c r="V27" s="761"/>
      <c r="W27" s="763"/>
      <c r="X27" s="756"/>
      <c r="Y27" s="463"/>
      <c r="Z27" s="2875"/>
      <c r="AA27" s="3364"/>
    </row>
    <row r="28" spans="2:27" ht="20.100000000000001" customHeight="1" thickBot="1">
      <c r="B28" s="3358" t="s">
        <v>1152</v>
      </c>
      <c r="C28" s="3359"/>
      <c r="D28" s="3360"/>
      <c r="E28" s="764"/>
      <c r="F28" s="764"/>
      <c r="G28" s="764"/>
      <c r="H28" s="765"/>
      <c r="I28" s="766"/>
      <c r="J28" s="767"/>
      <c r="K28" s="768"/>
      <c r="L28" s="3361"/>
      <c r="M28" s="3362"/>
      <c r="P28" s="3363" t="s">
        <v>1153</v>
      </c>
      <c r="Q28" s="3359"/>
      <c r="R28" s="3360"/>
      <c r="S28" s="764"/>
      <c r="T28" s="764"/>
      <c r="U28" s="764"/>
      <c r="V28" s="765"/>
      <c r="W28" s="766">
        <v>5.29</v>
      </c>
      <c r="X28" s="767"/>
      <c r="Y28" s="768">
        <v>0.98199999999999998</v>
      </c>
      <c r="Z28" s="3361"/>
      <c r="AA28" s="3362"/>
    </row>
    <row r="29" spans="2:27" ht="20.100000000000001" customHeight="1" thickTop="1">
      <c r="H29" s="769" t="s">
        <v>1154</v>
      </c>
      <c r="J29" s="769" t="s">
        <v>1155</v>
      </c>
      <c r="V29" s="769" t="s">
        <v>1154</v>
      </c>
      <c r="W29" s="525" t="s">
        <v>1156</v>
      </c>
      <c r="X29" s="769" t="s">
        <v>1155</v>
      </c>
      <c r="Y29" s="770">
        <v>0.99399999999999999</v>
      </c>
    </row>
    <row r="30" spans="2:27" ht="20.100000000000001" customHeight="1">
      <c r="H30" s="769" t="s">
        <v>1157</v>
      </c>
      <c r="J30" s="769" t="s">
        <v>1158</v>
      </c>
      <c r="V30" s="769" t="s">
        <v>1157</v>
      </c>
      <c r="W30" s="525" t="s">
        <v>1159</v>
      </c>
      <c r="X30" s="769" t="s">
        <v>1158</v>
      </c>
      <c r="Y30" s="770">
        <v>0.97299999999999998</v>
      </c>
    </row>
  </sheetData>
  <mergeCells count="79">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 ref="B23:C23"/>
    <mergeCell ref="L23:M23"/>
    <mergeCell ref="P23:Q23"/>
    <mergeCell ref="Z23:AA23"/>
    <mergeCell ref="B24:C24"/>
    <mergeCell ref="L24:M24"/>
    <mergeCell ref="P24:Q24"/>
    <mergeCell ref="Z24:AA24"/>
    <mergeCell ref="B21:C21"/>
    <mergeCell ref="L21:M21"/>
    <mergeCell ref="P21:Q21"/>
    <mergeCell ref="Z21:AA21"/>
    <mergeCell ref="B22:C22"/>
    <mergeCell ref="L22:M22"/>
    <mergeCell ref="P22:Q22"/>
    <mergeCell ref="Z22:AA22"/>
    <mergeCell ref="B19:C19"/>
    <mergeCell ref="L19:M19"/>
    <mergeCell ref="P19:Q19"/>
    <mergeCell ref="Z19:AA19"/>
    <mergeCell ref="B20:C20"/>
    <mergeCell ref="L20:M20"/>
    <mergeCell ref="P20:Q20"/>
    <mergeCell ref="Z20:AA20"/>
    <mergeCell ref="B17:C17"/>
    <mergeCell ref="L17:M17"/>
    <mergeCell ref="P17:Q17"/>
    <mergeCell ref="Z17:AA17"/>
    <mergeCell ref="B18:C18"/>
    <mergeCell ref="L18:M18"/>
    <mergeCell ref="P18:Q18"/>
    <mergeCell ref="Z18:AA18"/>
    <mergeCell ref="B15:C15"/>
    <mergeCell ref="L15:M15"/>
    <mergeCell ref="P15:Q15"/>
    <mergeCell ref="Z15:AA15"/>
    <mergeCell ref="B16:C16"/>
    <mergeCell ref="L16:M16"/>
    <mergeCell ref="P16:Q16"/>
    <mergeCell ref="Z16:AA16"/>
    <mergeCell ref="B14:C14"/>
    <mergeCell ref="L14:M14"/>
    <mergeCell ref="P14:Q14"/>
    <mergeCell ref="Z14:AA14"/>
    <mergeCell ref="B13:C13"/>
    <mergeCell ref="L13:M13"/>
    <mergeCell ref="P13:Q13"/>
    <mergeCell ref="Z13:AA13"/>
    <mergeCell ref="B4:M4"/>
    <mergeCell ref="P4:AA4"/>
    <mergeCell ref="K6:L6"/>
    <mergeCell ref="K8:L8"/>
    <mergeCell ref="Y8:Z8"/>
    <mergeCell ref="Z10:AA11"/>
    <mergeCell ref="B12:C12"/>
    <mergeCell ref="B10:D11"/>
    <mergeCell ref="E10:H10"/>
    <mergeCell ref="L10:M11"/>
    <mergeCell ref="P10:R11"/>
    <mergeCell ref="S10:V10"/>
    <mergeCell ref="L12:M12"/>
    <mergeCell ref="P12:Q12"/>
    <mergeCell ref="Z12:AA12"/>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CCFFCC"/>
  </sheetPr>
  <dimension ref="B1:CU64"/>
  <sheetViews>
    <sheetView view="pageBreakPreview" zoomScaleNormal="50" zoomScaleSheetLayoutView="100" workbookViewId="0"/>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655" t="s">
        <v>1196</v>
      </c>
      <c r="AZ2" s="655" t="s">
        <v>1196</v>
      </c>
    </row>
    <row r="3" spans="2:99" ht="9.9499999999999993" customHeight="1"/>
    <row r="4" spans="2:99" ht="8.25" customHeight="1"/>
    <row r="5" spans="2:99" ht="21.95" customHeight="1">
      <c r="B5" s="3365" t="s">
        <v>1160</v>
      </c>
      <c r="C5" s="3365"/>
      <c r="D5" s="3365"/>
      <c r="E5" s="3365"/>
      <c r="F5" s="3365"/>
      <c r="G5" s="3365"/>
      <c r="H5" s="3365"/>
      <c r="I5" s="3365"/>
      <c r="J5" s="3365"/>
      <c r="K5" s="3365"/>
      <c r="L5" s="3365"/>
      <c r="M5" s="3365"/>
      <c r="N5" s="3365"/>
      <c r="O5" s="3365"/>
      <c r="P5" s="3365"/>
      <c r="Q5" s="3365"/>
      <c r="R5" s="3365"/>
      <c r="S5" s="3365"/>
      <c r="T5" s="3365"/>
      <c r="U5" s="3365"/>
      <c r="V5" s="3365"/>
      <c r="W5" s="3365"/>
      <c r="X5" s="3365"/>
      <c r="Y5" s="3365"/>
      <c r="Z5" s="3365"/>
      <c r="AA5" s="3365"/>
      <c r="AB5" s="3365"/>
      <c r="AC5" s="3365"/>
      <c r="AD5" s="3365"/>
      <c r="AE5" s="3365"/>
      <c r="AF5" s="3365"/>
      <c r="AG5" s="3365"/>
      <c r="AH5" s="3365"/>
      <c r="AI5" s="3365"/>
      <c r="AJ5" s="3365"/>
      <c r="AK5" s="3365"/>
      <c r="AL5" s="3365"/>
      <c r="AM5" s="3365"/>
      <c r="AN5" s="3365"/>
      <c r="AO5" s="3365"/>
      <c r="AP5" s="3365"/>
      <c r="AQ5" s="3365"/>
      <c r="AR5" s="3365"/>
      <c r="AS5" s="3365"/>
      <c r="AT5" s="3365"/>
      <c r="AU5" s="3365"/>
      <c r="AV5" s="3365"/>
      <c r="AW5" s="3365"/>
      <c r="AZ5" s="3365" t="s">
        <v>1160</v>
      </c>
      <c r="BA5" s="3365"/>
      <c r="BB5" s="3365"/>
      <c r="BC5" s="3365"/>
      <c r="BD5" s="3365"/>
      <c r="BE5" s="3365"/>
      <c r="BF5" s="3365"/>
      <c r="BG5" s="3365"/>
      <c r="BH5" s="3365"/>
      <c r="BI5" s="3365"/>
      <c r="BJ5" s="3365"/>
      <c r="BK5" s="3365"/>
      <c r="BL5" s="3365"/>
      <c r="BM5" s="3365"/>
      <c r="BN5" s="3365"/>
      <c r="BO5" s="3365"/>
      <c r="BP5" s="3365"/>
      <c r="BQ5" s="3365"/>
      <c r="BR5" s="3365"/>
      <c r="BS5" s="3365"/>
      <c r="BT5" s="3365"/>
      <c r="BU5" s="3365"/>
      <c r="BV5" s="3365"/>
      <c r="BW5" s="3365"/>
      <c r="BX5" s="3365"/>
      <c r="BY5" s="3365"/>
      <c r="BZ5" s="3365"/>
      <c r="CA5" s="3365"/>
      <c r="CB5" s="3365"/>
      <c r="CC5" s="3365"/>
      <c r="CD5" s="3365"/>
      <c r="CE5" s="3365"/>
      <c r="CF5" s="3365"/>
      <c r="CG5" s="3365"/>
      <c r="CH5" s="3365"/>
      <c r="CI5" s="3365"/>
      <c r="CJ5" s="3365"/>
      <c r="CK5" s="3365"/>
      <c r="CL5" s="3365"/>
      <c r="CM5" s="3365"/>
      <c r="CN5" s="3365"/>
      <c r="CO5" s="3365"/>
      <c r="CP5" s="3365"/>
      <c r="CQ5" s="3365"/>
      <c r="CR5" s="3365"/>
      <c r="CS5" s="3365"/>
      <c r="CT5" s="3365"/>
      <c r="CU5" s="3365"/>
    </row>
    <row r="6" spans="2:99" ht="12" customHeight="1"/>
    <row r="7" spans="2:99" ht="20.100000000000001" customHeight="1">
      <c r="B7" s="461"/>
      <c r="C7" s="665" t="s">
        <v>1161</v>
      </c>
      <c r="D7" s="665"/>
      <c r="E7" s="665"/>
      <c r="F7" s="665"/>
      <c r="G7" s="665"/>
      <c r="H7" s="665"/>
      <c r="I7" s="665"/>
      <c r="J7" s="665"/>
      <c r="K7" s="665"/>
      <c r="L7" s="665"/>
      <c r="M7" s="665"/>
      <c r="N7" s="665"/>
      <c r="O7" s="665"/>
      <c r="P7" s="665"/>
      <c r="Q7" s="665"/>
      <c r="R7" s="665"/>
      <c r="S7" s="665"/>
      <c r="T7" s="665"/>
      <c r="U7" s="665"/>
      <c r="V7" s="665"/>
      <c r="W7" s="665"/>
      <c r="X7" s="665"/>
      <c r="Y7" s="665"/>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5"/>
      <c r="AZ7" s="461"/>
      <c r="BA7" s="665" t="s">
        <v>1161</v>
      </c>
      <c r="BB7" s="665"/>
      <c r="BC7" s="665"/>
      <c r="BD7" s="665"/>
      <c r="BE7" s="665"/>
      <c r="BF7" s="665"/>
      <c r="BG7" s="665"/>
      <c r="BH7" s="665"/>
      <c r="BI7" s="665"/>
      <c r="BJ7" s="665"/>
      <c r="BK7" s="665"/>
      <c r="BL7" s="665"/>
      <c r="BM7" s="665"/>
      <c r="BN7" s="665"/>
      <c r="BO7" s="665"/>
      <c r="BP7" s="665"/>
      <c r="BQ7" s="665"/>
      <c r="BR7" s="665"/>
      <c r="BS7" s="665"/>
      <c r="BT7" s="665"/>
      <c r="BU7" s="665"/>
      <c r="BV7" s="665"/>
      <c r="BW7" s="665"/>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5"/>
    </row>
    <row r="8" spans="2:99" ht="9.9499999999999993" customHeight="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5"/>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5"/>
    </row>
    <row r="9" spans="2:99" ht="20.100000000000001" customHeight="1">
      <c r="B9" s="461"/>
      <c r="C9" s="3366" t="s">
        <v>1134</v>
      </c>
      <c r="D9" s="3366"/>
      <c r="E9" s="3366"/>
      <c r="F9" s="3366"/>
      <c r="G9" s="665"/>
      <c r="H9" s="665"/>
      <c r="I9" s="665"/>
      <c r="J9" s="665"/>
      <c r="K9" s="665"/>
      <c r="L9" s="665"/>
      <c r="M9" s="665"/>
      <c r="N9" s="665"/>
      <c r="O9" s="665"/>
      <c r="P9" s="665"/>
      <c r="Q9" s="665"/>
      <c r="R9" s="665"/>
      <c r="S9" s="665"/>
      <c r="T9" s="665"/>
      <c r="U9" s="665"/>
      <c r="V9" s="665"/>
      <c r="W9" s="665"/>
      <c r="X9" s="665"/>
      <c r="Y9" s="665"/>
      <c r="Z9" s="461"/>
      <c r="AA9" s="461"/>
      <c r="AB9" s="461"/>
      <c r="AC9" s="461"/>
      <c r="AD9" s="461"/>
      <c r="AE9" s="461"/>
      <c r="AF9" s="461"/>
      <c r="AG9" s="461"/>
      <c r="AH9" s="461"/>
      <c r="AI9" s="665" t="s">
        <v>1162</v>
      </c>
      <c r="AJ9" s="459"/>
      <c r="AK9" s="459"/>
      <c r="AL9" s="665"/>
      <c r="AM9" s="3366"/>
      <c r="AN9" s="3366"/>
      <c r="AO9" s="3366"/>
      <c r="AP9" s="3366"/>
      <c r="AQ9" s="3366"/>
      <c r="AR9" s="3366"/>
      <c r="AS9" s="771" t="s">
        <v>1203</v>
      </c>
      <c r="AT9" s="665"/>
      <c r="AU9" s="665"/>
      <c r="AV9" s="665"/>
      <c r="AW9" s="465"/>
      <c r="AZ9" s="461"/>
      <c r="BA9" s="3366" t="s">
        <v>1134</v>
      </c>
      <c r="BB9" s="3366"/>
      <c r="BC9" s="3366"/>
      <c r="BD9" s="3366"/>
      <c r="BE9" s="665" t="s">
        <v>1163</v>
      </c>
      <c r="BF9" s="665"/>
      <c r="BG9" s="665"/>
      <c r="BH9" s="665"/>
      <c r="BI9" s="665"/>
      <c r="BJ9" s="665"/>
      <c r="BK9" s="665"/>
      <c r="BL9" s="665"/>
      <c r="BM9" s="665"/>
      <c r="BN9" s="665"/>
      <c r="BO9" s="665"/>
      <c r="BP9" s="665"/>
      <c r="BQ9" s="665"/>
      <c r="BR9" s="665"/>
      <c r="BS9" s="665"/>
      <c r="BT9" s="665"/>
      <c r="BU9" s="665"/>
      <c r="BV9" s="665"/>
      <c r="BW9" s="665"/>
      <c r="BX9" s="461"/>
      <c r="BY9" s="461"/>
      <c r="BZ9" s="461"/>
      <c r="CA9" s="461"/>
      <c r="CB9" s="461"/>
      <c r="CC9" s="461"/>
      <c r="CD9" s="461"/>
      <c r="CE9" s="461"/>
      <c r="CF9" s="461"/>
      <c r="CG9" s="665" t="s">
        <v>1162</v>
      </c>
      <c r="CH9" s="459"/>
      <c r="CI9" s="459"/>
      <c r="CJ9" s="665"/>
      <c r="CK9" s="3367">
        <v>2359</v>
      </c>
      <c r="CL9" s="3367"/>
      <c r="CM9" s="3367"/>
      <c r="CN9" s="3367"/>
      <c r="CO9" s="3367"/>
      <c r="CP9" s="3367"/>
      <c r="CQ9" s="771" t="s">
        <v>1203</v>
      </c>
      <c r="CR9" s="665"/>
      <c r="CS9" s="665"/>
      <c r="CT9" s="665"/>
      <c r="CU9" s="465"/>
    </row>
    <row r="10" spans="2:99" ht="6.95" customHeight="1">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row>
    <row r="11" spans="2:99" ht="20.100000000000001" customHeight="1">
      <c r="B11" s="2862" t="s">
        <v>921</v>
      </c>
      <c r="C11" s="2862"/>
      <c r="D11" s="2862"/>
      <c r="E11" s="2862"/>
      <c r="F11" s="2862"/>
      <c r="G11" s="2862"/>
      <c r="H11" s="2862"/>
      <c r="I11" s="2862"/>
      <c r="J11" s="2862"/>
      <c r="K11" s="2862"/>
      <c r="L11" s="2862"/>
      <c r="M11" s="2862"/>
      <c r="N11" s="2862" t="s">
        <v>1164</v>
      </c>
      <c r="O11" s="2862"/>
      <c r="P11" s="2862"/>
      <c r="Q11" s="2862"/>
      <c r="R11" s="2862"/>
      <c r="S11" s="2862"/>
      <c r="T11" s="2862"/>
      <c r="U11" s="2862"/>
      <c r="V11" s="2862"/>
      <c r="W11" s="2862"/>
      <c r="X11" s="2862"/>
      <c r="Y11" s="2862"/>
      <c r="Z11" s="2862" t="s">
        <v>1165</v>
      </c>
      <c r="AA11" s="2862"/>
      <c r="AB11" s="2862"/>
      <c r="AC11" s="2862"/>
      <c r="AD11" s="2862"/>
      <c r="AE11" s="2862"/>
      <c r="AF11" s="2862"/>
      <c r="AG11" s="2862"/>
      <c r="AH11" s="2862"/>
      <c r="AI11" s="2862"/>
      <c r="AJ11" s="2862"/>
      <c r="AK11" s="2862"/>
      <c r="AL11" s="2862" t="s">
        <v>1166</v>
      </c>
      <c r="AM11" s="2862"/>
      <c r="AN11" s="2862"/>
      <c r="AO11" s="2862"/>
      <c r="AP11" s="2862"/>
      <c r="AQ11" s="2862"/>
      <c r="AR11" s="2862"/>
      <c r="AS11" s="2862"/>
      <c r="AT11" s="2862"/>
      <c r="AU11" s="2862"/>
      <c r="AV11" s="2862"/>
      <c r="AW11" s="2862"/>
      <c r="AZ11" s="2862" t="s">
        <v>921</v>
      </c>
      <c r="BA11" s="2862"/>
      <c r="BB11" s="2862"/>
      <c r="BC11" s="2862"/>
      <c r="BD11" s="2862"/>
      <c r="BE11" s="2862"/>
      <c r="BF11" s="2862"/>
      <c r="BG11" s="2862"/>
      <c r="BH11" s="2862"/>
      <c r="BI11" s="2862"/>
      <c r="BJ11" s="2862"/>
      <c r="BK11" s="2862"/>
      <c r="BL11" s="2862" t="s">
        <v>1164</v>
      </c>
      <c r="BM11" s="2862"/>
      <c r="BN11" s="2862"/>
      <c r="BO11" s="2862"/>
      <c r="BP11" s="2862"/>
      <c r="BQ11" s="2862"/>
      <c r="BR11" s="2862"/>
      <c r="BS11" s="2862"/>
      <c r="BT11" s="2862"/>
      <c r="BU11" s="2862"/>
      <c r="BV11" s="2862"/>
      <c r="BW11" s="2862"/>
      <c r="BX11" s="2862" t="s">
        <v>1165</v>
      </c>
      <c r="BY11" s="2862"/>
      <c r="BZ11" s="2862"/>
      <c r="CA11" s="2862"/>
      <c r="CB11" s="2862"/>
      <c r="CC11" s="2862"/>
      <c r="CD11" s="2862"/>
      <c r="CE11" s="2862"/>
      <c r="CF11" s="2862"/>
      <c r="CG11" s="2862"/>
      <c r="CH11" s="2862"/>
      <c r="CI11" s="2862"/>
      <c r="CJ11" s="2862" t="s">
        <v>1166</v>
      </c>
      <c r="CK11" s="2862"/>
      <c r="CL11" s="2862"/>
      <c r="CM11" s="2862"/>
      <c r="CN11" s="2862"/>
      <c r="CO11" s="2862"/>
      <c r="CP11" s="2862"/>
      <c r="CQ11" s="2862"/>
      <c r="CR11" s="2862"/>
      <c r="CS11" s="2862"/>
      <c r="CT11" s="2862"/>
      <c r="CU11" s="2862"/>
    </row>
    <row r="12" spans="2:99" ht="20.100000000000001" customHeight="1">
      <c r="B12" s="2855"/>
      <c r="C12" s="2855"/>
      <c r="D12" s="2855"/>
      <c r="E12" s="2855"/>
      <c r="F12" s="2855"/>
      <c r="G12" s="2855"/>
      <c r="H12" s="2855"/>
      <c r="I12" s="2855"/>
      <c r="J12" s="2855"/>
      <c r="K12" s="2855"/>
      <c r="L12" s="2855"/>
      <c r="M12" s="2855"/>
      <c r="N12" s="3269"/>
      <c r="O12" s="3270"/>
      <c r="P12" s="3270"/>
      <c r="Q12" s="3270"/>
      <c r="R12" s="3270"/>
      <c r="S12" s="3270"/>
      <c r="T12" s="3270"/>
      <c r="U12" s="3270"/>
      <c r="V12" s="3270"/>
      <c r="W12" s="3270"/>
      <c r="X12" s="3270"/>
      <c r="Y12" s="3368"/>
      <c r="Z12" s="2855"/>
      <c r="AA12" s="2855"/>
      <c r="AB12" s="2855"/>
      <c r="AC12" s="2855"/>
      <c r="AD12" s="2855"/>
      <c r="AE12" s="2855"/>
      <c r="AF12" s="2855"/>
      <c r="AG12" s="2855"/>
      <c r="AH12" s="2855"/>
      <c r="AI12" s="2855"/>
      <c r="AJ12" s="2855"/>
      <c r="AK12" s="2855"/>
      <c r="AL12" s="3269"/>
      <c r="AM12" s="3270"/>
      <c r="AN12" s="3270"/>
      <c r="AO12" s="3270"/>
      <c r="AP12" s="3270"/>
      <c r="AQ12" s="3270"/>
      <c r="AR12" s="3270"/>
      <c r="AS12" s="3270"/>
      <c r="AT12" s="3270"/>
      <c r="AU12" s="3270"/>
      <c r="AV12" s="3270"/>
      <c r="AW12" s="3368"/>
      <c r="AZ12" s="2855" t="s">
        <v>1127</v>
      </c>
      <c r="BA12" s="2855"/>
      <c r="BB12" s="2855"/>
      <c r="BC12" s="2855"/>
      <c r="BD12" s="2855"/>
      <c r="BE12" s="2855"/>
      <c r="BF12" s="2855"/>
      <c r="BG12" s="2855"/>
      <c r="BH12" s="2855"/>
      <c r="BI12" s="2855"/>
      <c r="BJ12" s="2855"/>
      <c r="BK12" s="2855"/>
      <c r="BL12" s="3269"/>
      <c r="BM12" s="3270"/>
      <c r="BN12" s="3270"/>
      <c r="BO12" s="3369">
        <v>7.0000000000000007E-2</v>
      </c>
      <c r="BP12" s="3369"/>
      <c r="BQ12" s="3369"/>
      <c r="BR12" s="3369"/>
      <c r="BS12" s="3369"/>
      <c r="BT12" s="3369"/>
      <c r="BU12" s="3270"/>
      <c r="BV12" s="3270"/>
      <c r="BW12" s="3368"/>
      <c r="BX12" s="3370">
        <v>2304</v>
      </c>
      <c r="BY12" s="3370"/>
      <c r="BZ12" s="3370"/>
      <c r="CA12" s="3370"/>
      <c r="CB12" s="3370"/>
      <c r="CC12" s="3370"/>
      <c r="CD12" s="3370"/>
      <c r="CE12" s="3370"/>
      <c r="CF12" s="3370"/>
      <c r="CG12" s="3370"/>
      <c r="CH12" s="3370"/>
      <c r="CI12" s="3370"/>
      <c r="CJ12" s="3269"/>
      <c r="CK12" s="3270"/>
      <c r="CL12" s="3270"/>
      <c r="CM12" s="3369">
        <v>0.97699999999999998</v>
      </c>
      <c r="CN12" s="3369"/>
      <c r="CO12" s="3369"/>
      <c r="CP12" s="3369"/>
      <c r="CQ12" s="3369"/>
      <c r="CR12" s="3369"/>
      <c r="CS12" s="3270"/>
      <c r="CT12" s="3270"/>
      <c r="CU12" s="3368"/>
    </row>
    <row r="13" spans="2:99" ht="20.100000000000001" customHeight="1">
      <c r="B13" s="2855"/>
      <c r="C13" s="2855"/>
      <c r="D13" s="2855"/>
      <c r="E13" s="2855"/>
      <c r="F13" s="2855"/>
      <c r="G13" s="2855"/>
      <c r="H13" s="2855"/>
      <c r="I13" s="2855"/>
      <c r="J13" s="2855"/>
      <c r="K13" s="2855"/>
      <c r="L13" s="2855"/>
      <c r="M13" s="2855"/>
      <c r="N13" s="3269"/>
      <c r="O13" s="3270"/>
      <c r="P13" s="3270"/>
      <c r="Q13" s="3270"/>
      <c r="R13" s="3270"/>
      <c r="S13" s="3270"/>
      <c r="T13" s="3270"/>
      <c r="U13" s="3270"/>
      <c r="V13" s="3270"/>
      <c r="W13" s="3270"/>
      <c r="X13" s="3270"/>
      <c r="Y13" s="3368"/>
      <c r="Z13" s="2855"/>
      <c r="AA13" s="2855"/>
      <c r="AB13" s="2855"/>
      <c r="AC13" s="2855"/>
      <c r="AD13" s="2855"/>
      <c r="AE13" s="2855"/>
      <c r="AF13" s="2855"/>
      <c r="AG13" s="2855"/>
      <c r="AH13" s="2855"/>
      <c r="AI13" s="2855"/>
      <c r="AJ13" s="2855"/>
      <c r="AK13" s="2855"/>
      <c r="AL13" s="3269"/>
      <c r="AM13" s="3270"/>
      <c r="AN13" s="3270"/>
      <c r="AO13" s="3270"/>
      <c r="AP13" s="3270"/>
      <c r="AQ13" s="3270"/>
      <c r="AR13" s="3270"/>
      <c r="AS13" s="3270"/>
      <c r="AT13" s="3270"/>
      <c r="AU13" s="3270"/>
      <c r="AV13" s="3270"/>
      <c r="AW13" s="3368"/>
      <c r="AZ13" s="2855" t="s">
        <v>1167</v>
      </c>
      <c r="BA13" s="2855"/>
      <c r="BB13" s="2855"/>
      <c r="BC13" s="2855"/>
      <c r="BD13" s="2855"/>
      <c r="BE13" s="2855"/>
      <c r="BF13" s="2855"/>
      <c r="BG13" s="2855"/>
      <c r="BH13" s="2855"/>
      <c r="BI13" s="2855"/>
      <c r="BJ13" s="2855"/>
      <c r="BK13" s="2855"/>
      <c r="BL13" s="3269"/>
      <c r="BM13" s="3270"/>
      <c r="BN13" s="3270"/>
      <c r="BO13" s="3369">
        <v>6.8000000000000005E-2</v>
      </c>
      <c r="BP13" s="3369"/>
      <c r="BQ13" s="3369"/>
      <c r="BR13" s="3369"/>
      <c r="BS13" s="3369"/>
      <c r="BT13" s="3369"/>
      <c r="BU13" s="3270"/>
      <c r="BV13" s="3270"/>
      <c r="BW13" s="3368"/>
      <c r="BX13" s="3370">
        <v>2321</v>
      </c>
      <c r="BY13" s="3370"/>
      <c r="BZ13" s="3370"/>
      <c r="CA13" s="3370"/>
      <c r="CB13" s="3370"/>
      <c r="CC13" s="3370"/>
      <c r="CD13" s="3370"/>
      <c r="CE13" s="3370"/>
      <c r="CF13" s="3370"/>
      <c r="CG13" s="3370"/>
      <c r="CH13" s="3370"/>
      <c r="CI13" s="3370"/>
      <c r="CJ13" s="3269"/>
      <c r="CK13" s="3270"/>
      <c r="CL13" s="3270"/>
      <c r="CM13" s="3369">
        <v>0.98399999999999999</v>
      </c>
      <c r="CN13" s="3369"/>
      <c r="CO13" s="3369"/>
      <c r="CP13" s="3369"/>
      <c r="CQ13" s="3369"/>
      <c r="CR13" s="3369"/>
      <c r="CS13" s="3270"/>
      <c r="CT13" s="3270"/>
      <c r="CU13" s="3368"/>
    </row>
    <row r="14" spans="2:99" ht="20.100000000000001" customHeight="1">
      <c r="B14" s="2855"/>
      <c r="C14" s="2855"/>
      <c r="D14" s="2855"/>
      <c r="E14" s="2855"/>
      <c r="F14" s="2855"/>
      <c r="G14" s="2855"/>
      <c r="H14" s="2855"/>
      <c r="I14" s="2855"/>
      <c r="J14" s="2855"/>
      <c r="K14" s="2855"/>
      <c r="L14" s="2855"/>
      <c r="M14" s="2855"/>
      <c r="N14" s="3269"/>
      <c r="O14" s="3270"/>
      <c r="P14" s="3270"/>
      <c r="Q14" s="3270"/>
      <c r="R14" s="3270"/>
      <c r="S14" s="3270"/>
      <c r="T14" s="3270"/>
      <c r="U14" s="3270"/>
      <c r="V14" s="3270"/>
      <c r="W14" s="3270"/>
      <c r="X14" s="3270"/>
      <c r="Y14" s="3368"/>
      <c r="Z14" s="2855"/>
      <c r="AA14" s="2855"/>
      <c r="AB14" s="2855"/>
      <c r="AC14" s="2855"/>
      <c r="AD14" s="2855"/>
      <c r="AE14" s="2855"/>
      <c r="AF14" s="2855"/>
      <c r="AG14" s="2855"/>
      <c r="AH14" s="2855"/>
      <c r="AI14" s="2855"/>
      <c r="AJ14" s="2855"/>
      <c r="AK14" s="2855"/>
      <c r="AL14" s="3269"/>
      <c r="AM14" s="3270"/>
      <c r="AN14" s="3270"/>
      <c r="AO14" s="3270"/>
      <c r="AP14" s="3270"/>
      <c r="AQ14" s="3270"/>
      <c r="AR14" s="3270"/>
      <c r="AS14" s="3270"/>
      <c r="AT14" s="3270"/>
      <c r="AU14" s="3270"/>
      <c r="AV14" s="3270"/>
      <c r="AW14" s="3368"/>
      <c r="AZ14" s="2855" t="s">
        <v>1168</v>
      </c>
      <c r="BA14" s="2855"/>
      <c r="BB14" s="2855"/>
      <c r="BC14" s="2855"/>
      <c r="BD14" s="2855"/>
      <c r="BE14" s="2855"/>
      <c r="BF14" s="2855"/>
      <c r="BG14" s="2855"/>
      <c r="BH14" s="2855"/>
      <c r="BI14" s="2855"/>
      <c r="BJ14" s="2855"/>
      <c r="BK14" s="2855"/>
      <c r="BL14" s="3269"/>
      <c r="BM14" s="3270"/>
      <c r="BN14" s="3270"/>
      <c r="BO14" s="3369">
        <v>7.2999999999999995E-2</v>
      </c>
      <c r="BP14" s="3369"/>
      <c r="BQ14" s="3369"/>
      <c r="BR14" s="3369"/>
      <c r="BS14" s="3369"/>
      <c r="BT14" s="3369"/>
      <c r="BU14" s="3270"/>
      <c r="BV14" s="3270"/>
      <c r="BW14" s="3368"/>
      <c r="BX14" s="3370">
        <v>2295</v>
      </c>
      <c r="BY14" s="3370"/>
      <c r="BZ14" s="3370"/>
      <c r="CA14" s="3370"/>
      <c r="CB14" s="3370"/>
      <c r="CC14" s="3370"/>
      <c r="CD14" s="3370"/>
      <c r="CE14" s="3370"/>
      <c r="CF14" s="3370"/>
      <c r="CG14" s="3370"/>
      <c r="CH14" s="3370"/>
      <c r="CI14" s="3370"/>
      <c r="CJ14" s="3269"/>
      <c r="CK14" s="3270"/>
      <c r="CL14" s="3270"/>
      <c r="CM14" s="3369">
        <v>0.97299999999999998</v>
      </c>
      <c r="CN14" s="3369"/>
      <c r="CO14" s="3369"/>
      <c r="CP14" s="3369"/>
      <c r="CQ14" s="3369"/>
      <c r="CR14" s="3369"/>
      <c r="CS14" s="3270"/>
      <c r="CT14" s="3270"/>
      <c r="CU14" s="3368"/>
    </row>
    <row r="15" spans="2:99" ht="20.100000000000001" customHeight="1">
      <c r="B15" s="2855"/>
      <c r="C15" s="2855"/>
      <c r="D15" s="2855"/>
      <c r="E15" s="2855"/>
      <c r="F15" s="2855"/>
      <c r="G15" s="2855"/>
      <c r="H15" s="2855"/>
      <c r="I15" s="2855"/>
      <c r="J15" s="2855"/>
      <c r="K15" s="2855"/>
      <c r="L15" s="2855"/>
      <c r="M15" s="2855"/>
      <c r="N15" s="3269"/>
      <c r="O15" s="3270"/>
      <c r="P15" s="3270"/>
      <c r="Q15" s="3270"/>
      <c r="R15" s="3270"/>
      <c r="S15" s="3270"/>
      <c r="T15" s="3270"/>
      <c r="U15" s="3270"/>
      <c r="V15" s="3270"/>
      <c r="W15" s="3270"/>
      <c r="X15" s="3270"/>
      <c r="Y15" s="3368"/>
      <c r="Z15" s="2855"/>
      <c r="AA15" s="2855"/>
      <c r="AB15" s="2855"/>
      <c r="AC15" s="2855"/>
      <c r="AD15" s="2855"/>
      <c r="AE15" s="2855"/>
      <c r="AF15" s="2855"/>
      <c r="AG15" s="2855"/>
      <c r="AH15" s="2855"/>
      <c r="AI15" s="2855"/>
      <c r="AJ15" s="2855"/>
      <c r="AK15" s="2855"/>
      <c r="AL15" s="3269"/>
      <c r="AM15" s="3270"/>
      <c r="AN15" s="3270"/>
      <c r="AO15" s="3270"/>
      <c r="AP15" s="3270"/>
      <c r="AQ15" s="3270"/>
      <c r="AR15" s="3270"/>
      <c r="AS15" s="3270"/>
      <c r="AT15" s="3270"/>
      <c r="AU15" s="3270"/>
      <c r="AV15" s="3270"/>
      <c r="AW15" s="3368"/>
      <c r="AZ15" s="2855"/>
      <c r="BA15" s="2855"/>
      <c r="BB15" s="2855"/>
      <c r="BC15" s="2855"/>
      <c r="BD15" s="2855"/>
      <c r="BE15" s="2855"/>
      <c r="BF15" s="2855"/>
      <c r="BG15" s="2855"/>
      <c r="BH15" s="2855"/>
      <c r="BI15" s="2855"/>
      <c r="BJ15" s="2855"/>
      <c r="BK15" s="2855"/>
      <c r="BL15" s="3269"/>
      <c r="BM15" s="3270"/>
      <c r="BN15" s="3270"/>
      <c r="BO15" s="3270"/>
      <c r="BP15" s="3270"/>
      <c r="BQ15" s="3270"/>
      <c r="BR15" s="3270"/>
      <c r="BS15" s="3270"/>
      <c r="BT15" s="3270"/>
      <c r="BU15" s="3270"/>
      <c r="BV15" s="3270"/>
      <c r="BW15" s="3368"/>
      <c r="BX15" s="2855"/>
      <c r="BY15" s="2855"/>
      <c r="BZ15" s="2855"/>
      <c r="CA15" s="2855"/>
      <c r="CB15" s="2855"/>
      <c r="CC15" s="2855"/>
      <c r="CD15" s="2855"/>
      <c r="CE15" s="2855"/>
      <c r="CF15" s="2855"/>
      <c r="CG15" s="2855"/>
      <c r="CH15" s="2855"/>
      <c r="CI15" s="2855"/>
      <c r="CJ15" s="3269"/>
      <c r="CK15" s="3270"/>
      <c r="CL15" s="3270"/>
      <c r="CM15" s="3270"/>
      <c r="CN15" s="3270"/>
      <c r="CO15" s="3270"/>
      <c r="CP15" s="3270"/>
      <c r="CQ15" s="3270"/>
      <c r="CR15" s="3270"/>
      <c r="CS15" s="3270"/>
      <c r="CT15" s="3270"/>
      <c r="CU15" s="3368"/>
    </row>
    <row r="16" spans="2:99" ht="20.100000000000001" customHeight="1">
      <c r="B16" s="2855"/>
      <c r="C16" s="2855"/>
      <c r="D16" s="2855"/>
      <c r="E16" s="2855"/>
      <c r="F16" s="2855"/>
      <c r="G16" s="2855"/>
      <c r="H16" s="2855"/>
      <c r="I16" s="2855"/>
      <c r="J16" s="2855"/>
      <c r="K16" s="2855"/>
      <c r="L16" s="2855"/>
      <c r="M16" s="2855"/>
      <c r="N16" s="3269"/>
      <c r="O16" s="3270"/>
      <c r="P16" s="3270"/>
      <c r="Q16" s="3270"/>
      <c r="R16" s="3270"/>
      <c r="S16" s="3270"/>
      <c r="T16" s="3270"/>
      <c r="U16" s="3270"/>
      <c r="V16" s="3270"/>
      <c r="W16" s="3270"/>
      <c r="X16" s="3270"/>
      <c r="Y16" s="3368"/>
      <c r="Z16" s="2855"/>
      <c r="AA16" s="2855"/>
      <c r="AB16" s="2855"/>
      <c r="AC16" s="2855"/>
      <c r="AD16" s="2855"/>
      <c r="AE16" s="2855"/>
      <c r="AF16" s="2855"/>
      <c r="AG16" s="2855"/>
      <c r="AH16" s="2855"/>
      <c r="AI16" s="2855"/>
      <c r="AJ16" s="2855"/>
      <c r="AK16" s="2855"/>
      <c r="AL16" s="3269"/>
      <c r="AM16" s="3270"/>
      <c r="AN16" s="3270"/>
      <c r="AO16" s="3270"/>
      <c r="AP16" s="3270"/>
      <c r="AQ16" s="3270"/>
      <c r="AR16" s="3270"/>
      <c r="AS16" s="3270"/>
      <c r="AT16" s="3270"/>
      <c r="AU16" s="3270"/>
      <c r="AV16" s="3270"/>
      <c r="AW16" s="3368"/>
      <c r="AZ16" s="2855"/>
      <c r="BA16" s="2855"/>
      <c r="BB16" s="2855"/>
      <c r="BC16" s="2855"/>
      <c r="BD16" s="2855"/>
      <c r="BE16" s="2855"/>
      <c r="BF16" s="2855"/>
      <c r="BG16" s="2855"/>
      <c r="BH16" s="2855"/>
      <c r="BI16" s="2855"/>
      <c r="BJ16" s="2855"/>
      <c r="BK16" s="2855"/>
      <c r="BL16" s="3269"/>
      <c r="BM16" s="3270"/>
      <c r="BN16" s="3270"/>
      <c r="BO16" s="3270"/>
      <c r="BP16" s="3270"/>
      <c r="BQ16" s="3270"/>
      <c r="BR16" s="3270"/>
      <c r="BS16" s="3270"/>
      <c r="BT16" s="3270"/>
      <c r="BU16" s="3270"/>
      <c r="BV16" s="3270"/>
      <c r="BW16" s="3368"/>
      <c r="BX16" s="2855"/>
      <c r="BY16" s="2855"/>
      <c r="BZ16" s="2855"/>
      <c r="CA16" s="2855"/>
      <c r="CB16" s="2855"/>
      <c r="CC16" s="2855"/>
      <c r="CD16" s="2855"/>
      <c r="CE16" s="2855"/>
      <c r="CF16" s="2855"/>
      <c r="CG16" s="2855"/>
      <c r="CH16" s="2855"/>
      <c r="CI16" s="2855"/>
      <c r="CJ16" s="3269"/>
      <c r="CK16" s="3270"/>
      <c r="CL16" s="3270"/>
      <c r="CM16" s="3270"/>
      <c r="CN16" s="3270"/>
      <c r="CO16" s="3270"/>
      <c r="CP16" s="3270"/>
      <c r="CQ16" s="3270"/>
      <c r="CR16" s="3270"/>
      <c r="CS16" s="3270"/>
      <c r="CT16" s="3270"/>
      <c r="CU16" s="3368"/>
    </row>
    <row r="17" spans="2:99" ht="20.100000000000001" customHeight="1">
      <c r="B17" s="2855"/>
      <c r="C17" s="2855"/>
      <c r="D17" s="2855"/>
      <c r="E17" s="2855"/>
      <c r="F17" s="2855"/>
      <c r="G17" s="2855"/>
      <c r="H17" s="2855"/>
      <c r="I17" s="2855"/>
      <c r="J17" s="2855"/>
      <c r="K17" s="2855"/>
      <c r="L17" s="2855"/>
      <c r="M17" s="2855"/>
      <c r="N17" s="3269"/>
      <c r="O17" s="3270"/>
      <c r="P17" s="3270"/>
      <c r="Q17" s="3270"/>
      <c r="R17" s="3270"/>
      <c r="S17" s="3270"/>
      <c r="T17" s="3270"/>
      <c r="U17" s="3270"/>
      <c r="V17" s="3270"/>
      <c r="W17" s="3270"/>
      <c r="X17" s="3270"/>
      <c r="Y17" s="3368"/>
      <c r="Z17" s="2855"/>
      <c r="AA17" s="2855"/>
      <c r="AB17" s="2855"/>
      <c r="AC17" s="2855"/>
      <c r="AD17" s="2855"/>
      <c r="AE17" s="2855"/>
      <c r="AF17" s="2855"/>
      <c r="AG17" s="2855"/>
      <c r="AH17" s="2855"/>
      <c r="AI17" s="2855"/>
      <c r="AJ17" s="2855"/>
      <c r="AK17" s="2855"/>
      <c r="AL17" s="3269"/>
      <c r="AM17" s="3270"/>
      <c r="AN17" s="3270"/>
      <c r="AO17" s="3270"/>
      <c r="AP17" s="3270"/>
      <c r="AQ17" s="3270"/>
      <c r="AR17" s="3270"/>
      <c r="AS17" s="3270"/>
      <c r="AT17" s="3270"/>
      <c r="AU17" s="3270"/>
      <c r="AV17" s="3270"/>
      <c r="AW17" s="3368"/>
      <c r="AZ17" s="2855"/>
      <c r="BA17" s="2855"/>
      <c r="BB17" s="2855"/>
      <c r="BC17" s="2855"/>
      <c r="BD17" s="2855"/>
      <c r="BE17" s="2855"/>
      <c r="BF17" s="2855"/>
      <c r="BG17" s="2855"/>
      <c r="BH17" s="2855"/>
      <c r="BI17" s="2855"/>
      <c r="BJ17" s="2855"/>
      <c r="BK17" s="2855"/>
      <c r="BL17" s="3269"/>
      <c r="BM17" s="3270"/>
      <c r="BN17" s="3270"/>
      <c r="BO17" s="3270"/>
      <c r="BP17" s="3270"/>
      <c r="BQ17" s="3270"/>
      <c r="BR17" s="3270"/>
      <c r="BS17" s="3270"/>
      <c r="BT17" s="3270"/>
      <c r="BU17" s="3270"/>
      <c r="BV17" s="3270"/>
      <c r="BW17" s="3368"/>
      <c r="BX17" s="2855"/>
      <c r="BY17" s="2855"/>
      <c r="BZ17" s="2855"/>
      <c r="CA17" s="2855"/>
      <c r="CB17" s="2855"/>
      <c r="CC17" s="2855"/>
      <c r="CD17" s="2855"/>
      <c r="CE17" s="2855"/>
      <c r="CF17" s="2855"/>
      <c r="CG17" s="2855"/>
      <c r="CH17" s="2855"/>
      <c r="CI17" s="2855"/>
      <c r="CJ17" s="3269"/>
      <c r="CK17" s="3270"/>
      <c r="CL17" s="3270"/>
      <c r="CM17" s="3270"/>
      <c r="CN17" s="3270"/>
      <c r="CO17" s="3270"/>
      <c r="CP17" s="3270"/>
      <c r="CQ17" s="3270"/>
      <c r="CR17" s="3270"/>
      <c r="CS17" s="3270"/>
      <c r="CT17" s="3270"/>
      <c r="CU17" s="3368"/>
    </row>
    <row r="18" spans="2:99" ht="20.100000000000001" customHeight="1">
      <c r="B18" s="2855"/>
      <c r="C18" s="2855"/>
      <c r="D18" s="2855"/>
      <c r="E18" s="2855"/>
      <c r="F18" s="2855"/>
      <c r="G18" s="2855"/>
      <c r="H18" s="2855"/>
      <c r="I18" s="2855"/>
      <c r="J18" s="2855"/>
      <c r="K18" s="2855"/>
      <c r="L18" s="2855"/>
      <c r="M18" s="2855"/>
      <c r="N18" s="3269"/>
      <c r="O18" s="3270"/>
      <c r="P18" s="3270"/>
      <c r="Q18" s="3270"/>
      <c r="R18" s="3270"/>
      <c r="S18" s="3270"/>
      <c r="T18" s="3270"/>
      <c r="U18" s="3270"/>
      <c r="V18" s="3270"/>
      <c r="W18" s="3270"/>
      <c r="X18" s="3270"/>
      <c r="Y18" s="3368"/>
      <c r="Z18" s="2855"/>
      <c r="AA18" s="2855"/>
      <c r="AB18" s="2855"/>
      <c r="AC18" s="2855"/>
      <c r="AD18" s="2855"/>
      <c r="AE18" s="2855"/>
      <c r="AF18" s="2855"/>
      <c r="AG18" s="2855"/>
      <c r="AH18" s="2855"/>
      <c r="AI18" s="2855"/>
      <c r="AJ18" s="2855"/>
      <c r="AK18" s="2855"/>
      <c r="AL18" s="3269"/>
      <c r="AM18" s="3270"/>
      <c r="AN18" s="3270"/>
      <c r="AO18" s="3270"/>
      <c r="AP18" s="3270"/>
      <c r="AQ18" s="3270"/>
      <c r="AR18" s="3270"/>
      <c r="AS18" s="3270"/>
      <c r="AT18" s="3270"/>
      <c r="AU18" s="3270"/>
      <c r="AV18" s="3270"/>
      <c r="AW18" s="3368"/>
      <c r="AZ18" s="2855"/>
      <c r="BA18" s="2855"/>
      <c r="BB18" s="2855"/>
      <c r="BC18" s="2855"/>
      <c r="BD18" s="2855"/>
      <c r="BE18" s="2855"/>
      <c r="BF18" s="2855"/>
      <c r="BG18" s="2855"/>
      <c r="BH18" s="2855"/>
      <c r="BI18" s="2855"/>
      <c r="BJ18" s="2855"/>
      <c r="BK18" s="2855"/>
      <c r="BL18" s="3269"/>
      <c r="BM18" s="3270"/>
      <c r="BN18" s="3270"/>
      <c r="BO18" s="3270"/>
      <c r="BP18" s="3270"/>
      <c r="BQ18" s="3270"/>
      <c r="BR18" s="3270"/>
      <c r="BS18" s="3270"/>
      <c r="BT18" s="3270"/>
      <c r="BU18" s="3270"/>
      <c r="BV18" s="3270"/>
      <c r="BW18" s="3368"/>
      <c r="BX18" s="2855"/>
      <c r="BY18" s="2855"/>
      <c r="BZ18" s="2855"/>
      <c r="CA18" s="2855"/>
      <c r="CB18" s="2855"/>
      <c r="CC18" s="2855"/>
      <c r="CD18" s="2855"/>
      <c r="CE18" s="2855"/>
      <c r="CF18" s="2855"/>
      <c r="CG18" s="2855"/>
      <c r="CH18" s="2855"/>
      <c r="CI18" s="2855"/>
      <c r="CJ18" s="3269"/>
      <c r="CK18" s="3270"/>
      <c r="CL18" s="3270"/>
      <c r="CM18" s="3270"/>
      <c r="CN18" s="3270"/>
      <c r="CO18" s="3270"/>
      <c r="CP18" s="3270"/>
      <c r="CQ18" s="3270"/>
      <c r="CR18" s="3270"/>
      <c r="CS18" s="3270"/>
      <c r="CT18" s="3270"/>
      <c r="CU18" s="3368"/>
    </row>
    <row r="19" spans="2:99" ht="20.100000000000001" customHeight="1">
      <c r="B19" s="2855"/>
      <c r="C19" s="2855"/>
      <c r="D19" s="2855"/>
      <c r="E19" s="2855"/>
      <c r="F19" s="2855"/>
      <c r="G19" s="2855"/>
      <c r="H19" s="2855"/>
      <c r="I19" s="2855"/>
      <c r="J19" s="2855"/>
      <c r="K19" s="2855"/>
      <c r="L19" s="2855"/>
      <c r="M19" s="2855"/>
      <c r="N19" s="3269"/>
      <c r="O19" s="3270"/>
      <c r="P19" s="3270"/>
      <c r="Q19" s="3270"/>
      <c r="R19" s="3270"/>
      <c r="S19" s="3270"/>
      <c r="T19" s="3270"/>
      <c r="U19" s="3270"/>
      <c r="V19" s="3270"/>
      <c r="W19" s="3270"/>
      <c r="X19" s="3270"/>
      <c r="Y19" s="3368"/>
      <c r="Z19" s="2855"/>
      <c r="AA19" s="2855"/>
      <c r="AB19" s="2855"/>
      <c r="AC19" s="2855"/>
      <c r="AD19" s="2855"/>
      <c r="AE19" s="2855"/>
      <c r="AF19" s="2855"/>
      <c r="AG19" s="2855"/>
      <c r="AH19" s="2855"/>
      <c r="AI19" s="2855"/>
      <c r="AJ19" s="2855"/>
      <c r="AK19" s="2855"/>
      <c r="AL19" s="3269"/>
      <c r="AM19" s="3270"/>
      <c r="AN19" s="3270"/>
      <c r="AO19" s="3270"/>
      <c r="AP19" s="3270"/>
      <c r="AQ19" s="3270"/>
      <c r="AR19" s="3270"/>
      <c r="AS19" s="3270"/>
      <c r="AT19" s="3270"/>
      <c r="AU19" s="3270"/>
      <c r="AV19" s="3270"/>
      <c r="AW19" s="3368"/>
      <c r="AZ19" s="2855"/>
      <c r="BA19" s="2855"/>
      <c r="BB19" s="2855"/>
      <c r="BC19" s="2855"/>
      <c r="BD19" s="2855"/>
      <c r="BE19" s="2855"/>
      <c r="BF19" s="2855"/>
      <c r="BG19" s="2855"/>
      <c r="BH19" s="2855"/>
      <c r="BI19" s="2855"/>
      <c r="BJ19" s="2855"/>
      <c r="BK19" s="2855"/>
      <c r="BL19" s="3269"/>
      <c r="BM19" s="3270"/>
      <c r="BN19" s="3270"/>
      <c r="BO19" s="3270"/>
      <c r="BP19" s="3270"/>
      <c r="BQ19" s="3270"/>
      <c r="BR19" s="3270"/>
      <c r="BS19" s="3270"/>
      <c r="BT19" s="3270"/>
      <c r="BU19" s="3270"/>
      <c r="BV19" s="3270"/>
      <c r="BW19" s="3368"/>
      <c r="BX19" s="2855"/>
      <c r="BY19" s="2855"/>
      <c r="BZ19" s="2855"/>
      <c r="CA19" s="2855"/>
      <c r="CB19" s="2855"/>
      <c r="CC19" s="2855"/>
      <c r="CD19" s="2855"/>
      <c r="CE19" s="2855"/>
      <c r="CF19" s="2855"/>
      <c r="CG19" s="2855"/>
      <c r="CH19" s="2855"/>
      <c r="CI19" s="2855"/>
      <c r="CJ19" s="3269"/>
      <c r="CK19" s="3270"/>
      <c r="CL19" s="3270"/>
      <c r="CM19" s="3270"/>
      <c r="CN19" s="3270"/>
      <c r="CO19" s="3270"/>
      <c r="CP19" s="3270"/>
      <c r="CQ19" s="3270"/>
      <c r="CR19" s="3270"/>
      <c r="CS19" s="3270"/>
      <c r="CT19" s="3270"/>
      <c r="CU19" s="3368"/>
    </row>
    <row r="20" spans="2:99" ht="20.100000000000001" customHeight="1">
      <c r="B20" s="2855"/>
      <c r="C20" s="2855"/>
      <c r="D20" s="2855"/>
      <c r="E20" s="2855"/>
      <c r="F20" s="2855"/>
      <c r="G20" s="2855"/>
      <c r="H20" s="2855"/>
      <c r="I20" s="2855"/>
      <c r="J20" s="2855"/>
      <c r="K20" s="2855"/>
      <c r="L20" s="2855"/>
      <c r="M20" s="2855"/>
      <c r="N20" s="3269"/>
      <c r="O20" s="3270"/>
      <c r="P20" s="3270"/>
      <c r="Q20" s="3270"/>
      <c r="R20" s="3270"/>
      <c r="S20" s="3270"/>
      <c r="T20" s="3270"/>
      <c r="U20" s="3270"/>
      <c r="V20" s="3270"/>
      <c r="W20" s="3270"/>
      <c r="X20" s="3270"/>
      <c r="Y20" s="3368"/>
      <c r="Z20" s="2855"/>
      <c r="AA20" s="2855"/>
      <c r="AB20" s="2855"/>
      <c r="AC20" s="2855"/>
      <c r="AD20" s="2855"/>
      <c r="AE20" s="2855"/>
      <c r="AF20" s="2855"/>
      <c r="AG20" s="2855"/>
      <c r="AH20" s="2855"/>
      <c r="AI20" s="2855"/>
      <c r="AJ20" s="2855"/>
      <c r="AK20" s="2855"/>
      <c r="AL20" s="3269"/>
      <c r="AM20" s="3270"/>
      <c r="AN20" s="3270"/>
      <c r="AO20" s="3270"/>
      <c r="AP20" s="3270"/>
      <c r="AQ20" s="3270"/>
      <c r="AR20" s="3270"/>
      <c r="AS20" s="3270"/>
      <c r="AT20" s="3270"/>
      <c r="AU20" s="3270"/>
      <c r="AV20" s="3270"/>
      <c r="AW20" s="3368"/>
      <c r="AZ20" s="2855"/>
      <c r="BA20" s="2855"/>
      <c r="BB20" s="2855"/>
      <c r="BC20" s="2855"/>
      <c r="BD20" s="2855"/>
      <c r="BE20" s="2855"/>
      <c r="BF20" s="2855"/>
      <c r="BG20" s="2855"/>
      <c r="BH20" s="2855"/>
      <c r="BI20" s="2855"/>
      <c r="BJ20" s="2855"/>
      <c r="BK20" s="2855"/>
      <c r="BL20" s="3269"/>
      <c r="BM20" s="3270"/>
      <c r="BN20" s="3270"/>
      <c r="BO20" s="3270"/>
      <c r="BP20" s="3270"/>
      <c r="BQ20" s="3270"/>
      <c r="BR20" s="3270"/>
      <c r="BS20" s="3270"/>
      <c r="BT20" s="3270"/>
      <c r="BU20" s="3270"/>
      <c r="BV20" s="3270"/>
      <c r="BW20" s="3368"/>
      <c r="BX20" s="3371"/>
      <c r="BY20" s="2855"/>
      <c r="BZ20" s="2855"/>
      <c r="CA20" s="2855"/>
      <c r="CB20" s="2855"/>
      <c r="CC20" s="2855"/>
      <c r="CD20" s="2855"/>
      <c r="CE20" s="2855"/>
      <c r="CF20" s="2855"/>
      <c r="CG20" s="2855"/>
      <c r="CH20" s="2855"/>
      <c r="CI20" s="2855"/>
      <c r="CJ20" s="3269"/>
      <c r="CK20" s="3270"/>
      <c r="CL20" s="3270"/>
      <c r="CM20" s="3270"/>
      <c r="CN20" s="3270"/>
      <c r="CO20" s="3270"/>
      <c r="CP20" s="3270"/>
      <c r="CQ20" s="3270"/>
      <c r="CR20" s="3270"/>
      <c r="CS20" s="3270"/>
      <c r="CT20" s="3270"/>
      <c r="CU20" s="3368"/>
    </row>
    <row r="21" spans="2:99" ht="20.100000000000001" customHeight="1">
      <c r="B21" s="2855"/>
      <c r="C21" s="2855"/>
      <c r="D21" s="2855"/>
      <c r="E21" s="2855"/>
      <c r="F21" s="2855"/>
      <c r="G21" s="2855"/>
      <c r="H21" s="2855"/>
      <c r="I21" s="2855"/>
      <c r="J21" s="2855"/>
      <c r="K21" s="2855"/>
      <c r="L21" s="2855"/>
      <c r="M21" s="2855"/>
      <c r="N21" s="3269"/>
      <c r="O21" s="3270"/>
      <c r="P21" s="3270"/>
      <c r="Q21" s="3270"/>
      <c r="R21" s="3270"/>
      <c r="S21" s="3270"/>
      <c r="T21" s="3270"/>
      <c r="U21" s="3270"/>
      <c r="V21" s="3270"/>
      <c r="W21" s="3270"/>
      <c r="X21" s="3270"/>
      <c r="Y21" s="3368"/>
      <c r="Z21" s="2855"/>
      <c r="AA21" s="2855"/>
      <c r="AB21" s="2855"/>
      <c r="AC21" s="2855"/>
      <c r="AD21" s="2855"/>
      <c r="AE21" s="2855"/>
      <c r="AF21" s="2855"/>
      <c r="AG21" s="2855"/>
      <c r="AH21" s="2855"/>
      <c r="AI21" s="2855"/>
      <c r="AJ21" s="2855"/>
      <c r="AK21" s="2855"/>
      <c r="AL21" s="3269"/>
      <c r="AM21" s="3270"/>
      <c r="AN21" s="3270"/>
      <c r="AO21" s="3270"/>
      <c r="AP21" s="3270"/>
      <c r="AQ21" s="3270"/>
      <c r="AR21" s="3270"/>
      <c r="AS21" s="3270"/>
      <c r="AT21" s="3270"/>
      <c r="AU21" s="3270"/>
      <c r="AV21" s="3270"/>
      <c r="AW21" s="3368"/>
      <c r="AZ21" s="2855"/>
      <c r="BA21" s="2855"/>
      <c r="BB21" s="2855"/>
      <c r="BC21" s="2855"/>
      <c r="BD21" s="2855"/>
      <c r="BE21" s="2855"/>
      <c r="BF21" s="2855"/>
      <c r="BG21" s="2855"/>
      <c r="BH21" s="2855"/>
      <c r="BI21" s="2855"/>
      <c r="BJ21" s="2855"/>
      <c r="BK21" s="2855"/>
      <c r="BL21" s="3269"/>
      <c r="BM21" s="3270"/>
      <c r="BN21" s="3270"/>
      <c r="BO21" s="3270"/>
      <c r="BP21" s="3270"/>
      <c r="BQ21" s="3270"/>
      <c r="BR21" s="3270"/>
      <c r="BS21" s="3270"/>
      <c r="BT21" s="3270"/>
      <c r="BU21" s="3270"/>
      <c r="BV21" s="3270"/>
      <c r="BW21" s="3368"/>
      <c r="BX21" s="2855"/>
      <c r="BY21" s="2855"/>
      <c r="BZ21" s="2855"/>
      <c r="CA21" s="2855"/>
      <c r="CB21" s="2855"/>
      <c r="CC21" s="2855"/>
      <c r="CD21" s="2855"/>
      <c r="CE21" s="2855"/>
      <c r="CF21" s="2855"/>
      <c r="CG21" s="2855"/>
      <c r="CH21" s="2855"/>
      <c r="CI21" s="2855"/>
      <c r="CJ21" s="3269"/>
      <c r="CK21" s="3270"/>
      <c r="CL21" s="3270"/>
      <c r="CM21" s="3270"/>
      <c r="CN21" s="3270"/>
      <c r="CO21" s="3270"/>
      <c r="CP21" s="3270"/>
      <c r="CQ21" s="3270"/>
      <c r="CR21" s="3270"/>
      <c r="CS21" s="3270"/>
      <c r="CT21" s="3270"/>
      <c r="CU21" s="3368"/>
    </row>
    <row r="22" spans="2:99" ht="20.100000000000001" customHeight="1"/>
    <row r="23" spans="2:99" ht="20.100000000000001" customHeight="1">
      <c r="N23" s="3372" t="s">
        <v>1154</v>
      </c>
      <c r="O23" s="3372"/>
      <c r="P23" s="3372"/>
      <c r="Q23" s="2876"/>
      <c r="R23" s="2876"/>
      <c r="S23" s="2876"/>
      <c r="T23" s="2876"/>
      <c r="U23" s="2876"/>
      <c r="V23" s="2876"/>
      <c r="AL23" s="3372" t="s">
        <v>1154</v>
      </c>
      <c r="AM23" s="3372"/>
      <c r="AN23" s="3372"/>
      <c r="AO23" s="2876"/>
      <c r="AP23" s="2876"/>
      <c r="AQ23" s="2876"/>
      <c r="AR23" s="2876"/>
      <c r="AS23" s="2876"/>
      <c r="AT23" s="2876"/>
      <c r="BL23" s="3372" t="s">
        <v>1154</v>
      </c>
      <c r="BM23" s="3372"/>
      <c r="BN23" s="3372"/>
      <c r="BO23" s="3373">
        <v>7.2999999999999995E-2</v>
      </c>
      <c r="BP23" s="3373"/>
      <c r="BQ23" s="3373"/>
      <c r="BR23" s="3373"/>
      <c r="BS23" s="3373"/>
      <c r="BT23" s="3373"/>
      <c r="CJ23" s="3372" t="s">
        <v>1154</v>
      </c>
      <c r="CK23" s="3372"/>
      <c r="CL23" s="3372"/>
      <c r="CM23" s="3373">
        <v>0.98399999999999999</v>
      </c>
      <c r="CN23" s="3373"/>
      <c r="CO23" s="3373"/>
      <c r="CP23" s="3373"/>
      <c r="CQ23" s="3373"/>
      <c r="CR23" s="3373"/>
    </row>
    <row r="24" spans="2:99" ht="20.100000000000001" customHeight="1">
      <c r="N24" s="3372" t="s">
        <v>1157</v>
      </c>
      <c r="O24" s="3372"/>
      <c r="P24" s="3372"/>
      <c r="Q24" s="2876"/>
      <c r="R24" s="2876"/>
      <c r="S24" s="2876"/>
      <c r="T24" s="2876"/>
      <c r="U24" s="2876"/>
      <c r="V24" s="2876"/>
      <c r="AL24" s="3372" t="s">
        <v>1157</v>
      </c>
      <c r="AM24" s="3372"/>
      <c r="AN24" s="3372"/>
      <c r="AO24" s="2876"/>
      <c r="AP24" s="2876"/>
      <c r="AQ24" s="2876"/>
      <c r="AR24" s="2876"/>
      <c r="AS24" s="2876"/>
      <c r="AT24" s="2876"/>
      <c r="BL24" s="3372" t="s">
        <v>1157</v>
      </c>
      <c r="BM24" s="3372"/>
      <c r="BN24" s="3372"/>
      <c r="BO24" s="3373">
        <v>6.8000000000000005E-2</v>
      </c>
      <c r="BP24" s="3373"/>
      <c r="BQ24" s="3373"/>
      <c r="BR24" s="3373"/>
      <c r="BS24" s="3373"/>
      <c r="BT24" s="3373"/>
      <c r="CJ24" s="3372" t="s">
        <v>1157</v>
      </c>
      <c r="CK24" s="3372"/>
      <c r="CL24" s="3372"/>
      <c r="CM24" s="3373">
        <v>0.97299999999999998</v>
      </c>
      <c r="CN24" s="3373"/>
      <c r="CO24" s="3373"/>
      <c r="CP24" s="3373"/>
      <c r="CQ24" s="3373"/>
      <c r="CR24" s="3373"/>
    </row>
    <row r="25" spans="2:99" ht="20.100000000000001" customHeight="1">
      <c r="N25" s="3372" t="s">
        <v>1169</v>
      </c>
      <c r="O25" s="3372"/>
      <c r="P25" s="3372"/>
      <c r="Q25" s="2876"/>
      <c r="R25" s="2876"/>
      <c r="S25" s="2876"/>
      <c r="T25" s="2876"/>
      <c r="U25" s="2876"/>
      <c r="V25" s="2876"/>
      <c r="AL25" s="3372" t="s">
        <v>1169</v>
      </c>
      <c r="AM25" s="3372"/>
      <c r="AN25" s="3372"/>
      <c r="AO25" s="2876"/>
      <c r="AP25" s="2876"/>
      <c r="AQ25" s="2876"/>
      <c r="AR25" s="2876"/>
      <c r="AS25" s="2876"/>
      <c r="AT25" s="2876"/>
      <c r="BL25" s="3379" t="s">
        <v>1153</v>
      </c>
      <c r="BM25" s="3372"/>
      <c r="BN25" s="3372"/>
      <c r="BO25" s="3380">
        <v>7.0300000000000001E-2</v>
      </c>
      <c r="BP25" s="3380"/>
      <c r="BQ25" s="3380"/>
      <c r="BR25" s="3380"/>
      <c r="BS25" s="3380"/>
      <c r="BT25" s="3380"/>
      <c r="CJ25" s="3379" t="s">
        <v>1153</v>
      </c>
      <c r="CK25" s="3372"/>
      <c r="CL25" s="3372"/>
      <c r="CM25" s="3373">
        <v>0.97799999999999998</v>
      </c>
      <c r="CN25" s="3373"/>
      <c r="CO25" s="3373"/>
      <c r="CP25" s="3373"/>
      <c r="CQ25" s="3373"/>
      <c r="CR25" s="3373"/>
    </row>
    <row r="26" spans="2:99" ht="15" customHeight="1"/>
    <row r="27" spans="2:99" ht="23.1" customHeight="1">
      <c r="C27" s="3365" t="s">
        <v>1170</v>
      </c>
      <c r="D27" s="3365"/>
      <c r="E27" s="3365"/>
      <c r="F27" s="3365"/>
      <c r="G27" s="3365"/>
      <c r="H27" s="3365"/>
      <c r="I27" s="3365"/>
      <c r="J27" s="3365"/>
      <c r="K27" s="3365"/>
      <c r="L27" s="3365"/>
      <c r="M27" s="3365"/>
      <c r="N27" s="3365"/>
      <c r="O27" s="3365"/>
      <c r="P27" s="3365"/>
      <c r="Q27" s="3365"/>
      <c r="R27" s="3365"/>
      <c r="S27" s="3365"/>
      <c r="T27" s="3365"/>
      <c r="U27" s="3365"/>
      <c r="V27" s="3365"/>
      <c r="W27" s="3365"/>
      <c r="X27" s="3365"/>
      <c r="Y27" s="3365"/>
      <c r="Z27" s="3365"/>
      <c r="AA27" s="3365"/>
      <c r="AB27" s="3365"/>
      <c r="AC27" s="3365"/>
      <c r="AD27" s="3365"/>
      <c r="AE27" s="3365"/>
      <c r="AF27" s="3365"/>
      <c r="AG27" s="3365"/>
      <c r="AH27" s="3365"/>
      <c r="AI27" s="3365"/>
      <c r="AJ27" s="3365"/>
      <c r="AK27" s="3365"/>
      <c r="AL27" s="3365"/>
      <c r="AM27" s="3365"/>
      <c r="AN27" s="3365"/>
      <c r="BA27" s="3365" t="s">
        <v>1170</v>
      </c>
      <c r="BB27" s="3365"/>
      <c r="BC27" s="3365"/>
      <c r="BD27" s="3365"/>
      <c r="BE27" s="3365"/>
      <c r="BF27" s="3365"/>
      <c r="BG27" s="3365"/>
      <c r="BH27" s="3365"/>
      <c r="BI27" s="3365"/>
      <c r="BJ27" s="3365"/>
      <c r="BK27" s="3365"/>
      <c r="BL27" s="3365"/>
      <c r="BM27" s="3365"/>
      <c r="BN27" s="3365"/>
      <c r="BO27" s="3365"/>
      <c r="BP27" s="3365"/>
      <c r="BQ27" s="3365"/>
      <c r="BR27" s="3365"/>
      <c r="BS27" s="3365"/>
      <c r="BT27" s="3365"/>
      <c r="BU27" s="3365"/>
      <c r="BV27" s="3365"/>
      <c r="BW27" s="3365"/>
      <c r="BX27" s="3365"/>
      <c r="BY27" s="3365"/>
      <c r="BZ27" s="3365"/>
      <c r="CA27" s="3365"/>
      <c r="CB27" s="3365"/>
      <c r="CC27" s="3365"/>
      <c r="CD27" s="3365"/>
      <c r="CE27" s="3365"/>
      <c r="CF27" s="3365"/>
      <c r="CG27" s="3365"/>
      <c r="CH27" s="3365"/>
      <c r="CI27" s="3365"/>
      <c r="CJ27" s="3365"/>
      <c r="CK27" s="3365"/>
      <c r="CL27" s="3365"/>
    </row>
    <row r="28" spans="2:99" ht="5.0999999999999996" customHeight="1"/>
    <row r="29" spans="2:99" ht="9.9499999999999993" customHeight="1">
      <c r="C29" s="3374"/>
      <c r="D29" s="3375"/>
      <c r="E29" s="3375"/>
      <c r="F29" s="3375"/>
      <c r="G29" s="3375"/>
      <c r="H29" s="3375"/>
      <c r="I29" s="3375"/>
      <c r="J29" s="3376"/>
      <c r="K29" s="447"/>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51"/>
      <c r="BA29" s="3374"/>
      <c r="BB29" s="3375"/>
      <c r="BC29" s="3375"/>
      <c r="BD29" s="3375"/>
      <c r="BE29" s="3375"/>
      <c r="BF29" s="3375"/>
      <c r="BG29" s="3375"/>
      <c r="BH29" s="3376"/>
      <c r="BI29" s="447"/>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51"/>
    </row>
    <row r="30" spans="2:99" ht="9.9499999999999993" customHeight="1">
      <c r="C30" s="3377"/>
      <c r="D30" s="2876"/>
      <c r="E30" s="2876"/>
      <c r="F30" s="2876"/>
      <c r="G30" s="2876"/>
      <c r="H30" s="2876"/>
      <c r="I30" s="2876"/>
      <c r="J30" s="3378"/>
      <c r="K30" s="451"/>
      <c r="AO30" s="451"/>
      <c r="BA30" s="3377"/>
      <c r="BB30" s="2876"/>
      <c r="BC30" s="2876"/>
      <c r="BD30" s="2876"/>
      <c r="BE30" s="2876"/>
      <c r="BF30" s="2876"/>
      <c r="BG30" s="2876"/>
      <c r="BH30" s="3378"/>
      <c r="BI30" s="451"/>
      <c r="BK30" s="3372" t="s">
        <v>1127</v>
      </c>
      <c r="BL30" s="3372"/>
      <c r="BM30" s="3372"/>
      <c r="BN30" s="3372"/>
      <c r="BO30" s="465"/>
      <c r="BP30" s="465"/>
      <c r="BQ30" s="465"/>
      <c r="BR30" s="3372" t="s">
        <v>1167</v>
      </c>
      <c r="BS30" s="3372"/>
      <c r="BT30" s="3372"/>
      <c r="BU30" s="3372"/>
      <c r="BV30" s="465"/>
      <c r="BW30" s="465"/>
      <c r="BX30" s="465"/>
      <c r="BY30" s="465"/>
      <c r="BZ30" s="465"/>
      <c r="CA30" s="465"/>
      <c r="CB30" s="3372" t="s">
        <v>1168</v>
      </c>
      <c r="CC30" s="3372"/>
      <c r="CD30" s="3372"/>
      <c r="CE30" s="3372"/>
      <c r="CM30" s="451"/>
    </row>
    <row r="31" spans="2:99" ht="9.9499999999999993" customHeight="1">
      <c r="C31" s="3377"/>
      <c r="D31" s="2876"/>
      <c r="E31" s="2876"/>
      <c r="F31" s="2876"/>
      <c r="G31" s="2876"/>
      <c r="H31" s="2876"/>
      <c r="I31" s="2876"/>
      <c r="J31" s="3378"/>
      <c r="K31" s="458"/>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1"/>
      <c r="BA31" s="3377"/>
      <c r="BB31" s="2876"/>
      <c r="BC31" s="2876"/>
      <c r="BD31" s="2876"/>
      <c r="BE31" s="2876"/>
      <c r="BF31" s="2876"/>
      <c r="BG31" s="2876"/>
      <c r="BH31" s="3378"/>
      <c r="BI31" s="458"/>
      <c r="BJ31" s="459"/>
      <c r="BK31" s="3349"/>
      <c r="BL31" s="3349"/>
      <c r="BM31" s="3349"/>
      <c r="BN31" s="3349"/>
      <c r="BO31" s="666"/>
      <c r="BP31" s="666"/>
      <c r="BQ31" s="666"/>
      <c r="BR31" s="3349"/>
      <c r="BS31" s="3349"/>
      <c r="BT31" s="3349"/>
      <c r="BU31" s="3349"/>
      <c r="BV31" s="465"/>
      <c r="BW31" s="465"/>
      <c r="BX31" s="465"/>
      <c r="BY31" s="465"/>
      <c r="BZ31" s="666"/>
      <c r="CA31" s="666"/>
      <c r="CB31" s="3349"/>
      <c r="CC31" s="3349"/>
      <c r="CD31" s="3349"/>
      <c r="CE31" s="3349"/>
      <c r="CF31" s="459"/>
      <c r="CG31" s="459"/>
      <c r="CH31" s="459"/>
      <c r="CI31" s="459"/>
      <c r="CJ31" s="459"/>
      <c r="CK31" s="459"/>
      <c r="CL31" s="459"/>
      <c r="CM31" s="451"/>
    </row>
    <row r="32" spans="2:99" ht="9.9499999999999993" customHeight="1">
      <c r="C32" s="447"/>
      <c r="D32" s="448"/>
      <c r="E32" s="448"/>
      <c r="F32" s="448"/>
      <c r="G32" s="448"/>
      <c r="H32" s="448"/>
      <c r="I32" s="448"/>
      <c r="J32" s="457"/>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4"/>
      <c r="AO32" s="451"/>
      <c r="BA32" s="447"/>
      <c r="BB32" s="448"/>
      <c r="BC32" s="448"/>
      <c r="BD32" s="448"/>
      <c r="BE32" s="448"/>
      <c r="BF32" s="448"/>
      <c r="BG32" s="448"/>
      <c r="BH32" s="457"/>
      <c r="BI32" s="772"/>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4"/>
      <c r="CM32" s="451"/>
    </row>
    <row r="33" spans="3:99" ht="9.9499999999999993" customHeight="1">
      <c r="C33" s="3381" t="s">
        <v>1171</v>
      </c>
      <c r="D33" s="3382"/>
      <c r="E33" s="3382"/>
      <c r="J33" s="453"/>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7"/>
      <c r="AO33" s="451"/>
      <c r="BA33" s="3381" t="s">
        <v>1171</v>
      </c>
      <c r="BB33" s="3382"/>
      <c r="BC33" s="3382"/>
      <c r="BH33" s="453"/>
      <c r="BI33" s="775"/>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7"/>
      <c r="CM33" s="451"/>
    </row>
    <row r="34" spans="3:99" ht="9.9499999999999993" customHeight="1">
      <c r="C34" s="3381"/>
      <c r="D34" s="3382"/>
      <c r="E34" s="3382"/>
      <c r="J34" s="453"/>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7"/>
      <c r="AO34" s="451"/>
      <c r="BA34" s="3381"/>
      <c r="BB34" s="3382"/>
      <c r="BC34" s="3382"/>
      <c r="BH34" s="453"/>
      <c r="BI34" s="775"/>
      <c r="BJ34" s="776"/>
      <c r="BK34" s="776"/>
      <c r="BL34" s="776"/>
      <c r="BM34" s="776"/>
      <c r="BN34" s="776"/>
      <c r="BO34" s="776"/>
      <c r="BP34" s="776"/>
      <c r="BQ34" s="776"/>
      <c r="BR34" s="776"/>
      <c r="BS34" s="776"/>
      <c r="BT34" s="776"/>
      <c r="BU34" s="776"/>
      <c r="BV34" s="776"/>
      <c r="BW34" s="776"/>
      <c r="BX34" s="776"/>
      <c r="BY34" s="776"/>
      <c r="BZ34" s="776"/>
      <c r="CA34" s="776"/>
      <c r="CB34" s="776"/>
      <c r="CC34" s="776"/>
      <c r="CD34" s="776"/>
      <c r="CE34" s="776"/>
      <c r="CF34" s="776"/>
      <c r="CG34" s="776"/>
      <c r="CH34" s="776"/>
      <c r="CI34" s="776"/>
      <c r="CJ34" s="776"/>
      <c r="CK34" s="776"/>
      <c r="CL34" s="777"/>
      <c r="CM34" s="451"/>
    </row>
    <row r="35" spans="3:99" ht="9.9499999999999993" customHeight="1">
      <c r="C35" s="3381"/>
      <c r="D35" s="3382"/>
      <c r="E35" s="3382"/>
      <c r="J35" s="453"/>
      <c r="K35" s="775"/>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7"/>
      <c r="AO35" s="451"/>
      <c r="BA35" s="3381"/>
      <c r="BB35" s="3382"/>
      <c r="BC35" s="3382"/>
      <c r="BH35" s="453"/>
      <c r="BI35" s="775"/>
      <c r="BJ35" s="776"/>
      <c r="BK35" s="776"/>
      <c r="BL35" s="776"/>
      <c r="BM35" s="776"/>
      <c r="BN35" s="776"/>
      <c r="BO35" s="776"/>
      <c r="BP35" s="776"/>
      <c r="BQ35" s="776"/>
      <c r="BR35" s="776"/>
      <c r="BS35" s="776"/>
      <c r="BT35" s="776"/>
      <c r="BU35" s="776"/>
      <c r="BV35" s="776"/>
      <c r="BW35" s="776"/>
      <c r="BX35" s="776"/>
      <c r="BY35" s="776"/>
      <c r="BZ35" s="776"/>
      <c r="CA35" s="776"/>
      <c r="CB35" s="776"/>
      <c r="CC35" s="776"/>
      <c r="CD35" s="776"/>
      <c r="CE35" s="776"/>
      <c r="CF35" s="776"/>
      <c r="CG35" s="776"/>
      <c r="CH35" s="776"/>
      <c r="CI35" s="776"/>
      <c r="CJ35" s="776"/>
      <c r="CK35" s="776"/>
      <c r="CL35" s="777"/>
      <c r="CM35" s="451"/>
    </row>
    <row r="36" spans="3:99" ht="9.9499999999999993" customHeight="1">
      <c r="C36" s="3381"/>
      <c r="D36" s="3382"/>
      <c r="E36" s="3382"/>
      <c r="J36" s="453"/>
      <c r="K36" s="775"/>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7"/>
      <c r="AO36" s="451"/>
      <c r="BA36" s="3381"/>
      <c r="BB36" s="3382"/>
      <c r="BC36" s="3382"/>
      <c r="BH36" s="453"/>
      <c r="BI36" s="775"/>
      <c r="BJ36" s="776"/>
      <c r="BK36" s="776"/>
      <c r="BL36" s="776"/>
      <c r="BM36" s="776"/>
      <c r="BN36" s="776"/>
      <c r="BO36" s="776"/>
      <c r="BP36" s="776"/>
      <c r="BQ36" s="776"/>
      <c r="BR36" s="776"/>
      <c r="BS36" s="776"/>
      <c r="BT36" s="776"/>
      <c r="BU36" s="776"/>
      <c r="BV36" s="776"/>
      <c r="BW36" s="776"/>
      <c r="BX36" s="776"/>
      <c r="BY36" s="776"/>
      <c r="BZ36" s="776"/>
      <c r="CA36" s="776"/>
      <c r="CB36" s="776"/>
      <c r="CC36" s="776"/>
      <c r="CD36" s="776"/>
      <c r="CE36" s="776"/>
      <c r="CF36" s="776"/>
      <c r="CG36" s="776"/>
      <c r="CH36" s="776"/>
      <c r="CI36" s="776"/>
      <c r="CJ36" s="776"/>
      <c r="CK36" s="776"/>
      <c r="CL36" s="777"/>
      <c r="CM36" s="451"/>
    </row>
    <row r="37" spans="3:99" ht="9.9499999999999993" customHeight="1" thickBot="1">
      <c r="C37" s="3381"/>
      <c r="D37" s="3382"/>
      <c r="E37" s="3382"/>
      <c r="J37" s="453"/>
      <c r="K37" s="775"/>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7"/>
      <c r="AO37" s="451"/>
      <c r="BA37" s="3381"/>
      <c r="BB37" s="3382"/>
      <c r="BC37" s="3382"/>
      <c r="BE37" s="461"/>
      <c r="BF37" s="3383">
        <v>6.5000000000000002E-2</v>
      </c>
      <c r="BG37" s="3383"/>
      <c r="BH37" s="3384"/>
      <c r="BI37" s="778"/>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80"/>
      <c r="CM37" s="451"/>
    </row>
    <row r="38" spans="3:99" ht="9.9499999999999993" customHeight="1">
      <c r="C38" s="3381"/>
      <c r="D38" s="3382"/>
      <c r="E38" s="3382"/>
      <c r="J38" s="453"/>
      <c r="K38" s="775"/>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7"/>
      <c r="AO38" s="451"/>
      <c r="AP38" s="3385" t="s">
        <v>1172</v>
      </c>
      <c r="AQ38" s="3385"/>
      <c r="AR38" s="3385"/>
      <c r="AS38" s="3385"/>
      <c r="AT38" s="3385"/>
      <c r="AU38" s="3385"/>
      <c r="AV38" s="3385"/>
      <c r="AW38" s="3385"/>
      <c r="BA38" s="3381"/>
      <c r="BB38" s="3382"/>
      <c r="BC38" s="3382"/>
      <c r="BE38" s="461"/>
      <c r="BF38" s="3383"/>
      <c r="BG38" s="3383"/>
      <c r="BH38" s="3384"/>
      <c r="BI38" s="781"/>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3"/>
      <c r="CM38" s="451"/>
      <c r="CN38" s="3386" t="s">
        <v>1173</v>
      </c>
      <c r="CO38" s="3386"/>
      <c r="CP38" s="3386"/>
      <c r="CQ38" s="3386"/>
      <c r="CR38" s="3386"/>
      <c r="CS38" s="3386"/>
      <c r="CT38" s="3386"/>
      <c r="CU38" s="3386"/>
    </row>
    <row r="39" spans="3:99" ht="9.9499999999999993" customHeight="1">
      <c r="C39" s="3381"/>
      <c r="D39" s="3382"/>
      <c r="E39" s="3382"/>
      <c r="J39" s="453"/>
      <c r="K39" s="775"/>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7"/>
      <c r="AO39" s="451"/>
      <c r="AP39" s="3257"/>
      <c r="AQ39" s="3257"/>
      <c r="AR39" s="3257"/>
      <c r="AS39" s="3257"/>
      <c r="AT39" s="3257"/>
      <c r="AU39" s="3257"/>
      <c r="AV39" s="3257"/>
      <c r="AW39" s="3257"/>
      <c r="BA39" s="3381"/>
      <c r="BB39" s="3382"/>
      <c r="BC39" s="3382"/>
      <c r="BE39" s="461"/>
      <c r="BF39" s="461"/>
      <c r="BG39" s="461"/>
      <c r="BH39" s="784"/>
      <c r="BI39" s="775"/>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6"/>
      <c r="CI39" s="776"/>
      <c r="CJ39" s="776"/>
      <c r="CK39" s="776"/>
      <c r="CL39" s="777"/>
      <c r="CM39" s="451"/>
      <c r="CN39" s="3387"/>
      <c r="CO39" s="3387"/>
      <c r="CP39" s="3387"/>
      <c r="CQ39" s="3387"/>
      <c r="CR39" s="3387"/>
      <c r="CS39" s="3387"/>
      <c r="CT39" s="3387"/>
      <c r="CU39" s="3387"/>
    </row>
    <row r="40" spans="3:99" ht="9.9499999999999993" customHeight="1">
      <c r="C40" s="3381"/>
      <c r="D40" s="3382"/>
      <c r="E40" s="3382"/>
      <c r="J40" s="453"/>
      <c r="K40" s="775"/>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7"/>
      <c r="AO40" s="451"/>
      <c r="AP40" s="3249"/>
      <c r="AQ40" s="3249"/>
      <c r="AR40" s="3249"/>
      <c r="AS40" s="3249"/>
      <c r="AT40" s="3249"/>
      <c r="AU40" s="3249"/>
      <c r="AV40" s="3249"/>
      <c r="AW40" s="3249"/>
      <c r="BA40" s="3381"/>
      <c r="BB40" s="3382"/>
      <c r="BC40" s="3382"/>
      <c r="BE40" s="461"/>
      <c r="BF40" s="461"/>
      <c r="BG40" s="461"/>
      <c r="BH40" s="784"/>
      <c r="BI40" s="775"/>
      <c r="BJ40" s="776"/>
      <c r="BK40" s="776"/>
      <c r="BL40" s="776"/>
      <c r="BM40" s="776"/>
      <c r="BN40" s="776"/>
      <c r="BO40" s="776"/>
      <c r="BP40" s="776"/>
      <c r="BQ40" s="776"/>
      <c r="BR40" s="776"/>
      <c r="BS40" s="776"/>
      <c r="BT40" s="776"/>
      <c r="BU40" s="776"/>
      <c r="BV40" s="776"/>
      <c r="BW40" s="776"/>
      <c r="BX40" s="776"/>
      <c r="BY40" s="776"/>
      <c r="BZ40" s="776"/>
      <c r="CA40" s="776"/>
      <c r="CB40" s="776"/>
      <c r="CC40" s="776"/>
      <c r="CD40" s="776"/>
      <c r="CE40" s="776"/>
      <c r="CF40" s="776"/>
      <c r="CG40" s="776"/>
      <c r="CH40" s="776"/>
      <c r="CI40" s="776"/>
      <c r="CJ40" s="776"/>
      <c r="CK40" s="776"/>
      <c r="CL40" s="777"/>
      <c r="CM40" s="451"/>
      <c r="CN40" s="3388"/>
      <c r="CO40" s="3388"/>
      <c r="CP40" s="3388"/>
      <c r="CQ40" s="3388"/>
      <c r="CR40" s="3388"/>
      <c r="CS40" s="3388"/>
      <c r="CT40" s="3388"/>
      <c r="CU40" s="3388"/>
    </row>
    <row r="41" spans="3:99" ht="9.9499999999999993" customHeight="1">
      <c r="C41" s="3381"/>
      <c r="D41" s="3382"/>
      <c r="E41" s="3382"/>
      <c r="J41" s="453"/>
      <c r="K41" s="775"/>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7"/>
      <c r="AO41" s="451"/>
      <c r="BA41" s="3381"/>
      <c r="BB41" s="3382"/>
      <c r="BC41" s="3382"/>
      <c r="BE41" s="461"/>
      <c r="BF41" s="461"/>
      <c r="BG41" s="461"/>
      <c r="BH41" s="784"/>
      <c r="BI41" s="775"/>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7"/>
      <c r="CM41" s="451"/>
    </row>
    <row r="42" spans="3:99" ht="9.9499999999999993" customHeight="1">
      <c r="C42" s="3381"/>
      <c r="D42" s="3382"/>
      <c r="E42" s="3382"/>
      <c r="J42" s="453"/>
      <c r="K42" s="775"/>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7"/>
      <c r="AO42" s="451"/>
      <c r="BA42" s="3381"/>
      <c r="BB42" s="3382"/>
      <c r="BC42" s="3382"/>
      <c r="BE42" s="461"/>
      <c r="BF42" s="461"/>
      <c r="BG42" s="461"/>
      <c r="BH42" s="784"/>
      <c r="BI42" s="775"/>
      <c r="BJ42" s="776"/>
      <c r="BK42" s="776"/>
      <c r="BL42" s="776"/>
      <c r="BM42" s="776"/>
      <c r="BN42" s="776"/>
      <c r="BO42" s="776"/>
      <c r="BP42" s="776"/>
      <c r="BQ42" s="776"/>
      <c r="BR42" s="776"/>
      <c r="BS42" s="776"/>
      <c r="BT42" s="776"/>
      <c r="BU42" s="776"/>
      <c r="BV42" s="776"/>
      <c r="BW42" s="776"/>
      <c r="BX42" s="776"/>
      <c r="BY42" s="776"/>
      <c r="BZ42" s="776"/>
      <c r="CA42" s="776"/>
      <c r="CB42" s="776"/>
      <c r="CC42" s="776"/>
      <c r="CD42" s="776"/>
      <c r="CE42" s="776"/>
      <c r="CF42" s="776"/>
      <c r="CG42" s="776"/>
      <c r="CH42" s="776"/>
      <c r="CI42" s="776"/>
      <c r="CJ42" s="776"/>
      <c r="CK42" s="776"/>
      <c r="CL42" s="777"/>
      <c r="CM42" s="451"/>
    </row>
    <row r="43" spans="3:99" ht="9.9499999999999993" customHeight="1">
      <c r="C43" s="458"/>
      <c r="D43" s="459"/>
      <c r="E43" s="459"/>
      <c r="F43" s="459"/>
      <c r="G43" s="459"/>
      <c r="H43" s="459"/>
      <c r="I43" s="459"/>
      <c r="J43" s="460"/>
      <c r="K43" s="785"/>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7"/>
      <c r="AO43" s="451"/>
      <c r="BA43" s="458"/>
      <c r="BB43" s="459"/>
      <c r="BC43" s="459"/>
      <c r="BD43" s="459"/>
      <c r="BE43" s="665"/>
      <c r="BF43" s="665"/>
      <c r="BG43" s="665"/>
      <c r="BH43" s="788"/>
      <c r="BI43" s="785"/>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7"/>
      <c r="CM43" s="451"/>
    </row>
    <row r="44" spans="3:99" ht="9.9499999999999993" customHeight="1">
      <c r="C44" s="447"/>
      <c r="D44" s="448"/>
      <c r="E44" s="448"/>
      <c r="F44" s="448"/>
      <c r="G44" s="448"/>
      <c r="H44" s="448"/>
      <c r="I44" s="448"/>
      <c r="J44" s="457"/>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51"/>
      <c r="BA44" s="447"/>
      <c r="BB44" s="448"/>
      <c r="BC44" s="448"/>
      <c r="BD44" s="448"/>
      <c r="BE44" s="789"/>
      <c r="BF44" s="789"/>
      <c r="BG44" s="789"/>
      <c r="BH44" s="790"/>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51"/>
    </row>
    <row r="45" spans="3:99" ht="9.9499999999999993" customHeight="1">
      <c r="C45" s="451"/>
      <c r="J45" s="453"/>
      <c r="AO45" s="451"/>
      <c r="BA45" s="451"/>
      <c r="BE45" s="461"/>
      <c r="BF45" s="461"/>
      <c r="BG45" s="461"/>
      <c r="BH45" s="784"/>
      <c r="CM45" s="451"/>
    </row>
    <row r="46" spans="3:99" ht="9.9499999999999993" customHeight="1">
      <c r="C46" s="458"/>
      <c r="D46" s="459"/>
      <c r="E46" s="459"/>
      <c r="F46" s="459"/>
      <c r="G46" s="459"/>
      <c r="H46" s="459"/>
      <c r="I46" s="459"/>
      <c r="J46" s="460"/>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1"/>
      <c r="BA46" s="458"/>
      <c r="BB46" s="459"/>
      <c r="BC46" s="459"/>
      <c r="BD46" s="459"/>
      <c r="BE46" s="665"/>
      <c r="BF46" s="665"/>
      <c r="BG46" s="665"/>
      <c r="BH46" s="788"/>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1"/>
    </row>
    <row r="47" spans="3:99" ht="9.9499999999999993" customHeight="1">
      <c r="C47" s="447"/>
      <c r="D47" s="448"/>
      <c r="E47" s="448"/>
      <c r="F47" s="448"/>
      <c r="G47" s="448"/>
      <c r="H47" s="448"/>
      <c r="I47" s="448"/>
      <c r="J47" s="457"/>
      <c r="K47" s="772"/>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4"/>
      <c r="BA47" s="447"/>
      <c r="BB47" s="448"/>
      <c r="BC47" s="448"/>
      <c r="BD47" s="448"/>
      <c r="BE47" s="789"/>
      <c r="BF47" s="789"/>
      <c r="BG47" s="789"/>
      <c r="BH47" s="790"/>
      <c r="BI47" s="772"/>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4"/>
    </row>
    <row r="48" spans="3:99" ht="9.9499999999999993" customHeight="1" thickBot="1">
      <c r="C48" s="3381" t="s">
        <v>1174</v>
      </c>
      <c r="D48" s="3382"/>
      <c r="E48" s="3382"/>
      <c r="J48" s="453"/>
      <c r="K48" s="775"/>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7"/>
      <c r="BA48" s="3381" t="s">
        <v>1174</v>
      </c>
      <c r="BB48" s="3382"/>
      <c r="BC48" s="3382"/>
      <c r="BE48" s="3389">
        <v>2359</v>
      </c>
      <c r="BF48" s="3389"/>
      <c r="BG48" s="3389"/>
      <c r="BH48" s="3390"/>
      <c r="BI48" s="778"/>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80"/>
    </row>
    <row r="49" spans="3:99" ht="9.9499999999999993" customHeight="1">
      <c r="C49" s="3381"/>
      <c r="D49" s="3382"/>
      <c r="E49" s="3382"/>
      <c r="J49" s="453"/>
      <c r="K49" s="775"/>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7"/>
      <c r="BA49" s="3381"/>
      <c r="BB49" s="3382"/>
      <c r="BC49" s="3382"/>
      <c r="BE49" s="3389"/>
      <c r="BF49" s="3389"/>
      <c r="BG49" s="3389"/>
      <c r="BH49" s="3390"/>
      <c r="BI49" s="781"/>
      <c r="BJ49" s="782"/>
      <c r="BK49" s="782"/>
      <c r="BL49" s="782"/>
      <c r="BM49" s="782"/>
      <c r="BN49" s="782"/>
      <c r="BO49" s="782"/>
      <c r="BP49" s="782"/>
      <c r="BQ49" s="782"/>
      <c r="BR49" s="782"/>
      <c r="BS49" s="782"/>
      <c r="BT49" s="782"/>
      <c r="BU49" s="782"/>
      <c r="BV49" s="782"/>
      <c r="BW49" s="782"/>
      <c r="BX49" s="782"/>
      <c r="BY49" s="782"/>
      <c r="BZ49" s="782"/>
      <c r="CA49" s="782"/>
      <c r="CB49" s="782"/>
      <c r="CC49" s="782"/>
      <c r="CD49" s="782"/>
      <c r="CE49" s="782"/>
      <c r="CF49" s="782"/>
      <c r="CG49" s="782"/>
      <c r="CH49" s="782"/>
      <c r="CI49" s="782"/>
      <c r="CJ49" s="782"/>
      <c r="CK49" s="782"/>
      <c r="CL49" s="783"/>
    </row>
    <row r="50" spans="3:99" ht="9.9499999999999993" customHeight="1">
      <c r="C50" s="3381"/>
      <c r="D50" s="3382"/>
      <c r="E50" s="3382"/>
      <c r="J50" s="453"/>
      <c r="K50" s="775"/>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7"/>
      <c r="BA50" s="3381"/>
      <c r="BB50" s="3382"/>
      <c r="BC50" s="3382"/>
      <c r="BE50" s="461"/>
      <c r="BF50" s="461"/>
      <c r="BG50" s="461"/>
      <c r="BH50" s="784"/>
      <c r="BI50" s="775"/>
      <c r="BJ50" s="776"/>
      <c r="BK50" s="776"/>
      <c r="BL50" s="776"/>
      <c r="BM50" s="776"/>
      <c r="BN50" s="776"/>
      <c r="BO50" s="776"/>
      <c r="BP50" s="776"/>
      <c r="BQ50" s="776"/>
      <c r="BR50" s="776"/>
      <c r="BS50" s="776"/>
      <c r="BT50" s="776"/>
      <c r="BU50" s="776"/>
      <c r="BV50" s="776"/>
      <c r="BW50" s="776"/>
      <c r="BX50" s="776"/>
      <c r="BY50" s="776"/>
      <c r="BZ50" s="776"/>
      <c r="CA50" s="776"/>
      <c r="CB50" s="776"/>
      <c r="CC50" s="776"/>
      <c r="CD50" s="776"/>
      <c r="CE50" s="776"/>
      <c r="CF50" s="776"/>
      <c r="CG50" s="776"/>
      <c r="CH50" s="776"/>
      <c r="CI50" s="776"/>
      <c r="CJ50" s="776"/>
      <c r="CK50" s="776"/>
      <c r="CL50" s="777"/>
    </row>
    <row r="51" spans="3:99" ht="9.9499999999999993" customHeight="1">
      <c r="C51" s="3381"/>
      <c r="D51" s="3382"/>
      <c r="E51" s="3382"/>
      <c r="J51" s="453"/>
      <c r="K51" s="775"/>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7"/>
      <c r="BA51" s="3381"/>
      <c r="BB51" s="3382"/>
      <c r="BC51" s="3382"/>
      <c r="BE51" s="461"/>
      <c r="BF51" s="461"/>
      <c r="BG51" s="461"/>
      <c r="BH51" s="784"/>
      <c r="BI51" s="775"/>
      <c r="BJ51" s="776"/>
      <c r="BK51" s="3391">
        <v>2304</v>
      </c>
      <c r="BL51" s="3392"/>
      <c r="BM51" s="3392"/>
      <c r="BN51" s="3393"/>
      <c r="BO51" s="776"/>
      <c r="BP51" s="776"/>
      <c r="BQ51" s="776"/>
      <c r="BR51" s="3391">
        <v>2321</v>
      </c>
      <c r="BS51" s="3392"/>
      <c r="BT51" s="3392"/>
      <c r="BU51" s="3393"/>
      <c r="BV51" s="776"/>
      <c r="BW51" s="776"/>
      <c r="BX51" s="776"/>
      <c r="BY51" s="776"/>
      <c r="BZ51" s="776"/>
      <c r="CA51" s="776"/>
      <c r="CB51" s="776"/>
      <c r="CC51" s="776"/>
      <c r="CD51" s="776"/>
      <c r="CE51" s="776"/>
      <c r="CF51" s="776"/>
      <c r="CG51" s="776"/>
      <c r="CH51" s="776"/>
      <c r="CI51" s="776"/>
      <c r="CJ51" s="776"/>
      <c r="CK51" s="776"/>
      <c r="CL51" s="777"/>
    </row>
    <row r="52" spans="3:99" ht="9.9499999999999993" customHeight="1">
      <c r="C52" s="3381"/>
      <c r="D52" s="3382"/>
      <c r="E52" s="3382"/>
      <c r="J52" s="453"/>
      <c r="K52" s="775"/>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7"/>
      <c r="BA52" s="3381"/>
      <c r="BB52" s="3382"/>
      <c r="BC52" s="3382"/>
      <c r="BE52" s="461"/>
      <c r="BF52" s="461"/>
      <c r="BG52" s="461"/>
      <c r="BH52" s="784"/>
      <c r="BI52" s="775"/>
      <c r="BJ52" s="776"/>
      <c r="BK52" s="776"/>
      <c r="BL52" s="776"/>
      <c r="BM52" s="776"/>
      <c r="BN52" s="776"/>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7"/>
    </row>
    <row r="53" spans="3:99" ht="9.9499999999999993" customHeight="1">
      <c r="C53" s="3381"/>
      <c r="D53" s="3382"/>
      <c r="E53" s="3382"/>
      <c r="J53" s="453"/>
      <c r="K53" s="775"/>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7"/>
      <c r="BA53" s="3381"/>
      <c r="BB53" s="3382"/>
      <c r="BC53" s="3382"/>
      <c r="BE53" s="461"/>
      <c r="BF53" s="461"/>
      <c r="BG53" s="461"/>
      <c r="BH53" s="784"/>
      <c r="BI53" s="775"/>
      <c r="BJ53" s="776"/>
      <c r="BK53" s="776"/>
      <c r="BL53" s="776"/>
      <c r="BM53" s="776"/>
      <c r="BN53" s="776"/>
      <c r="BO53" s="776"/>
      <c r="BP53" s="776"/>
      <c r="BQ53" s="776"/>
      <c r="BR53" s="3401" t="s">
        <v>1175</v>
      </c>
      <c r="BS53" s="3402"/>
      <c r="BT53" s="3402"/>
      <c r="BU53" s="3403"/>
      <c r="BV53" s="776"/>
      <c r="BW53" s="776"/>
      <c r="BX53" s="776"/>
      <c r="BY53" s="776"/>
      <c r="BZ53" s="776"/>
      <c r="CA53" s="776"/>
      <c r="CB53" s="3391">
        <v>2295</v>
      </c>
      <c r="CC53" s="3392"/>
      <c r="CD53" s="3392"/>
      <c r="CE53" s="3393"/>
      <c r="CF53" s="776"/>
      <c r="CG53" s="776"/>
      <c r="CH53" s="776"/>
      <c r="CI53" s="776"/>
      <c r="CJ53" s="776"/>
      <c r="CK53" s="776"/>
      <c r="CL53" s="777"/>
    </row>
    <row r="54" spans="3:99" ht="9.9499999999999993" customHeight="1">
      <c r="C54" s="3381"/>
      <c r="D54" s="3382"/>
      <c r="E54" s="3382"/>
      <c r="J54" s="453"/>
      <c r="K54" s="775"/>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7"/>
      <c r="AP54" s="3385" t="s">
        <v>1172</v>
      </c>
      <c r="AQ54" s="3385"/>
      <c r="AR54" s="3385"/>
      <c r="AS54" s="3385"/>
      <c r="AT54" s="3385"/>
      <c r="AU54" s="3385"/>
      <c r="AV54" s="3385"/>
      <c r="AW54" s="3385"/>
      <c r="BA54" s="3381"/>
      <c r="BB54" s="3382"/>
      <c r="BC54" s="3382"/>
      <c r="BE54" s="3389">
        <v>2276</v>
      </c>
      <c r="BF54" s="3389"/>
      <c r="BG54" s="3389"/>
      <c r="BH54" s="3390"/>
      <c r="BI54" s="775"/>
      <c r="BJ54" s="776"/>
      <c r="BK54" s="3401" t="s">
        <v>1176</v>
      </c>
      <c r="BL54" s="3402"/>
      <c r="BM54" s="3402"/>
      <c r="BN54" s="3403"/>
      <c r="BO54" s="776"/>
      <c r="BP54" s="776"/>
      <c r="BQ54" s="776"/>
      <c r="BR54" s="776"/>
      <c r="BS54" s="776"/>
      <c r="BT54" s="776"/>
      <c r="BU54" s="776"/>
      <c r="BV54" s="776"/>
      <c r="BW54" s="776"/>
      <c r="BX54" s="776"/>
      <c r="BY54" s="776"/>
      <c r="BZ54" s="776"/>
      <c r="CA54" s="776"/>
      <c r="CB54" s="776"/>
      <c r="CC54" s="776"/>
      <c r="CD54" s="776"/>
      <c r="CE54" s="776"/>
      <c r="CF54" s="776"/>
      <c r="CG54" s="776"/>
      <c r="CH54" s="776"/>
      <c r="CI54" s="776"/>
      <c r="CJ54" s="776"/>
      <c r="CK54" s="776"/>
      <c r="CL54" s="777"/>
      <c r="CN54" s="3385" t="s">
        <v>1177</v>
      </c>
      <c r="CO54" s="3385"/>
      <c r="CP54" s="3385"/>
      <c r="CQ54" s="3385"/>
      <c r="CR54" s="3385"/>
      <c r="CS54" s="3385"/>
      <c r="CT54" s="3385"/>
      <c r="CU54" s="3385"/>
    </row>
    <row r="55" spans="3:99" ht="9.9499999999999993" customHeight="1">
      <c r="C55" s="3381"/>
      <c r="D55" s="3382"/>
      <c r="E55" s="3382"/>
      <c r="J55" s="453"/>
      <c r="K55" s="775"/>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7"/>
      <c r="AP55" s="3257"/>
      <c r="AQ55" s="3257"/>
      <c r="AR55" s="3257"/>
      <c r="AS55" s="3257"/>
      <c r="AT55" s="3257"/>
      <c r="AU55" s="3257"/>
      <c r="AV55" s="3257"/>
      <c r="AW55" s="3257"/>
      <c r="BA55" s="3381"/>
      <c r="BB55" s="3382"/>
      <c r="BC55" s="3382"/>
      <c r="BE55" s="3367"/>
      <c r="BF55" s="3367"/>
      <c r="BG55" s="3367"/>
      <c r="BH55" s="3404"/>
      <c r="BI55" s="778"/>
      <c r="BJ55" s="779"/>
      <c r="BK55" s="779"/>
      <c r="BL55" s="779"/>
      <c r="BM55" s="779"/>
      <c r="BN55" s="779"/>
      <c r="BO55" s="779"/>
      <c r="BP55" s="779"/>
      <c r="BQ55" s="779"/>
      <c r="BR55" s="779"/>
      <c r="BS55" s="779"/>
      <c r="BT55" s="779"/>
      <c r="BU55" s="779"/>
      <c r="BV55" s="779"/>
      <c r="BW55" s="779"/>
      <c r="BX55" s="779"/>
      <c r="BY55" s="779"/>
      <c r="BZ55" s="779"/>
      <c r="CA55" s="779"/>
      <c r="CB55" s="3401" t="s">
        <v>1178</v>
      </c>
      <c r="CC55" s="3402"/>
      <c r="CD55" s="3402"/>
      <c r="CE55" s="3403"/>
      <c r="CF55" s="779"/>
      <c r="CG55" s="779"/>
      <c r="CH55" s="779"/>
      <c r="CI55" s="779"/>
      <c r="CJ55" s="779"/>
      <c r="CK55" s="779"/>
      <c r="CL55" s="780"/>
      <c r="CN55" s="3257"/>
      <c r="CO55" s="3257"/>
      <c r="CP55" s="3257"/>
      <c r="CQ55" s="3257"/>
      <c r="CR55" s="3257"/>
      <c r="CS55" s="3257"/>
      <c r="CT55" s="3257"/>
      <c r="CU55" s="3257"/>
    </row>
    <row r="56" spans="3:99" ht="9.9499999999999993" customHeight="1">
      <c r="C56" s="3381"/>
      <c r="D56" s="3382"/>
      <c r="E56" s="3382"/>
      <c r="J56" s="453"/>
      <c r="K56" s="775"/>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7"/>
      <c r="AP56" s="3387" t="s">
        <v>1179</v>
      </c>
      <c r="AQ56" s="3394"/>
      <c r="AR56" s="3394"/>
      <c r="AS56" s="3394"/>
      <c r="AT56" s="3394"/>
      <c r="AU56" s="3394"/>
      <c r="AV56" s="3394"/>
      <c r="AW56" s="3394"/>
      <c r="BA56" s="3381"/>
      <c r="BB56" s="3382"/>
      <c r="BC56" s="3382"/>
      <c r="BE56" s="3396" t="s">
        <v>1180</v>
      </c>
      <c r="BF56" s="3397"/>
      <c r="BG56" s="3397"/>
      <c r="BH56" s="3398"/>
      <c r="BI56" s="772"/>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4"/>
      <c r="CN56" s="3387" t="s">
        <v>1181</v>
      </c>
      <c r="CO56" s="3394"/>
      <c r="CP56" s="3394"/>
      <c r="CQ56" s="3394"/>
      <c r="CR56" s="3394"/>
      <c r="CS56" s="3394"/>
      <c r="CT56" s="3394"/>
      <c r="CU56" s="3394"/>
    </row>
    <row r="57" spans="3:99" ht="9.9499999999999993" customHeight="1">
      <c r="C57" s="3381"/>
      <c r="D57" s="3382"/>
      <c r="E57" s="3382"/>
      <c r="J57" s="453"/>
      <c r="K57" s="775"/>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7"/>
      <c r="AP57" s="3395"/>
      <c r="AQ57" s="3395"/>
      <c r="AR57" s="3395"/>
      <c r="AS57" s="3395"/>
      <c r="AT57" s="3395"/>
      <c r="AU57" s="3395"/>
      <c r="AV57" s="3395"/>
      <c r="AW57" s="3395"/>
      <c r="BA57" s="3381"/>
      <c r="BB57" s="3382"/>
      <c r="BC57" s="3382"/>
      <c r="BE57" s="3399"/>
      <c r="BF57" s="3399"/>
      <c r="BG57" s="3399"/>
      <c r="BH57" s="3400"/>
      <c r="BI57" s="775"/>
      <c r="BJ57" s="776"/>
      <c r="BK57" s="776"/>
      <c r="BL57" s="776"/>
      <c r="BM57" s="776"/>
      <c r="BN57" s="776"/>
      <c r="BO57" s="776"/>
      <c r="BP57" s="776"/>
      <c r="BQ57" s="776"/>
      <c r="BR57" s="776"/>
      <c r="BS57" s="776"/>
      <c r="BT57" s="776"/>
      <c r="BU57" s="776"/>
      <c r="BV57" s="776"/>
      <c r="BW57" s="776"/>
      <c r="BX57" s="776"/>
      <c r="BY57" s="776"/>
      <c r="BZ57" s="776"/>
      <c r="CA57" s="776"/>
      <c r="CB57" s="776"/>
      <c r="CC57" s="776"/>
      <c r="CD57" s="776"/>
      <c r="CE57" s="776"/>
      <c r="CF57" s="776"/>
      <c r="CG57" s="776"/>
      <c r="CH57" s="776"/>
      <c r="CI57" s="776"/>
      <c r="CJ57" s="776"/>
      <c r="CK57" s="776"/>
      <c r="CL57" s="777"/>
      <c r="CN57" s="3395"/>
      <c r="CO57" s="3395"/>
      <c r="CP57" s="3395"/>
      <c r="CQ57" s="3395"/>
      <c r="CR57" s="3395"/>
      <c r="CS57" s="3395"/>
      <c r="CT57" s="3395"/>
      <c r="CU57" s="3395"/>
    </row>
    <row r="58" spans="3:99" ht="9.9499999999999993" customHeight="1">
      <c r="C58" s="458"/>
      <c r="D58" s="459"/>
      <c r="E58" s="459"/>
      <c r="F58" s="459"/>
      <c r="G58" s="459"/>
      <c r="H58" s="459"/>
      <c r="I58" s="459"/>
      <c r="J58" s="460"/>
      <c r="K58" s="785"/>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7"/>
      <c r="BA58" s="458"/>
      <c r="BB58" s="459"/>
      <c r="BC58" s="459"/>
      <c r="BD58" s="459"/>
      <c r="BE58" s="459"/>
      <c r="BF58" s="459"/>
      <c r="BG58" s="459"/>
      <c r="BH58" s="460"/>
      <c r="BI58" s="785"/>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7"/>
    </row>
    <row r="59" spans="3:99" ht="9.9499999999999993" customHeight="1">
      <c r="C59" s="448"/>
      <c r="D59" s="448"/>
      <c r="E59" s="448"/>
      <c r="F59" s="448"/>
      <c r="G59" s="448"/>
      <c r="H59" s="448"/>
      <c r="I59" s="448"/>
      <c r="J59" s="448"/>
      <c r="BA59" s="448"/>
      <c r="BB59" s="448"/>
      <c r="BC59" s="448"/>
      <c r="BD59" s="448"/>
      <c r="BE59" s="448"/>
      <c r="BF59" s="448"/>
      <c r="BG59" s="448"/>
      <c r="BH59" s="448"/>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B21:M21"/>
    <mergeCell ref="N21:P21"/>
    <mergeCell ref="Q21:V21"/>
    <mergeCell ref="W21:Y21"/>
    <mergeCell ref="Z21:AK21"/>
    <mergeCell ref="AL21:AN21"/>
    <mergeCell ref="AO21:AT21"/>
    <mergeCell ref="AU21:AW21"/>
    <mergeCell ref="AZ20:BK20"/>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19:M19"/>
    <mergeCell ref="N19:P19"/>
    <mergeCell ref="Q19:V19"/>
    <mergeCell ref="W19:Y19"/>
    <mergeCell ref="Z19:AK19"/>
    <mergeCell ref="AL19:AN19"/>
    <mergeCell ref="AO19:AT19"/>
    <mergeCell ref="AU19:AW19"/>
    <mergeCell ref="AZ18:BK18"/>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7:M17"/>
    <mergeCell ref="N17:P17"/>
    <mergeCell ref="Q17:V17"/>
    <mergeCell ref="W17:Y17"/>
    <mergeCell ref="Z17:AK17"/>
    <mergeCell ref="AL17:AN17"/>
    <mergeCell ref="AO17:AT17"/>
    <mergeCell ref="AU17:AW17"/>
    <mergeCell ref="AZ16:BK16"/>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5:M15"/>
    <mergeCell ref="N15:P15"/>
    <mergeCell ref="Q15:V15"/>
    <mergeCell ref="W15:Y15"/>
    <mergeCell ref="Z15:AK15"/>
    <mergeCell ref="AL15:AN15"/>
    <mergeCell ref="AO15:AT15"/>
    <mergeCell ref="AU15:AW15"/>
    <mergeCell ref="AZ14:BK14"/>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3:M13"/>
    <mergeCell ref="N13:P13"/>
    <mergeCell ref="Q13:V13"/>
    <mergeCell ref="W13:Y13"/>
    <mergeCell ref="Z13:AK13"/>
    <mergeCell ref="AL13:AN13"/>
    <mergeCell ref="AO13:AT13"/>
    <mergeCell ref="AU13:AW13"/>
    <mergeCell ref="AZ12:BK12"/>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s>
  <phoneticPr fontId="1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549F-91E5-40B6-89DF-42ED7539DE69}">
  <sheetPr>
    <tabColor rgb="FFFFC000"/>
  </sheetPr>
  <dimension ref="B2:G21"/>
  <sheetViews>
    <sheetView view="pageBreakPreview" zoomScaleNormal="100" zoomScaleSheetLayoutView="100" workbookViewId="0"/>
  </sheetViews>
  <sheetFormatPr defaultRowHeight="13.5"/>
  <cols>
    <col min="1" max="1" width="2.75" style="969" customWidth="1"/>
    <col min="2" max="2" width="34.875" style="969" customWidth="1"/>
    <col min="3" max="4" width="9" style="969"/>
    <col min="5" max="5" width="3.625" style="969" customWidth="1"/>
    <col min="6" max="16384" width="9" style="969"/>
  </cols>
  <sheetData>
    <row r="2" spans="2:7" ht="18.75">
      <c r="B2" s="3406" t="s">
        <v>1384</v>
      </c>
      <c r="C2" s="3406"/>
      <c r="D2" s="3406"/>
      <c r="E2" s="980"/>
      <c r="F2" s="980"/>
      <c r="G2" s="980"/>
    </row>
    <row r="3" spans="2:7" ht="36" customHeight="1">
      <c r="B3" s="3405" t="s">
        <v>1402</v>
      </c>
      <c r="C3" s="3405"/>
      <c r="D3" s="3405"/>
    </row>
    <row r="4" spans="2:7" ht="21" customHeight="1">
      <c r="B4" s="981" t="s">
        <v>1403</v>
      </c>
      <c r="C4" s="982" t="s">
        <v>1404</v>
      </c>
      <c r="D4" s="979"/>
    </row>
    <row r="5" spans="2:7" ht="21" customHeight="1">
      <c r="B5" s="976" t="s">
        <v>1385</v>
      </c>
      <c r="C5" s="977" t="s">
        <v>57</v>
      </c>
      <c r="D5" s="978"/>
    </row>
    <row r="6" spans="2:7" ht="21" customHeight="1">
      <c r="B6" s="971" t="s">
        <v>1386</v>
      </c>
      <c r="C6" s="970" t="s">
        <v>57</v>
      </c>
      <c r="D6" s="972"/>
    </row>
    <row r="7" spans="2:7" ht="21" customHeight="1">
      <c r="B7" s="971" t="s">
        <v>1387</v>
      </c>
      <c r="C7" s="970" t="s">
        <v>57</v>
      </c>
      <c r="D7" s="972"/>
    </row>
    <row r="8" spans="2:7" ht="21" customHeight="1">
      <c r="B8" s="971" t="s">
        <v>1388</v>
      </c>
      <c r="C8" s="970" t="s">
        <v>57</v>
      </c>
      <c r="D8" s="972"/>
    </row>
    <row r="9" spans="2:7" ht="21" customHeight="1">
      <c r="B9" s="971" t="s">
        <v>1389</v>
      </c>
      <c r="C9" s="970" t="s">
        <v>57</v>
      </c>
      <c r="D9" s="972"/>
    </row>
    <row r="10" spans="2:7" ht="21" customHeight="1">
      <c r="B10" s="971" t="s">
        <v>1390</v>
      </c>
      <c r="C10" s="970" t="s">
        <v>57</v>
      </c>
      <c r="D10" s="972"/>
    </row>
    <row r="11" spans="2:7" ht="21" customHeight="1">
      <c r="B11" s="971" t="s">
        <v>1391</v>
      </c>
      <c r="C11" s="970" t="s">
        <v>57</v>
      </c>
      <c r="D11" s="972"/>
    </row>
    <row r="12" spans="2:7" ht="21" customHeight="1">
      <c r="B12" s="971" t="s">
        <v>1392</v>
      </c>
      <c r="C12" s="970" t="s">
        <v>57</v>
      </c>
      <c r="D12" s="972"/>
    </row>
    <row r="13" spans="2:7" ht="21" customHeight="1">
      <c r="B13" s="971" t="s">
        <v>1393</v>
      </c>
      <c r="C13" s="970" t="s">
        <v>57</v>
      </c>
      <c r="D13" s="972"/>
    </row>
    <row r="14" spans="2:7" ht="21" customHeight="1">
      <c r="B14" s="971" t="s">
        <v>1394</v>
      </c>
      <c r="C14" s="970" t="s">
        <v>57</v>
      </c>
      <c r="D14" s="972"/>
    </row>
    <row r="15" spans="2:7" ht="21" customHeight="1">
      <c r="B15" s="971" t="s">
        <v>1395</v>
      </c>
      <c r="C15" s="970" t="s">
        <v>57</v>
      </c>
      <c r="D15" s="972"/>
    </row>
    <row r="16" spans="2:7" ht="21" customHeight="1">
      <c r="B16" s="971" t="s">
        <v>1396</v>
      </c>
      <c r="C16" s="970" t="s">
        <v>57</v>
      </c>
      <c r="D16" s="972"/>
    </row>
    <row r="17" spans="2:4" ht="21" customHeight="1">
      <c r="B17" s="971" t="s">
        <v>1397</v>
      </c>
      <c r="C17" s="970" t="s">
        <v>57</v>
      </c>
      <c r="D17" s="972"/>
    </row>
    <row r="18" spans="2:4" ht="21" customHeight="1">
      <c r="B18" s="971" t="s">
        <v>1398</v>
      </c>
      <c r="C18" s="970" t="s">
        <v>57</v>
      </c>
      <c r="D18" s="972"/>
    </row>
    <row r="19" spans="2:4" ht="21" customHeight="1">
      <c r="B19" s="971" t="s">
        <v>1399</v>
      </c>
      <c r="C19" s="970" t="s">
        <v>57</v>
      </c>
      <c r="D19" s="972"/>
    </row>
    <row r="20" spans="2:4" ht="21" customHeight="1">
      <c r="B20" s="973" t="s">
        <v>1400</v>
      </c>
      <c r="C20" s="974" t="s">
        <v>57</v>
      </c>
      <c r="D20" s="975"/>
    </row>
    <row r="21" spans="2:4" ht="21" customHeight="1"/>
  </sheetData>
  <mergeCells count="2">
    <mergeCell ref="B3:D3"/>
    <mergeCell ref="B2:D2"/>
  </mergeCells>
  <phoneticPr fontId="11"/>
  <hyperlinks>
    <hyperlink ref="C5" location="ICT土工!Print_Area" display="☆" xr:uid="{C9D3AD9D-094F-4475-A825-37B43FA0C6FF}"/>
    <hyperlink ref="C6:C20" location="ICT活用計画書一覧!A1" display="☆" xr:uid="{761F9ECC-E9AD-4C3D-B73A-85DE13BD5E98}"/>
    <hyperlink ref="C6" location="'ICT作業土工（床掘工）'!Print_Area" display="☆" xr:uid="{100482D2-6030-453F-9504-D1B8EA020DC4}"/>
    <hyperlink ref="C7" location="ICT法面工!Print_Area" display="☆" xr:uid="{AC48D317-A0CD-49A6-BBDC-29A0EC39C142}"/>
    <hyperlink ref="C8" location="ICT擁壁工!Print_Area" display="☆" xr:uid="{222E08CB-CBD0-4242-9F09-03BED277BFA3}"/>
    <hyperlink ref="C9" location="ICT地盤改良工!Print_Area" display="☆" xr:uid="{1891B772-DB19-4A08-AD69-F19A2438377B}"/>
    <hyperlink ref="C10" location="ICT基礎工!Print_Area" display="☆" xr:uid="{27004158-15F9-484F-B92A-F328CB3164A9}"/>
    <hyperlink ref="C11" location="ICT河川浚渫!Print_Area" display="☆" xr:uid="{30323856-06E0-4242-892D-1E3D9721C145}"/>
    <hyperlink ref="C12" location="ICT舗装工!Print_Area" display="☆" xr:uid="{4F6F0B78-1AA1-4B13-A887-68456CFF2701}"/>
    <hyperlink ref="C13" location="'ICT舗装工（修繕）'!Print_Area" display="☆" xr:uid="{B99F9002-085B-47EA-B3E1-1E01511E796F}"/>
    <hyperlink ref="C14" location="'ICT構造物工（橋梁上部）'!Print_Area" display="☆" xr:uid="{FDDC5B1E-7A73-40F7-81C6-350377128933}"/>
    <hyperlink ref="C15" location="'ICT構造物工（橋脚・橋台）'!Print_Area" display="☆" xr:uid="{018557CA-2170-4AE6-B36E-747A3D1C2DF7}"/>
    <hyperlink ref="C16" location="ICTコンクリート堰堤工!A1" display="☆" xr:uid="{3B57300C-F0CF-4E38-B6B9-95BD1E2C68EF}"/>
    <hyperlink ref="C17" location="ICT港湾浚渫工!Print_Area" display="☆" xr:uid="{C1BD1B25-D181-4789-BC2F-7466B8B21702}"/>
    <hyperlink ref="C18" location="ICT港湾基礎工!Print_Area" display="☆" xr:uid="{EC9699F9-A74E-405D-8E88-038234116470}"/>
    <hyperlink ref="C19" location="ICT港湾ブロック据付工!Print_Area" display="☆" xr:uid="{A79D4FE9-434C-4AC5-8FE9-2335778C36CF}"/>
    <hyperlink ref="C20" location="ICT港湾海上地盤改良工!Print_Area" display="☆" xr:uid="{1A419ED1-33D3-4DC5-8D2A-3FA12A0EA1FE}"/>
    <hyperlink ref="B3" r:id="rId1" display="https://www.pref.oita.jp/soshiki/18700/ictkatuyoukouji.html" xr:uid="{9A26646E-C90F-4CC4-AAA4-4411A319DDA7}"/>
  </hyperlinks>
  <pageMargins left="0.70866141732283472" right="0.70866141732283472" top="0.74803149606299213" bottom="0.74803149606299213" header="0.31496062992125984" footer="0.31496062992125984"/>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F00-5BCC-4AAE-86DD-8C2D78AC7ED0}">
  <sheetPr codeName="Sheet1">
    <tabColor theme="7" tint="0.79998168889431442"/>
  </sheetPr>
  <dimension ref="B1:G21"/>
  <sheetViews>
    <sheetView showGridLines="0" view="pageBreakPreview" zoomScaleNormal="100" zoomScaleSheetLayoutView="100" workbookViewId="0">
      <selection activeCell="I7" sqref="I7"/>
    </sheetView>
  </sheetViews>
  <sheetFormatPr defaultRowHeight="13.5"/>
  <cols>
    <col min="1" max="1" width="1.5" style="948" customWidth="1"/>
    <col min="2" max="2" width="5.375" style="948" customWidth="1"/>
    <col min="3" max="3" width="21.625" style="948" bestFit="1" customWidth="1"/>
    <col min="4" max="4" width="5" style="948" customWidth="1"/>
    <col min="5" max="5" width="11" style="948" bestFit="1" customWidth="1"/>
    <col min="6" max="6" width="9" style="948" bestFit="1" customWidth="1"/>
    <col min="7" max="7" width="38" style="948" bestFit="1" customWidth="1"/>
    <col min="8" max="8" width="1.5" style="948" customWidth="1"/>
    <col min="9" max="16384" width="9" style="948"/>
  </cols>
  <sheetData>
    <row r="1" spans="2:7">
      <c r="G1" s="949" t="s">
        <v>1306</v>
      </c>
    </row>
    <row r="2" spans="2:7" ht="27.75" customHeight="1">
      <c r="B2" s="3414" t="s">
        <v>1303</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35">
      <c r="B8" s="953" t="s">
        <v>1282</v>
      </c>
      <c r="C8" s="954" t="s">
        <v>1296</v>
      </c>
      <c r="D8" s="3411"/>
      <c r="E8" s="3413"/>
      <c r="F8" s="955"/>
      <c r="G8" s="954" t="s">
        <v>1295</v>
      </c>
    </row>
    <row r="9" spans="2:7" ht="38.25" customHeight="1">
      <c r="B9" s="953" t="s">
        <v>1282</v>
      </c>
      <c r="C9" s="954" t="s">
        <v>1294</v>
      </c>
      <c r="D9" s="3417" t="s">
        <v>1293</v>
      </c>
      <c r="E9" s="3418"/>
      <c r="F9" s="3418"/>
      <c r="G9" s="3419"/>
    </row>
    <row r="10" spans="2:7" ht="20.25" customHeight="1">
      <c r="B10" s="3420" t="s">
        <v>1282</v>
      </c>
      <c r="C10" s="3409" t="s">
        <v>1305</v>
      </c>
      <c r="D10" s="953" t="s">
        <v>1282</v>
      </c>
      <c r="E10" s="955" t="s">
        <v>1292</v>
      </c>
      <c r="F10" s="955"/>
      <c r="G10" s="3409" t="s">
        <v>1291</v>
      </c>
    </row>
    <row r="11" spans="2:7" ht="20.25" customHeight="1">
      <c r="B11" s="3421"/>
      <c r="C11" s="3423"/>
      <c r="D11" s="953" t="s">
        <v>1282</v>
      </c>
      <c r="E11" s="955" t="s">
        <v>1290</v>
      </c>
      <c r="F11" s="955"/>
      <c r="G11" s="3423"/>
    </row>
    <row r="12" spans="2:7" ht="20.25" customHeight="1">
      <c r="B12" s="3421"/>
      <c r="C12" s="3423"/>
      <c r="D12" s="953" t="s">
        <v>1282</v>
      </c>
      <c r="E12" s="955" t="s">
        <v>1289</v>
      </c>
      <c r="F12" s="955"/>
      <c r="G12" s="3423"/>
    </row>
    <row r="13" spans="2:7" ht="20.25" customHeight="1">
      <c r="B13" s="3421"/>
      <c r="C13" s="3423"/>
      <c r="D13" s="953" t="s">
        <v>1282</v>
      </c>
      <c r="E13" s="955" t="s">
        <v>1288</v>
      </c>
      <c r="F13" s="955"/>
      <c r="G13" s="3423"/>
    </row>
    <row r="14" spans="2:7" ht="20.25" customHeight="1">
      <c r="B14" s="3422"/>
      <c r="C14" s="3410"/>
      <c r="D14" s="953" t="s">
        <v>1282</v>
      </c>
      <c r="E14" s="955" t="s">
        <v>1287</v>
      </c>
      <c r="F14" s="955"/>
      <c r="G14" s="3410"/>
    </row>
    <row r="15" spans="2:7" ht="175.5">
      <c r="B15" s="3407" t="s">
        <v>1282</v>
      </c>
      <c r="C15" s="3409" t="s">
        <v>1304</v>
      </c>
      <c r="D15" s="950" t="s">
        <v>1286</v>
      </c>
      <c r="E15" s="951"/>
      <c r="F15" s="955"/>
      <c r="G15" s="954" t="s">
        <v>1285</v>
      </c>
    </row>
    <row r="16" spans="2:7" ht="43.5" customHeight="1">
      <c r="B16" s="3408"/>
      <c r="C16" s="3410"/>
      <c r="D16" s="950" t="s">
        <v>1284</v>
      </c>
      <c r="E16" s="958"/>
      <c r="F16" s="959"/>
      <c r="G16" s="954" t="s">
        <v>1283</v>
      </c>
    </row>
    <row r="17" spans="2:7" ht="27.75" customHeight="1">
      <c r="B17" s="953" t="s">
        <v>1282</v>
      </c>
      <c r="C17" s="954" t="s">
        <v>1281</v>
      </c>
      <c r="D17" s="3411"/>
      <c r="E17" s="3412"/>
      <c r="F17" s="3412"/>
      <c r="G17" s="3413"/>
    </row>
    <row r="19" spans="2:7" ht="22.5" customHeight="1">
      <c r="B19" s="948" t="s">
        <v>1280</v>
      </c>
    </row>
    <row r="20" spans="2:7" ht="22.5" customHeight="1">
      <c r="B20" s="948" t="s">
        <v>1307</v>
      </c>
    </row>
    <row r="21" spans="2:7" ht="22.5" customHeight="1">
      <c r="B21" s="948" t="s">
        <v>1324</v>
      </c>
    </row>
  </sheetData>
  <mergeCells count="11">
    <mergeCell ref="B15:B16"/>
    <mergeCell ref="C15:C16"/>
    <mergeCell ref="D17:G17"/>
    <mergeCell ref="B2:G2"/>
    <mergeCell ref="D4:G4"/>
    <mergeCell ref="D7:E7"/>
    <mergeCell ref="D8:E8"/>
    <mergeCell ref="D9:G9"/>
    <mergeCell ref="B10:B14"/>
    <mergeCell ref="C10:C14"/>
    <mergeCell ref="G10:G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D026-90B1-44FC-9FA1-1B2D35CD1A32}">
  <sheetPr codeName="Sheet4">
    <tabColor theme="7" tint="0.79998168889431442"/>
  </sheetPr>
  <dimension ref="B1:G18"/>
  <sheetViews>
    <sheetView showGridLines="0" view="pageBreakPreview" zoomScaleNormal="80" zoomScaleSheetLayoutView="100" workbookViewId="0">
      <selection activeCell="I7" sqref="I7:J7"/>
    </sheetView>
  </sheetViews>
  <sheetFormatPr defaultRowHeight="13.5"/>
  <cols>
    <col min="1" max="1" width="1.5" style="960" customWidth="1"/>
    <col min="2" max="2" width="5.375" style="960" customWidth="1"/>
    <col min="3" max="3" width="21.625" style="960" bestFit="1" customWidth="1"/>
    <col min="4" max="4" width="5" style="960" customWidth="1"/>
    <col min="5" max="5" width="12.125" style="960" customWidth="1"/>
    <col min="6" max="6" width="9" style="960" bestFit="1" customWidth="1"/>
    <col min="7" max="7" width="37.125" style="960" bestFit="1" customWidth="1"/>
    <col min="8" max="8" width="1.5" style="960" customWidth="1"/>
    <col min="9" max="16384" width="9" style="960"/>
  </cols>
  <sheetData>
    <row r="1" spans="2:7">
      <c r="G1" s="961" t="s">
        <v>1308</v>
      </c>
    </row>
    <row r="2" spans="2:7" ht="27.75" customHeight="1">
      <c r="B2" s="3424" t="s">
        <v>1309</v>
      </c>
      <c r="C2" s="3424"/>
      <c r="D2" s="3424"/>
      <c r="E2" s="3424"/>
      <c r="F2" s="3424"/>
      <c r="G2" s="3424"/>
    </row>
    <row r="4" spans="2:7" ht="23.25" customHeight="1">
      <c r="B4" s="962" t="s">
        <v>401</v>
      </c>
      <c r="C4" s="963"/>
      <c r="D4" s="3425"/>
      <c r="E4" s="3425"/>
      <c r="F4" s="3425"/>
      <c r="G4" s="3425"/>
    </row>
    <row r="6" spans="2:7">
      <c r="B6" s="960" t="s">
        <v>1302</v>
      </c>
    </row>
    <row r="7" spans="2:7" ht="27.75" customHeight="1">
      <c r="B7" s="964" t="s">
        <v>1301</v>
      </c>
      <c r="C7" s="965" t="s">
        <v>1300</v>
      </c>
      <c r="D7" s="3426" t="s">
        <v>1299</v>
      </c>
      <c r="E7" s="3426"/>
      <c r="F7" s="964" t="s">
        <v>1298</v>
      </c>
      <c r="G7" s="965" t="s">
        <v>1297</v>
      </c>
    </row>
    <row r="8" spans="2:7" ht="125.25" customHeight="1">
      <c r="B8" s="953" t="s">
        <v>1282</v>
      </c>
      <c r="C8" s="954" t="s">
        <v>1310</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20"/>
      <c r="G10" s="3409" t="s">
        <v>1312</v>
      </c>
    </row>
    <row r="11" spans="2:7" ht="20.25" customHeight="1">
      <c r="B11" s="3421"/>
      <c r="C11" s="3423"/>
      <c r="D11" s="3429"/>
      <c r="E11" s="3430"/>
      <c r="F11" s="3421"/>
      <c r="G11" s="3423"/>
    </row>
    <row r="12" spans="2:7" ht="20.25" customHeight="1">
      <c r="B12" s="3421"/>
      <c r="C12" s="3423"/>
      <c r="D12" s="3429"/>
      <c r="E12" s="3430"/>
      <c r="F12" s="3421"/>
      <c r="G12" s="3423"/>
    </row>
    <row r="13" spans="2:7" ht="20.25" customHeight="1">
      <c r="B13" s="3422"/>
      <c r="C13" s="3410"/>
      <c r="D13" s="3431"/>
      <c r="E13" s="3432"/>
      <c r="F13" s="3422"/>
      <c r="G13" s="3410"/>
    </row>
    <row r="14" spans="2:7" ht="27.75" customHeight="1">
      <c r="B14" s="957" t="s">
        <v>1282</v>
      </c>
      <c r="C14" s="956" t="s">
        <v>1304</v>
      </c>
      <c r="D14" s="3411"/>
      <c r="E14" s="3412"/>
      <c r="F14" s="3412"/>
      <c r="G14" s="3413"/>
    </row>
    <row r="15" spans="2:7" ht="27.75" customHeight="1">
      <c r="B15" s="953" t="s">
        <v>1282</v>
      </c>
      <c r="C15" s="954" t="s">
        <v>1281</v>
      </c>
      <c r="D15" s="3411"/>
      <c r="E15" s="3412"/>
      <c r="F15" s="3412"/>
      <c r="G15" s="3413"/>
    </row>
    <row r="16" spans="2:7">
      <c r="B16" s="948"/>
      <c r="C16" s="948"/>
      <c r="D16" s="948"/>
      <c r="E16" s="948"/>
      <c r="F16" s="948"/>
      <c r="G16" s="948"/>
    </row>
    <row r="17" spans="2:7" ht="22.5" customHeight="1">
      <c r="B17" s="948" t="s">
        <v>1313</v>
      </c>
      <c r="C17" s="948"/>
      <c r="D17" s="948"/>
      <c r="E17" s="948"/>
      <c r="F17" s="948"/>
      <c r="G17" s="948"/>
    </row>
    <row r="18" spans="2:7" ht="22.5" customHeight="1">
      <c r="B18" s="948" t="s">
        <v>1314</v>
      </c>
      <c r="C18" s="948"/>
      <c r="D18" s="948"/>
      <c r="E18" s="948"/>
      <c r="F18" s="948"/>
      <c r="G18" s="948"/>
    </row>
  </sheetData>
  <mergeCells count="12">
    <mergeCell ref="D14:G14"/>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A3193-71A6-4FA6-8CA0-2FB2D5B093C5}">
  <sheetPr codeName="Sheet35">
    <tabColor theme="7" tint="0.79998168889431442"/>
  </sheetPr>
  <dimension ref="B1:G19"/>
  <sheetViews>
    <sheetView showGridLines="0" view="pageBreakPreview" zoomScaleNormal="80" zoomScaleSheetLayoutView="100" workbookViewId="0">
      <selection activeCell="I7" sqref="I7"/>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1315</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1316</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1BF9-10B3-4ED5-96B1-7B1EBC49B1F1}">
  <sheetPr codeName="Sheet47">
    <tabColor theme="7" tint="0.79998168889431442"/>
  </sheetPr>
  <dimension ref="B1:I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9" width="9" style="1200"/>
    <col min="10" max="16384" width="9" style="948"/>
  </cols>
  <sheetData>
    <row r="1" spans="2:7">
      <c r="G1" s="949" t="s">
        <v>1308</v>
      </c>
    </row>
    <row r="2" spans="2:7" ht="27.75" customHeight="1">
      <c r="B2" s="3414" t="s">
        <v>1317</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1316</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0669-1A23-45AC-9AE5-44C80AA2674C}">
  <sheetPr>
    <tabColor theme="4" tint="0.39997558519241921"/>
  </sheetPr>
  <dimension ref="A1:DV69"/>
  <sheetViews>
    <sheetView view="pageBreakPreview" zoomScale="86" zoomScaleNormal="70" zoomScaleSheetLayoutView="86" zoomScalePageLayoutView="70" workbookViewId="0">
      <selection activeCell="X34" sqref="X34:AF35"/>
    </sheetView>
  </sheetViews>
  <sheetFormatPr defaultColWidth="2.25" defaultRowHeight="13.5" customHeight="1"/>
  <cols>
    <col min="1" max="1" width="1" style="987" customWidth="1"/>
    <col min="2" max="6" width="2.25" style="987" customWidth="1"/>
    <col min="7" max="7" width="1" style="987" customWidth="1"/>
    <col min="8" max="20" width="2.25" style="987" customWidth="1"/>
    <col min="21" max="21" width="1.25" style="987" customWidth="1"/>
    <col min="22" max="22" width="1" style="987" customWidth="1"/>
    <col min="23" max="27" width="2.25" style="987" customWidth="1"/>
    <col min="28" max="28" width="1" style="987" customWidth="1"/>
    <col min="29" max="41" width="2.25" style="987" customWidth="1"/>
    <col min="42" max="42" width="21.375" style="987" customWidth="1"/>
    <col min="43" max="43" width="1.625" style="987" customWidth="1"/>
    <col min="44" max="48" width="2.25" style="987" customWidth="1"/>
    <col min="49" max="49" width="1" style="987" customWidth="1"/>
    <col min="50" max="62" width="2.25" style="987" customWidth="1"/>
    <col min="63" max="63" width="1.25" style="987" customWidth="1"/>
    <col min="64" max="64" width="1" style="987" customWidth="1"/>
    <col min="65" max="69" width="2.25" style="987" customWidth="1"/>
    <col min="70" max="70" width="1" style="987" customWidth="1"/>
    <col min="71" max="16384" width="2.25" style="987"/>
  </cols>
  <sheetData>
    <row r="1" spans="1:125" ht="13.5" customHeight="1">
      <c r="A1" s="986"/>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t="s">
        <v>647</v>
      </c>
      <c r="AI1" s="986"/>
      <c r="AJ1" s="986"/>
      <c r="AK1" s="986" t="s">
        <v>582</v>
      </c>
      <c r="AL1" s="986"/>
      <c r="AM1" s="986"/>
      <c r="AN1" s="986" t="s">
        <v>583</v>
      </c>
      <c r="AO1" s="986"/>
      <c r="AP1" s="986"/>
      <c r="AQ1" s="986"/>
      <c r="AR1" s="986"/>
      <c r="AS1" s="986"/>
      <c r="AT1" s="986"/>
      <c r="AU1" s="986"/>
      <c r="AV1" s="986"/>
      <c r="AW1" s="986"/>
      <c r="AX1" s="986"/>
      <c r="AY1" s="986"/>
      <c r="AZ1" s="986"/>
      <c r="BA1" s="986"/>
      <c r="BB1" s="986"/>
      <c r="BC1" s="986"/>
      <c r="BD1" s="986"/>
      <c r="BE1" s="986"/>
      <c r="BF1" s="986"/>
      <c r="BG1" s="986"/>
      <c r="BH1" s="986"/>
      <c r="BI1" s="986"/>
      <c r="BJ1" s="986"/>
      <c r="BK1" s="986"/>
      <c r="BL1" s="986"/>
      <c r="BM1" s="986"/>
      <c r="BN1" s="986"/>
      <c r="BO1" s="986"/>
      <c r="BP1" s="986"/>
      <c r="BQ1" s="986"/>
      <c r="BR1" s="986"/>
      <c r="BS1" s="986"/>
      <c r="BT1" s="986"/>
      <c r="BU1" s="986"/>
      <c r="BV1" s="986"/>
      <c r="BW1" s="986"/>
      <c r="BX1" s="986"/>
      <c r="BY1" s="986"/>
      <c r="BZ1" s="986"/>
      <c r="CA1" s="986"/>
      <c r="CB1" s="986"/>
      <c r="CC1" s="986"/>
      <c r="CD1" s="986"/>
      <c r="CE1" s="986"/>
    </row>
    <row r="2" spans="1:125" ht="13.5" customHeight="1">
      <c r="A2" s="1555" t="s">
        <v>1689</v>
      </c>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155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c r="CA2" s="986"/>
      <c r="CB2" s="986"/>
      <c r="CC2" s="986"/>
      <c r="CD2" s="986"/>
      <c r="CE2" s="986"/>
    </row>
    <row r="3" spans="1:125" ht="13.5" customHeight="1">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c r="AD3" s="1556"/>
      <c r="AE3" s="1556"/>
      <c r="AF3" s="1556"/>
      <c r="AG3" s="1556"/>
      <c r="AH3" s="1556"/>
      <c r="AI3" s="1556"/>
      <c r="AJ3" s="1556"/>
      <c r="AK3" s="1556"/>
      <c r="AL3" s="1556"/>
      <c r="AM3" s="1556"/>
      <c r="AN3" s="1556"/>
      <c r="AO3" s="1556"/>
      <c r="AP3" s="988"/>
      <c r="AQ3" s="1557" t="s">
        <v>1406</v>
      </c>
      <c r="AR3" s="1557"/>
      <c r="AS3" s="1557"/>
      <c r="AT3" s="1557"/>
      <c r="AU3" s="1557"/>
      <c r="AV3" s="1557"/>
      <c r="AW3" s="1557"/>
      <c r="AX3" s="1557"/>
      <c r="AY3" s="1557"/>
      <c r="AZ3" s="1557"/>
      <c r="BA3" s="1557"/>
      <c r="BB3" s="1557"/>
      <c r="BC3" s="1557"/>
      <c r="BD3" s="1557"/>
      <c r="BE3" s="1557"/>
      <c r="BF3" s="1557"/>
      <c r="BG3" s="1557"/>
      <c r="BH3" s="1557"/>
      <c r="BI3" s="1557"/>
      <c r="BJ3" s="1557"/>
      <c r="BK3" s="1557"/>
      <c r="BL3" s="1557"/>
      <c r="BM3" s="1557"/>
      <c r="BN3" s="1557"/>
      <c r="BO3" s="1557"/>
      <c r="BP3" s="1557"/>
      <c r="BQ3" s="1557"/>
      <c r="BR3" s="1557"/>
      <c r="BS3" s="1557"/>
      <c r="BT3" s="1557"/>
      <c r="BU3" s="1557"/>
      <c r="BV3" s="1557"/>
      <c r="BW3" s="1557"/>
      <c r="BX3" s="1557"/>
      <c r="BY3" s="1557"/>
      <c r="BZ3" s="1557"/>
      <c r="CA3" s="1557"/>
      <c r="CB3" s="1557"/>
      <c r="CC3" s="1557"/>
      <c r="CD3" s="1557"/>
      <c r="CE3" s="1557"/>
    </row>
    <row r="4" spans="1:125" ht="13.5" customHeight="1">
      <c r="A4" s="986"/>
      <c r="B4" s="986"/>
      <c r="C4" s="986"/>
      <c r="D4" s="986"/>
      <c r="E4" s="986"/>
      <c r="F4" s="986"/>
      <c r="G4" s="986"/>
      <c r="H4" s="986"/>
      <c r="I4" s="986"/>
      <c r="J4" s="986"/>
      <c r="K4" s="986"/>
      <c r="L4" s="986"/>
      <c r="M4" s="986"/>
      <c r="N4" s="986"/>
      <c r="O4" s="986"/>
      <c r="P4" s="986"/>
      <c r="Q4" s="986"/>
      <c r="R4" s="986"/>
      <c r="S4" s="986"/>
      <c r="T4" s="986"/>
      <c r="U4" s="986"/>
      <c r="V4" s="986"/>
      <c r="W4" s="986"/>
      <c r="X4" s="986"/>
      <c r="Y4" s="986"/>
      <c r="Z4" s="986"/>
      <c r="AA4" s="986"/>
      <c r="AB4" s="986"/>
      <c r="AC4" s="986"/>
      <c r="AD4" s="986"/>
      <c r="AE4" s="986"/>
      <c r="AF4" s="986"/>
      <c r="AG4" s="986"/>
      <c r="AH4" s="986"/>
      <c r="AI4" s="986"/>
      <c r="AJ4" s="986"/>
      <c r="AK4" s="986"/>
      <c r="AL4" s="986"/>
      <c r="AM4" s="986"/>
      <c r="AN4" s="986"/>
      <c r="AO4" s="986"/>
      <c r="AP4" s="988"/>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c r="BM4" s="1557"/>
      <c r="BN4" s="1557"/>
      <c r="BO4" s="1557"/>
      <c r="BP4" s="1557"/>
      <c r="BQ4" s="1557"/>
      <c r="BR4" s="1557"/>
      <c r="BS4" s="1557"/>
      <c r="BT4" s="1557"/>
      <c r="BU4" s="1557"/>
      <c r="BV4" s="1557"/>
      <c r="BW4" s="1557"/>
      <c r="BX4" s="1557"/>
      <c r="BY4" s="1557"/>
      <c r="BZ4" s="1557"/>
      <c r="CA4" s="1557"/>
      <c r="CB4" s="1557"/>
      <c r="CC4" s="1557"/>
      <c r="CD4" s="1557"/>
      <c r="CE4" s="1557"/>
      <c r="CG4" s="33" t="s">
        <v>189</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986"/>
      <c r="B5" s="990" t="s">
        <v>1407</v>
      </c>
      <c r="C5" s="986"/>
      <c r="D5" s="986"/>
      <c r="E5" s="986"/>
      <c r="F5" s="986"/>
      <c r="G5" s="986"/>
      <c r="H5" s="986"/>
      <c r="I5" s="986"/>
      <c r="J5" s="986"/>
      <c r="K5" s="991"/>
      <c r="L5" s="991"/>
      <c r="M5" s="991"/>
      <c r="N5" s="991"/>
      <c r="O5" s="991"/>
      <c r="P5" s="991"/>
      <c r="Q5" s="991"/>
      <c r="R5" s="991"/>
      <c r="S5" s="991"/>
      <c r="T5" s="991"/>
      <c r="U5" s="991"/>
      <c r="V5" s="991"/>
      <c r="W5" s="991"/>
      <c r="X5" s="991"/>
      <c r="Y5" s="991"/>
      <c r="Z5" s="991"/>
      <c r="AA5" s="991"/>
      <c r="AB5" s="991"/>
      <c r="AC5" s="991"/>
      <c r="AD5" s="991"/>
      <c r="AE5" s="991"/>
      <c r="AF5" s="991"/>
      <c r="AG5" s="991"/>
      <c r="AH5" s="991"/>
      <c r="AI5" s="991"/>
      <c r="AJ5" s="991"/>
      <c r="AK5" s="991"/>
      <c r="AL5" s="986"/>
      <c r="AM5" s="986"/>
      <c r="AN5" s="986"/>
      <c r="AO5" s="986"/>
      <c r="AP5" s="986"/>
      <c r="AQ5" s="992"/>
      <c r="AR5" s="1558" t="s">
        <v>1408</v>
      </c>
      <c r="AS5" s="1559"/>
      <c r="AT5" s="1559"/>
      <c r="AU5" s="1559"/>
      <c r="AV5" s="1559"/>
      <c r="AW5" s="995"/>
      <c r="AX5" s="1562"/>
      <c r="AY5" s="1563"/>
      <c r="AZ5" s="1563"/>
      <c r="BA5" s="1563"/>
      <c r="BB5" s="1563"/>
      <c r="BC5" s="1563"/>
      <c r="BD5" s="1563"/>
      <c r="BE5" s="1563"/>
      <c r="BF5" s="1563"/>
      <c r="BG5" s="1563"/>
      <c r="BH5" s="1563"/>
      <c r="BI5" s="1563"/>
      <c r="BJ5" s="1563"/>
      <c r="BK5" s="1564"/>
      <c r="BL5" s="992"/>
      <c r="BM5" s="1559" t="s">
        <v>1409</v>
      </c>
      <c r="BN5" s="1559"/>
      <c r="BO5" s="1559"/>
      <c r="BP5" s="1559"/>
      <c r="BQ5" s="1559"/>
      <c r="BR5" s="995"/>
      <c r="BS5" s="1562"/>
      <c r="BT5" s="1563"/>
      <c r="BU5" s="1563"/>
      <c r="BV5" s="1563"/>
      <c r="BW5" s="1563"/>
      <c r="BX5" s="1563"/>
      <c r="BY5" s="1563"/>
      <c r="BZ5" s="1563"/>
      <c r="CA5" s="1563"/>
      <c r="CB5" s="1563"/>
      <c r="CC5" s="1563"/>
      <c r="CD5" s="1563"/>
      <c r="CE5" s="1564"/>
      <c r="CG5" s="43">
        <v>1</v>
      </c>
      <c r="CH5" s="1725" t="s">
        <v>1695</v>
      </c>
      <c r="CI5" s="1725"/>
      <c r="CJ5" s="1725"/>
      <c r="CK5" s="1725"/>
      <c r="CL5" s="1725"/>
      <c r="CM5" s="1725"/>
      <c r="CN5" s="1725"/>
      <c r="CO5" s="1725"/>
      <c r="CP5" s="1725"/>
      <c r="CQ5" s="1725"/>
      <c r="CR5" s="1725"/>
      <c r="CS5" s="1725"/>
      <c r="CT5" s="1725"/>
      <c r="CU5" s="1725"/>
      <c r="CV5" s="1725"/>
      <c r="CW5" s="1725"/>
      <c r="CX5" s="1725"/>
      <c r="CY5" s="1725"/>
      <c r="CZ5" s="1725"/>
      <c r="DA5" s="1725"/>
      <c r="DB5" s="1725"/>
      <c r="DC5" s="1725"/>
      <c r="DD5" s="1725"/>
      <c r="DE5" s="1725"/>
      <c r="DF5" s="1725"/>
      <c r="DG5" s="1725"/>
      <c r="DH5" s="1725"/>
      <c r="DI5" s="1725"/>
      <c r="DJ5" s="1725"/>
      <c r="DK5" s="1725"/>
      <c r="DL5" s="1725"/>
      <c r="DM5" s="1725"/>
      <c r="DN5" s="1725"/>
      <c r="DO5" s="1725"/>
      <c r="DP5" s="1725"/>
      <c r="DQ5" s="1725"/>
      <c r="DR5" s="1725"/>
      <c r="DS5" s="1725"/>
      <c r="DT5" s="1725"/>
      <c r="DU5" s="1725"/>
    </row>
    <row r="6" spans="1:125" ht="13.5" customHeight="1">
      <c r="A6" s="986"/>
      <c r="B6" s="986"/>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96"/>
      <c r="AR6" s="1560"/>
      <c r="AS6" s="1560"/>
      <c r="AT6" s="1560"/>
      <c r="AU6" s="1560"/>
      <c r="AV6" s="1560"/>
      <c r="AW6" s="998"/>
      <c r="AX6" s="1565"/>
      <c r="AY6" s="1566"/>
      <c r="AZ6" s="1566"/>
      <c r="BA6" s="1566"/>
      <c r="BB6" s="1566"/>
      <c r="BC6" s="1566"/>
      <c r="BD6" s="1566"/>
      <c r="BE6" s="1566"/>
      <c r="BF6" s="1566"/>
      <c r="BG6" s="1566"/>
      <c r="BH6" s="1566"/>
      <c r="BI6" s="1566"/>
      <c r="BJ6" s="1566"/>
      <c r="BK6" s="1567"/>
      <c r="BL6" s="996"/>
      <c r="BM6" s="1560"/>
      <c r="BN6" s="1560"/>
      <c r="BO6" s="1560"/>
      <c r="BP6" s="1560"/>
      <c r="BQ6" s="1560"/>
      <c r="BR6" s="998"/>
      <c r="BS6" s="1565"/>
      <c r="BT6" s="1566"/>
      <c r="BU6" s="1566"/>
      <c r="BV6" s="1566"/>
      <c r="BW6" s="1566"/>
      <c r="BX6" s="1566"/>
      <c r="BY6" s="1566"/>
      <c r="BZ6" s="1566"/>
      <c r="CA6" s="1566"/>
      <c r="CB6" s="1566"/>
      <c r="CC6" s="1566"/>
      <c r="CD6" s="1566"/>
      <c r="CE6" s="1567"/>
      <c r="CG6" s="43"/>
      <c r="CH6" s="1725"/>
      <c r="CI6" s="1725"/>
      <c r="CJ6" s="1725"/>
      <c r="CK6" s="1725"/>
      <c r="CL6" s="1725"/>
      <c r="CM6" s="1725"/>
      <c r="CN6" s="1725"/>
      <c r="CO6" s="1725"/>
      <c r="CP6" s="1725"/>
      <c r="CQ6" s="1725"/>
      <c r="CR6" s="1725"/>
      <c r="CS6" s="1725"/>
      <c r="CT6" s="1725"/>
      <c r="CU6" s="1725"/>
      <c r="CV6" s="1725"/>
      <c r="CW6" s="1725"/>
      <c r="CX6" s="1725"/>
      <c r="CY6" s="1725"/>
      <c r="CZ6" s="1725"/>
      <c r="DA6" s="1725"/>
      <c r="DB6" s="1725"/>
      <c r="DC6" s="1725"/>
      <c r="DD6" s="1725"/>
      <c r="DE6" s="1725"/>
      <c r="DF6" s="1725"/>
      <c r="DG6" s="1725"/>
      <c r="DH6" s="1725"/>
      <c r="DI6" s="1725"/>
      <c r="DJ6" s="1725"/>
      <c r="DK6" s="1725"/>
      <c r="DL6" s="1725"/>
      <c r="DM6" s="1725"/>
      <c r="DN6" s="1725"/>
      <c r="DO6" s="1725"/>
      <c r="DP6" s="1725"/>
      <c r="DQ6" s="1725"/>
      <c r="DR6" s="1725"/>
      <c r="DS6" s="1725"/>
      <c r="DT6" s="1725"/>
      <c r="DU6" s="1725"/>
    </row>
    <row r="7" spans="1:125" ht="13.5" customHeight="1">
      <c r="A7" s="986"/>
      <c r="B7" s="990" t="s">
        <v>1410</v>
      </c>
      <c r="C7" s="986"/>
      <c r="D7" s="986"/>
      <c r="E7" s="986"/>
      <c r="F7" s="986"/>
      <c r="G7" s="986"/>
      <c r="H7" s="986"/>
      <c r="I7" s="986"/>
      <c r="J7" s="986"/>
      <c r="K7" s="991"/>
      <c r="L7" s="991"/>
      <c r="M7" s="991"/>
      <c r="N7" s="991"/>
      <c r="O7" s="991"/>
      <c r="P7" s="991"/>
      <c r="Q7" s="991"/>
      <c r="R7" s="991"/>
      <c r="S7" s="991"/>
      <c r="T7" s="991"/>
      <c r="U7" s="991"/>
      <c r="V7" s="991"/>
      <c r="W7" s="991"/>
      <c r="X7" s="991"/>
      <c r="Y7" s="991"/>
      <c r="Z7" s="991"/>
      <c r="AA7" s="991"/>
      <c r="AB7" s="991"/>
      <c r="AC7" s="991"/>
      <c r="AD7" s="991"/>
      <c r="AE7" s="991"/>
      <c r="AF7" s="991"/>
      <c r="AG7" s="991"/>
      <c r="AH7" s="991"/>
      <c r="AI7" s="991"/>
      <c r="AJ7" s="991"/>
      <c r="AK7" s="991"/>
      <c r="AL7" s="986"/>
      <c r="AM7" s="986"/>
      <c r="AN7" s="986"/>
      <c r="AO7" s="986"/>
      <c r="AP7" s="986"/>
      <c r="AQ7" s="1000"/>
      <c r="AR7" s="1561"/>
      <c r="AS7" s="1561"/>
      <c r="AT7" s="1561"/>
      <c r="AU7" s="1561"/>
      <c r="AV7" s="1561"/>
      <c r="AW7" s="1002"/>
      <c r="AX7" s="1568"/>
      <c r="AY7" s="1569"/>
      <c r="AZ7" s="1569"/>
      <c r="BA7" s="1569"/>
      <c r="BB7" s="1569"/>
      <c r="BC7" s="1569"/>
      <c r="BD7" s="1569"/>
      <c r="BE7" s="1569"/>
      <c r="BF7" s="1569"/>
      <c r="BG7" s="1569"/>
      <c r="BH7" s="1569"/>
      <c r="BI7" s="1569"/>
      <c r="BJ7" s="1569"/>
      <c r="BK7" s="1570"/>
      <c r="BL7" s="1000"/>
      <c r="BM7" s="1561"/>
      <c r="BN7" s="1561"/>
      <c r="BO7" s="1561"/>
      <c r="BP7" s="1561"/>
      <c r="BQ7" s="1561"/>
      <c r="BR7" s="1002"/>
      <c r="BS7" s="1568"/>
      <c r="BT7" s="1569"/>
      <c r="BU7" s="1569"/>
      <c r="BV7" s="1569"/>
      <c r="BW7" s="1569"/>
      <c r="BX7" s="1569"/>
      <c r="BY7" s="1569"/>
      <c r="BZ7" s="1569"/>
      <c r="CA7" s="1569"/>
      <c r="CB7" s="1569"/>
      <c r="CC7" s="1569"/>
      <c r="CD7" s="1569"/>
      <c r="CE7" s="1570"/>
      <c r="CG7" s="43">
        <v>2</v>
      </c>
      <c r="CH7" s="1725" t="s">
        <v>191</v>
      </c>
      <c r="CI7" s="1725"/>
      <c r="CJ7" s="1725"/>
      <c r="CK7" s="1725"/>
      <c r="CL7" s="1725"/>
      <c r="CM7" s="1725"/>
      <c r="CN7" s="1725"/>
      <c r="CO7" s="1725"/>
      <c r="CP7" s="1725"/>
      <c r="CQ7" s="1725"/>
      <c r="CR7" s="1725"/>
      <c r="CS7" s="1725"/>
      <c r="CT7" s="1725"/>
      <c r="CU7" s="1725"/>
      <c r="CV7" s="1725"/>
      <c r="CW7" s="1725"/>
      <c r="CX7" s="1725"/>
      <c r="CY7" s="1725"/>
      <c r="CZ7" s="1725"/>
      <c r="DA7" s="1725"/>
      <c r="DB7" s="1725"/>
      <c r="DC7" s="1725"/>
      <c r="DD7" s="1725"/>
      <c r="DE7" s="1725"/>
      <c r="DF7" s="1725"/>
      <c r="DG7" s="1725"/>
      <c r="DH7" s="1725"/>
      <c r="DI7" s="1725"/>
      <c r="DJ7" s="1725"/>
      <c r="DK7" s="1725"/>
      <c r="DL7" s="1725"/>
      <c r="DM7" s="1725"/>
      <c r="DN7" s="1725"/>
      <c r="DO7" s="1725"/>
      <c r="DP7" s="1725"/>
      <c r="DQ7" s="1725"/>
      <c r="DR7" s="1725"/>
      <c r="DS7" s="1725"/>
      <c r="DT7" s="1725"/>
      <c r="DU7" s="1725"/>
    </row>
    <row r="8" spans="1:125" ht="13.5" customHeight="1">
      <c r="A8" s="986"/>
      <c r="B8" s="986"/>
      <c r="C8" s="986"/>
      <c r="D8" s="986"/>
      <c r="E8" s="986"/>
      <c r="F8" s="986"/>
      <c r="G8" s="986"/>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6"/>
      <c r="AH8" s="986"/>
      <c r="AI8" s="986"/>
      <c r="AJ8" s="986"/>
      <c r="AK8" s="986"/>
      <c r="AL8" s="986"/>
      <c r="AM8" s="986"/>
      <c r="AN8" s="986"/>
      <c r="AO8" s="986"/>
      <c r="AP8" s="986"/>
      <c r="AQ8" s="992"/>
      <c r="AR8" s="1558" t="s">
        <v>1411</v>
      </c>
      <c r="AS8" s="1558"/>
      <c r="AT8" s="1558"/>
      <c r="AU8" s="1558"/>
      <c r="AV8" s="1558"/>
      <c r="AW8" s="995"/>
      <c r="AX8" s="1573"/>
      <c r="AY8" s="1574"/>
      <c r="AZ8" s="1574"/>
      <c r="BA8" s="1574"/>
      <c r="BB8" s="1574"/>
      <c r="BC8" s="1574"/>
      <c r="BD8" s="1574"/>
      <c r="BE8" s="1574"/>
      <c r="BF8" s="1574"/>
      <c r="BG8" s="1574"/>
      <c r="BH8" s="1574"/>
      <c r="BI8" s="1574"/>
      <c r="BJ8" s="1574"/>
      <c r="BK8" s="1574"/>
      <c r="BL8" s="1574"/>
      <c r="BM8" s="1574"/>
      <c r="BN8" s="1574"/>
      <c r="BO8" s="1574"/>
      <c r="BP8" s="1574"/>
      <c r="BQ8" s="1574"/>
      <c r="BR8" s="1574"/>
      <c r="BS8" s="1574"/>
      <c r="BT8" s="1574"/>
      <c r="BU8" s="1574"/>
      <c r="BV8" s="1574"/>
      <c r="BW8" s="1574"/>
      <c r="BX8" s="1574"/>
      <c r="BY8" s="1574"/>
      <c r="BZ8" s="1574"/>
      <c r="CA8" s="1574"/>
      <c r="CB8" s="1574"/>
      <c r="CC8" s="1574"/>
      <c r="CD8" s="1574"/>
      <c r="CE8" s="1575"/>
      <c r="CG8" s="43">
        <v>3</v>
      </c>
      <c r="CH8" s="1725" t="s">
        <v>192</v>
      </c>
      <c r="CI8" s="1725"/>
      <c r="CJ8" s="1725"/>
      <c r="CK8" s="1725"/>
      <c r="CL8" s="1725"/>
      <c r="CM8" s="1725"/>
      <c r="CN8" s="1725"/>
      <c r="CO8" s="1725"/>
      <c r="CP8" s="1725"/>
      <c r="CQ8" s="1725"/>
      <c r="CR8" s="1725"/>
      <c r="CS8" s="1725"/>
      <c r="CT8" s="1725"/>
      <c r="CU8" s="1725"/>
      <c r="CV8" s="1725"/>
      <c r="CW8" s="1725"/>
      <c r="CX8" s="1725"/>
      <c r="CY8" s="1725"/>
      <c r="CZ8" s="1725"/>
      <c r="DA8" s="1725"/>
      <c r="DB8" s="1725"/>
      <c r="DC8" s="1725"/>
      <c r="DD8" s="1725"/>
      <c r="DE8" s="1725"/>
      <c r="DF8" s="1725"/>
      <c r="DG8" s="1725"/>
      <c r="DH8" s="1725"/>
      <c r="DI8" s="1725"/>
      <c r="DJ8" s="1725"/>
      <c r="DK8" s="1725"/>
      <c r="DL8" s="1725"/>
      <c r="DM8" s="1725"/>
      <c r="DN8" s="1725"/>
      <c r="DO8" s="1725"/>
      <c r="DP8" s="1725"/>
      <c r="DQ8" s="1725"/>
      <c r="DR8" s="1725"/>
      <c r="DS8" s="1725"/>
      <c r="DT8" s="1725"/>
      <c r="DU8" s="1725"/>
    </row>
    <row r="9" spans="1:125" ht="13.5" customHeight="1">
      <c r="A9" s="992"/>
      <c r="B9" s="1558" t="s">
        <v>1412</v>
      </c>
      <c r="C9" s="1558"/>
      <c r="D9" s="1558"/>
      <c r="E9" s="1558"/>
      <c r="F9" s="1558"/>
      <c r="G9" s="995"/>
      <c r="H9" s="1579" t="s">
        <v>1413</v>
      </c>
      <c r="I9" s="1580"/>
      <c r="J9" s="1580"/>
      <c r="K9" s="1580"/>
      <c r="L9" s="1580"/>
      <c r="M9" s="1580"/>
      <c r="N9" s="1580"/>
      <c r="O9" s="1580"/>
      <c r="P9" s="1580"/>
      <c r="Q9" s="1581"/>
      <c r="R9" s="1579" t="s">
        <v>1414</v>
      </c>
      <c r="S9" s="1580"/>
      <c r="T9" s="1580"/>
      <c r="U9" s="1580"/>
      <c r="V9" s="1580"/>
      <c r="W9" s="1580"/>
      <c r="X9" s="1580"/>
      <c r="Y9" s="1580"/>
      <c r="Z9" s="1580"/>
      <c r="AA9" s="1580"/>
      <c r="AB9" s="1580"/>
      <c r="AC9" s="1580"/>
      <c r="AD9" s="1580"/>
      <c r="AE9" s="1581"/>
      <c r="AF9" s="1579" t="s">
        <v>1415</v>
      </c>
      <c r="AG9" s="1580"/>
      <c r="AH9" s="1580"/>
      <c r="AI9" s="1580"/>
      <c r="AJ9" s="1580"/>
      <c r="AK9" s="1580"/>
      <c r="AL9" s="1580"/>
      <c r="AM9" s="1580"/>
      <c r="AN9" s="1580"/>
      <c r="AO9" s="1581"/>
      <c r="AP9" s="986"/>
      <c r="AQ9" s="996"/>
      <c r="AR9" s="1571"/>
      <c r="AS9" s="1571"/>
      <c r="AT9" s="1571"/>
      <c r="AU9" s="1571"/>
      <c r="AV9" s="1571"/>
      <c r="AW9" s="998"/>
      <c r="AX9" s="1576"/>
      <c r="AY9" s="1577"/>
      <c r="AZ9" s="1577"/>
      <c r="BA9" s="1577"/>
      <c r="BB9" s="1577"/>
      <c r="BC9" s="1577"/>
      <c r="BD9" s="1577"/>
      <c r="BE9" s="1577"/>
      <c r="BF9" s="1577"/>
      <c r="BG9" s="1577"/>
      <c r="BH9" s="1577"/>
      <c r="BI9" s="1577"/>
      <c r="BJ9" s="1577"/>
      <c r="BK9" s="1577"/>
      <c r="BL9" s="1577"/>
      <c r="BM9" s="1577"/>
      <c r="BN9" s="1577"/>
      <c r="BO9" s="1577"/>
      <c r="BP9" s="1577"/>
      <c r="BQ9" s="1577"/>
      <c r="BR9" s="1577"/>
      <c r="BS9" s="1577"/>
      <c r="BT9" s="1577"/>
      <c r="BU9" s="1577"/>
      <c r="BV9" s="1577"/>
      <c r="BW9" s="1577"/>
      <c r="BX9" s="1577"/>
      <c r="BY9" s="1577"/>
      <c r="BZ9" s="1577"/>
      <c r="CA9" s="1577"/>
      <c r="CB9" s="1577"/>
      <c r="CC9" s="1577"/>
      <c r="CD9" s="1577"/>
      <c r="CE9" s="1578"/>
      <c r="CG9" s="45"/>
      <c r="CH9" s="1725"/>
      <c r="CI9" s="1725"/>
      <c r="CJ9" s="1725"/>
      <c r="CK9" s="1725"/>
      <c r="CL9" s="1725"/>
      <c r="CM9" s="1725"/>
      <c r="CN9" s="1725"/>
      <c r="CO9" s="1725"/>
      <c r="CP9" s="1725"/>
      <c r="CQ9" s="1725"/>
      <c r="CR9" s="1725"/>
      <c r="CS9" s="1725"/>
      <c r="CT9" s="1725"/>
      <c r="CU9" s="1725"/>
      <c r="CV9" s="1725"/>
      <c r="CW9" s="1725"/>
      <c r="CX9" s="1725"/>
      <c r="CY9" s="1725"/>
      <c r="CZ9" s="1725"/>
      <c r="DA9" s="1725"/>
      <c r="DB9" s="1725"/>
      <c r="DC9" s="1725"/>
      <c r="DD9" s="1725"/>
      <c r="DE9" s="1725"/>
      <c r="DF9" s="1725"/>
      <c r="DG9" s="1725"/>
      <c r="DH9" s="1725"/>
      <c r="DI9" s="1725"/>
      <c r="DJ9" s="1725"/>
      <c r="DK9" s="1725"/>
      <c r="DL9" s="1725"/>
      <c r="DM9" s="1725"/>
      <c r="DN9" s="1725"/>
      <c r="DO9" s="1725"/>
      <c r="DP9" s="1725"/>
      <c r="DQ9" s="1725"/>
      <c r="DR9" s="1725"/>
      <c r="DS9" s="1725"/>
      <c r="DT9" s="1725"/>
      <c r="DU9" s="1725"/>
    </row>
    <row r="10" spans="1:125" ht="13.5" customHeight="1">
      <c r="A10" s="996"/>
      <c r="B10" s="1571"/>
      <c r="C10" s="1571"/>
      <c r="D10" s="1571"/>
      <c r="E10" s="1571"/>
      <c r="F10" s="1571"/>
      <c r="G10" s="998"/>
      <c r="H10" s="1582"/>
      <c r="I10" s="1583"/>
      <c r="J10" s="1583"/>
      <c r="K10" s="1583"/>
      <c r="L10" s="1583"/>
      <c r="M10" s="1583"/>
      <c r="N10" s="1583"/>
      <c r="O10" s="1583"/>
      <c r="P10" s="1583"/>
      <c r="Q10" s="1584"/>
      <c r="R10" s="1582"/>
      <c r="S10" s="1583"/>
      <c r="T10" s="1583"/>
      <c r="U10" s="1583"/>
      <c r="V10" s="1583"/>
      <c r="W10" s="1583"/>
      <c r="X10" s="1583"/>
      <c r="Y10" s="1583"/>
      <c r="Z10" s="1583"/>
      <c r="AA10" s="1583"/>
      <c r="AB10" s="1583"/>
      <c r="AC10" s="1583"/>
      <c r="AD10" s="1583"/>
      <c r="AE10" s="1584"/>
      <c r="AF10" s="1582"/>
      <c r="AG10" s="1583"/>
      <c r="AH10" s="1583"/>
      <c r="AI10" s="1583"/>
      <c r="AJ10" s="1583"/>
      <c r="AK10" s="1583"/>
      <c r="AL10" s="1583"/>
      <c r="AM10" s="1583"/>
      <c r="AN10" s="1583"/>
      <c r="AO10" s="1584"/>
      <c r="AP10" s="1009"/>
      <c r="AQ10" s="1000"/>
      <c r="AR10" s="1572"/>
      <c r="AS10" s="1572"/>
      <c r="AT10" s="1572"/>
      <c r="AU10" s="1572"/>
      <c r="AV10" s="1572"/>
      <c r="AW10" s="1002"/>
      <c r="AX10" s="1585"/>
      <c r="AY10" s="1586"/>
      <c r="AZ10" s="1586"/>
      <c r="BA10" s="1586"/>
      <c r="BB10" s="1586"/>
      <c r="BC10" s="1586"/>
      <c r="BD10" s="1586"/>
      <c r="BE10" s="1586"/>
      <c r="BF10" s="1586"/>
      <c r="BG10" s="1586"/>
      <c r="BH10" s="1586"/>
      <c r="BI10" s="1586"/>
      <c r="BJ10" s="1586"/>
      <c r="BK10" s="1586"/>
      <c r="BL10" s="1586"/>
      <c r="BM10" s="1586"/>
      <c r="BN10" s="1586"/>
      <c r="BO10" s="1586"/>
      <c r="BP10" s="1586"/>
      <c r="BQ10" s="1586"/>
      <c r="BR10" s="1586"/>
      <c r="BS10" s="1586"/>
      <c r="BT10" s="1586"/>
      <c r="BU10" s="1586"/>
      <c r="BV10" s="1586"/>
      <c r="BW10" s="1586"/>
      <c r="BX10" s="1586"/>
      <c r="BY10" s="1586"/>
      <c r="BZ10" s="1586"/>
      <c r="CA10" s="1586"/>
      <c r="CB10" s="1586"/>
      <c r="CC10" s="1586"/>
      <c r="CD10" s="1586"/>
      <c r="CE10" s="1587"/>
      <c r="CG10" s="45"/>
      <c r="CH10" s="1725"/>
      <c r="CI10" s="1725"/>
      <c r="CJ10" s="1725"/>
      <c r="CK10" s="1725"/>
      <c r="CL10" s="1725"/>
      <c r="CM10" s="1725"/>
      <c r="CN10" s="1725"/>
      <c r="CO10" s="1725"/>
      <c r="CP10" s="1725"/>
      <c r="CQ10" s="1725"/>
      <c r="CR10" s="1725"/>
      <c r="CS10" s="1725"/>
      <c r="CT10" s="1725"/>
      <c r="CU10" s="1725"/>
      <c r="CV10" s="1725"/>
      <c r="CW10" s="1725"/>
      <c r="CX10" s="1725"/>
      <c r="CY10" s="1725"/>
      <c r="CZ10" s="1725"/>
      <c r="DA10" s="1725"/>
      <c r="DB10" s="1725"/>
      <c r="DC10" s="1725"/>
      <c r="DD10" s="1725"/>
      <c r="DE10" s="1725"/>
      <c r="DF10" s="1725"/>
      <c r="DG10" s="1725"/>
      <c r="DH10" s="1725"/>
      <c r="DI10" s="1725"/>
      <c r="DJ10" s="1725"/>
      <c r="DK10" s="1725"/>
      <c r="DL10" s="1725"/>
      <c r="DM10" s="1725"/>
      <c r="DN10" s="1725"/>
      <c r="DO10" s="1725"/>
      <c r="DP10" s="1725"/>
      <c r="DQ10" s="1725"/>
      <c r="DR10" s="1725"/>
      <c r="DS10" s="1725"/>
      <c r="DT10" s="1725"/>
      <c r="DU10" s="1725"/>
    </row>
    <row r="11" spans="1:125" ht="13.5" customHeight="1">
      <c r="A11" s="996"/>
      <c r="B11" s="1571"/>
      <c r="C11" s="1571"/>
      <c r="D11" s="1571"/>
      <c r="E11" s="1571"/>
      <c r="F11" s="1571"/>
      <c r="G11" s="998"/>
      <c r="H11" s="1588" t="s">
        <v>1416</v>
      </c>
      <c r="I11" s="1589"/>
      <c r="J11" s="1589"/>
      <c r="K11" s="1589"/>
      <c r="L11" s="1589"/>
      <c r="M11" s="1589"/>
      <c r="N11" s="1589"/>
      <c r="O11" s="1589"/>
      <c r="P11" s="1589"/>
      <c r="Q11" s="1590"/>
      <c r="R11" s="1591" t="s">
        <v>143</v>
      </c>
      <c r="S11" s="1592"/>
      <c r="T11" s="1592"/>
      <c r="U11" s="1592"/>
      <c r="V11" s="1592"/>
      <c r="W11" s="1593" t="s">
        <v>1417</v>
      </c>
      <c r="X11" s="1594"/>
      <c r="Y11" s="1594"/>
      <c r="Z11" s="1594"/>
      <c r="AA11" s="1594"/>
      <c r="AB11" s="1594"/>
      <c r="AC11" s="1594"/>
      <c r="AD11" s="1594"/>
      <c r="AE11" s="1595"/>
      <c r="AF11" s="1598" t="s">
        <v>1418</v>
      </c>
      <c r="AG11" s="1599"/>
      <c r="AH11" s="1599"/>
      <c r="AI11" s="1599"/>
      <c r="AJ11" s="1599"/>
      <c r="AK11" s="1599"/>
      <c r="AL11" s="1599"/>
      <c r="AM11" s="1599"/>
      <c r="AN11" s="1599"/>
      <c r="AO11" s="1600"/>
      <c r="AP11" s="1009"/>
      <c r="AQ11" s="992"/>
      <c r="AR11" s="1604" t="s">
        <v>1419</v>
      </c>
      <c r="AS11" s="1604"/>
      <c r="AT11" s="1604"/>
      <c r="AU11" s="1604"/>
      <c r="AV11" s="1604"/>
      <c r="AW11" s="995"/>
      <c r="AX11" s="1562"/>
      <c r="AY11" s="1563"/>
      <c r="AZ11" s="1563"/>
      <c r="BA11" s="1563"/>
      <c r="BB11" s="1563"/>
      <c r="BC11" s="1563"/>
      <c r="BD11" s="1563"/>
      <c r="BE11" s="1563"/>
      <c r="BF11" s="1563"/>
      <c r="BG11" s="1563"/>
      <c r="BH11" s="1563"/>
      <c r="BI11" s="1563"/>
      <c r="BJ11" s="1563"/>
      <c r="BK11" s="1563"/>
      <c r="BL11" s="1563"/>
      <c r="BM11" s="1563"/>
      <c r="BN11" s="1563"/>
      <c r="BO11" s="1563"/>
      <c r="BP11" s="1563"/>
      <c r="BQ11" s="1563"/>
      <c r="BR11" s="1563"/>
      <c r="BS11" s="1563"/>
      <c r="BT11" s="1563"/>
      <c r="BU11" s="1563"/>
      <c r="BV11" s="1563"/>
      <c r="BW11" s="1563"/>
      <c r="BX11" s="1563"/>
      <c r="BY11" s="1563"/>
      <c r="BZ11" s="1563"/>
      <c r="CA11" s="1563"/>
      <c r="CB11" s="1563"/>
      <c r="CC11" s="1563"/>
      <c r="CD11" s="1563"/>
      <c r="CE11" s="1564"/>
      <c r="CG11" s="43">
        <v>4</v>
      </c>
      <c r="CH11" s="1725" t="s">
        <v>193</v>
      </c>
      <c r="CI11" s="1725"/>
      <c r="CJ11" s="1725"/>
      <c r="CK11" s="1725"/>
      <c r="CL11" s="1725"/>
      <c r="CM11" s="1725"/>
      <c r="CN11" s="1725"/>
      <c r="CO11" s="1725"/>
      <c r="CP11" s="1725"/>
      <c r="CQ11" s="1725"/>
      <c r="CR11" s="1725"/>
      <c r="CS11" s="1725"/>
      <c r="CT11" s="1725"/>
      <c r="CU11" s="1725"/>
      <c r="CV11" s="1725"/>
      <c r="CW11" s="1725"/>
      <c r="CX11" s="1725"/>
      <c r="CY11" s="1725"/>
      <c r="CZ11" s="1725"/>
      <c r="DA11" s="1725"/>
      <c r="DB11" s="1725"/>
      <c r="DC11" s="1725"/>
      <c r="DD11" s="1725"/>
      <c r="DE11" s="1725"/>
      <c r="DF11" s="1725"/>
      <c r="DG11" s="1725"/>
      <c r="DH11" s="1725"/>
      <c r="DI11" s="1725"/>
      <c r="DJ11" s="1725"/>
      <c r="DK11" s="1725"/>
      <c r="DL11" s="1725"/>
      <c r="DM11" s="1725"/>
      <c r="DN11" s="1725"/>
      <c r="DO11" s="1725"/>
      <c r="DP11" s="1725"/>
      <c r="DQ11" s="1725"/>
      <c r="DR11" s="1725"/>
      <c r="DS11" s="1725"/>
      <c r="DT11" s="1725"/>
      <c r="DU11" s="1725"/>
    </row>
    <row r="12" spans="1:125" ht="13.5" customHeight="1">
      <c r="A12" s="996"/>
      <c r="B12" s="1571"/>
      <c r="C12" s="1571"/>
      <c r="D12" s="1571"/>
      <c r="E12" s="1571"/>
      <c r="F12" s="1571"/>
      <c r="G12" s="998"/>
      <c r="H12" s="1585"/>
      <c r="I12" s="1586"/>
      <c r="J12" s="1586"/>
      <c r="K12" s="1586"/>
      <c r="L12" s="1586"/>
      <c r="M12" s="1586"/>
      <c r="N12" s="1586"/>
      <c r="O12" s="1586"/>
      <c r="P12" s="1586"/>
      <c r="Q12" s="1587"/>
      <c r="R12" s="1607" t="s">
        <v>148</v>
      </c>
      <c r="S12" s="1608"/>
      <c r="T12" s="1608"/>
      <c r="U12" s="1608"/>
      <c r="V12" s="1608"/>
      <c r="W12" s="1596"/>
      <c r="X12" s="1596"/>
      <c r="Y12" s="1596"/>
      <c r="Z12" s="1596"/>
      <c r="AA12" s="1596"/>
      <c r="AB12" s="1596"/>
      <c r="AC12" s="1596"/>
      <c r="AD12" s="1596"/>
      <c r="AE12" s="1597"/>
      <c r="AF12" s="1601"/>
      <c r="AG12" s="1602"/>
      <c r="AH12" s="1602"/>
      <c r="AI12" s="1602"/>
      <c r="AJ12" s="1602"/>
      <c r="AK12" s="1602"/>
      <c r="AL12" s="1602"/>
      <c r="AM12" s="1602"/>
      <c r="AN12" s="1602"/>
      <c r="AO12" s="1603"/>
      <c r="AP12" s="986"/>
      <c r="AQ12" s="996"/>
      <c r="AR12" s="1605"/>
      <c r="AS12" s="1605"/>
      <c r="AT12" s="1605"/>
      <c r="AU12" s="1605"/>
      <c r="AV12" s="1605"/>
      <c r="AW12" s="998"/>
      <c r="AX12" s="1565"/>
      <c r="AY12" s="1566"/>
      <c r="AZ12" s="1566"/>
      <c r="BA12" s="1566"/>
      <c r="BB12" s="1566"/>
      <c r="BC12" s="1566"/>
      <c r="BD12" s="1566"/>
      <c r="BE12" s="1566"/>
      <c r="BF12" s="1566"/>
      <c r="BG12" s="1566"/>
      <c r="BH12" s="1566"/>
      <c r="BI12" s="1566"/>
      <c r="BJ12" s="1566"/>
      <c r="BK12" s="1566"/>
      <c r="BL12" s="1566"/>
      <c r="BM12" s="1566"/>
      <c r="BN12" s="1566"/>
      <c r="BO12" s="1566"/>
      <c r="BP12" s="1566"/>
      <c r="BQ12" s="1566"/>
      <c r="BR12" s="1566"/>
      <c r="BS12" s="1566"/>
      <c r="BT12" s="1566"/>
      <c r="BU12" s="1566"/>
      <c r="BV12" s="1566"/>
      <c r="BW12" s="1566"/>
      <c r="BX12" s="1566"/>
      <c r="BY12" s="1566"/>
      <c r="BZ12" s="1566"/>
      <c r="CA12" s="1566"/>
      <c r="CB12" s="1566"/>
      <c r="CC12" s="1566"/>
      <c r="CD12" s="1566"/>
      <c r="CE12" s="1567"/>
      <c r="CG12" s="43"/>
      <c r="CH12" s="43" t="s">
        <v>194</v>
      </c>
      <c r="CI12" s="1725" t="s">
        <v>195</v>
      </c>
      <c r="CJ12" s="1725"/>
      <c r="CK12" s="1725"/>
      <c r="CL12" s="1725"/>
      <c r="CM12" s="1725"/>
      <c r="CN12" s="1725"/>
      <c r="CO12" s="1725"/>
      <c r="CP12" s="1725"/>
      <c r="CQ12" s="1725"/>
      <c r="CR12" s="1725"/>
      <c r="CS12" s="1725"/>
      <c r="CT12" s="1725"/>
      <c r="CU12" s="1725"/>
      <c r="CV12" s="1725"/>
      <c r="CW12" s="1725"/>
      <c r="CX12" s="1725"/>
      <c r="CY12" s="1725"/>
      <c r="CZ12" s="1725"/>
      <c r="DA12" s="1725"/>
      <c r="DB12" s="1725"/>
      <c r="DC12" s="1725"/>
      <c r="DD12" s="1725"/>
      <c r="DE12" s="1725"/>
      <c r="DF12" s="1725"/>
      <c r="DG12" s="1725"/>
      <c r="DH12" s="1725"/>
      <c r="DI12" s="1725"/>
      <c r="DJ12" s="1725"/>
      <c r="DK12" s="1725"/>
      <c r="DL12" s="1725"/>
      <c r="DM12" s="1725"/>
      <c r="DN12" s="1725"/>
      <c r="DO12" s="1725"/>
      <c r="DP12" s="1725"/>
      <c r="DQ12" s="1725"/>
      <c r="DR12" s="1725"/>
      <c r="DS12" s="1725"/>
      <c r="DT12" s="1725"/>
      <c r="DU12" s="1725"/>
    </row>
    <row r="13" spans="1:125" ht="13.5" customHeight="1">
      <c r="A13" s="996"/>
      <c r="B13" s="1571"/>
      <c r="C13" s="1571"/>
      <c r="D13" s="1571"/>
      <c r="E13" s="1571"/>
      <c r="F13" s="1571"/>
      <c r="G13" s="998"/>
      <c r="H13" s="1588" t="s">
        <v>1416</v>
      </c>
      <c r="I13" s="1589"/>
      <c r="J13" s="1589"/>
      <c r="K13" s="1589"/>
      <c r="L13" s="1589"/>
      <c r="M13" s="1589"/>
      <c r="N13" s="1589"/>
      <c r="O13" s="1589"/>
      <c r="P13" s="1589"/>
      <c r="Q13" s="1590"/>
      <c r="R13" s="1591" t="s">
        <v>143</v>
      </c>
      <c r="S13" s="1592"/>
      <c r="T13" s="1592"/>
      <c r="U13" s="1592"/>
      <c r="V13" s="1592"/>
      <c r="W13" s="1593" t="s">
        <v>1417</v>
      </c>
      <c r="X13" s="1594"/>
      <c r="Y13" s="1594"/>
      <c r="Z13" s="1594"/>
      <c r="AA13" s="1594"/>
      <c r="AB13" s="1594"/>
      <c r="AC13" s="1594"/>
      <c r="AD13" s="1594"/>
      <c r="AE13" s="1595"/>
      <c r="AF13" s="1598" t="s">
        <v>1418</v>
      </c>
      <c r="AG13" s="1599"/>
      <c r="AH13" s="1599"/>
      <c r="AI13" s="1599"/>
      <c r="AJ13" s="1599"/>
      <c r="AK13" s="1599"/>
      <c r="AL13" s="1599"/>
      <c r="AM13" s="1599"/>
      <c r="AN13" s="1599"/>
      <c r="AO13" s="1600"/>
      <c r="AP13" s="986"/>
      <c r="AQ13" s="1000"/>
      <c r="AR13" s="1606"/>
      <c r="AS13" s="1606"/>
      <c r="AT13" s="1606"/>
      <c r="AU13" s="1606"/>
      <c r="AV13" s="1606"/>
      <c r="AW13" s="1002"/>
      <c r="AX13" s="1568"/>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70"/>
      <c r="CG13" s="43"/>
      <c r="CH13" s="43"/>
      <c r="CI13" s="1725"/>
      <c r="CJ13" s="1725"/>
      <c r="CK13" s="1725"/>
      <c r="CL13" s="1725"/>
      <c r="CM13" s="1725"/>
      <c r="CN13" s="1725"/>
      <c r="CO13" s="1725"/>
      <c r="CP13" s="1725"/>
      <c r="CQ13" s="1725"/>
      <c r="CR13" s="1725"/>
      <c r="CS13" s="1725"/>
      <c r="CT13" s="1725"/>
      <c r="CU13" s="1725"/>
      <c r="CV13" s="1725"/>
      <c r="CW13" s="1725"/>
      <c r="CX13" s="1725"/>
      <c r="CY13" s="1725"/>
      <c r="CZ13" s="1725"/>
      <c r="DA13" s="1725"/>
      <c r="DB13" s="1725"/>
      <c r="DC13" s="1725"/>
      <c r="DD13" s="1725"/>
      <c r="DE13" s="1725"/>
      <c r="DF13" s="1725"/>
      <c r="DG13" s="1725"/>
      <c r="DH13" s="1725"/>
      <c r="DI13" s="1725"/>
      <c r="DJ13" s="1725"/>
      <c r="DK13" s="1725"/>
      <c r="DL13" s="1725"/>
      <c r="DM13" s="1725"/>
      <c r="DN13" s="1725"/>
      <c r="DO13" s="1725"/>
      <c r="DP13" s="1725"/>
      <c r="DQ13" s="1725"/>
      <c r="DR13" s="1725"/>
      <c r="DS13" s="1725"/>
      <c r="DT13" s="1725"/>
      <c r="DU13" s="1725"/>
    </row>
    <row r="14" spans="1:125" ht="13.5" customHeight="1">
      <c r="A14" s="1000"/>
      <c r="B14" s="1572"/>
      <c r="C14" s="1572"/>
      <c r="D14" s="1572"/>
      <c r="E14" s="1572"/>
      <c r="F14" s="1572"/>
      <c r="G14" s="1002"/>
      <c r="H14" s="1585"/>
      <c r="I14" s="1586"/>
      <c r="J14" s="1586"/>
      <c r="K14" s="1586"/>
      <c r="L14" s="1586"/>
      <c r="M14" s="1586"/>
      <c r="N14" s="1586"/>
      <c r="O14" s="1586"/>
      <c r="P14" s="1586"/>
      <c r="Q14" s="1587"/>
      <c r="R14" s="1607" t="s">
        <v>148</v>
      </c>
      <c r="S14" s="1608"/>
      <c r="T14" s="1608"/>
      <c r="U14" s="1608"/>
      <c r="V14" s="1608"/>
      <c r="W14" s="1596"/>
      <c r="X14" s="1596"/>
      <c r="Y14" s="1596"/>
      <c r="Z14" s="1596"/>
      <c r="AA14" s="1596"/>
      <c r="AB14" s="1596"/>
      <c r="AC14" s="1596"/>
      <c r="AD14" s="1596"/>
      <c r="AE14" s="1597"/>
      <c r="AF14" s="1601"/>
      <c r="AG14" s="1602"/>
      <c r="AH14" s="1602"/>
      <c r="AI14" s="1602"/>
      <c r="AJ14" s="1602"/>
      <c r="AK14" s="1602"/>
      <c r="AL14" s="1602"/>
      <c r="AM14" s="1602"/>
      <c r="AN14" s="1602"/>
      <c r="AO14" s="1603"/>
      <c r="AP14" s="986"/>
      <c r="AQ14" s="992"/>
      <c r="AR14" s="1559" t="s">
        <v>660</v>
      </c>
      <c r="AS14" s="1559"/>
      <c r="AT14" s="1559"/>
      <c r="AU14" s="1559"/>
      <c r="AV14" s="1559"/>
      <c r="AW14" s="995"/>
      <c r="AX14" s="1609" t="s">
        <v>1420</v>
      </c>
      <c r="AY14" s="1610"/>
      <c r="AZ14" s="1610"/>
      <c r="BA14" s="1610"/>
      <c r="BB14" s="1610"/>
      <c r="BC14" s="1610"/>
      <c r="BD14" s="1610"/>
      <c r="BE14" s="1610"/>
      <c r="BF14" s="1610"/>
      <c r="BG14" s="1610"/>
      <c r="BH14" s="1610"/>
      <c r="BI14" s="1610"/>
      <c r="BJ14" s="1610"/>
      <c r="BK14" s="1610"/>
      <c r="BL14" s="992"/>
      <c r="BM14" s="1559" t="s">
        <v>1421</v>
      </c>
      <c r="BN14" s="1559"/>
      <c r="BO14" s="1559"/>
      <c r="BP14" s="1559"/>
      <c r="BQ14" s="1559"/>
      <c r="BR14" s="995"/>
      <c r="BS14" s="1615" t="s">
        <v>1422</v>
      </c>
      <c r="BT14" s="1616"/>
      <c r="BU14" s="1616"/>
      <c r="BV14" s="1616"/>
      <c r="BW14" s="1616"/>
      <c r="BX14" s="1616"/>
      <c r="BY14" s="1616"/>
      <c r="BZ14" s="1616"/>
      <c r="CA14" s="1616"/>
      <c r="CB14" s="1616"/>
      <c r="CC14" s="1616"/>
      <c r="CD14" s="1616"/>
      <c r="CE14" s="1617"/>
      <c r="CG14" s="43"/>
      <c r="CH14" s="43"/>
      <c r="CI14" s="1725"/>
      <c r="CJ14" s="1725"/>
      <c r="CK14" s="1725"/>
      <c r="CL14" s="1725"/>
      <c r="CM14" s="1725"/>
      <c r="CN14" s="1725"/>
      <c r="CO14" s="1725"/>
      <c r="CP14" s="1725"/>
      <c r="CQ14" s="1725"/>
      <c r="CR14" s="1725"/>
      <c r="CS14" s="1725"/>
      <c r="CT14" s="1725"/>
      <c r="CU14" s="1725"/>
      <c r="CV14" s="1725"/>
      <c r="CW14" s="1725"/>
      <c r="CX14" s="1725"/>
      <c r="CY14" s="1725"/>
      <c r="CZ14" s="1725"/>
      <c r="DA14" s="1725"/>
      <c r="DB14" s="1725"/>
      <c r="DC14" s="1725"/>
      <c r="DD14" s="1725"/>
      <c r="DE14" s="1725"/>
      <c r="DF14" s="1725"/>
      <c r="DG14" s="1725"/>
      <c r="DH14" s="1725"/>
      <c r="DI14" s="1725"/>
      <c r="DJ14" s="1725"/>
      <c r="DK14" s="1725"/>
      <c r="DL14" s="1725"/>
      <c r="DM14" s="1725"/>
      <c r="DN14" s="1725"/>
      <c r="DO14" s="1725"/>
      <c r="DP14" s="1725"/>
      <c r="DQ14" s="1725"/>
      <c r="DR14" s="1725"/>
      <c r="DS14" s="1725"/>
      <c r="DT14" s="1725"/>
      <c r="DU14" s="1725"/>
    </row>
    <row r="15" spans="1:125" ht="13.5" customHeight="1">
      <c r="A15" s="1010"/>
      <c r="B15" s="993"/>
      <c r="C15" s="993"/>
      <c r="D15" s="993"/>
      <c r="E15" s="993"/>
      <c r="F15" s="993"/>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986"/>
      <c r="AQ15" s="996"/>
      <c r="AR15" s="1560"/>
      <c r="AS15" s="1560"/>
      <c r="AT15" s="1560"/>
      <c r="AU15" s="1560"/>
      <c r="AV15" s="1560"/>
      <c r="AW15" s="998"/>
      <c r="AX15" s="1611"/>
      <c r="AY15" s="1612"/>
      <c r="AZ15" s="1612"/>
      <c r="BA15" s="1612"/>
      <c r="BB15" s="1612"/>
      <c r="BC15" s="1612"/>
      <c r="BD15" s="1612"/>
      <c r="BE15" s="1612"/>
      <c r="BF15" s="1612"/>
      <c r="BG15" s="1612"/>
      <c r="BH15" s="1612"/>
      <c r="BI15" s="1612"/>
      <c r="BJ15" s="1612"/>
      <c r="BK15" s="1612"/>
      <c r="BL15" s="996"/>
      <c r="BM15" s="1560"/>
      <c r="BN15" s="1560"/>
      <c r="BO15" s="1560"/>
      <c r="BP15" s="1560"/>
      <c r="BQ15" s="1560"/>
      <c r="BR15" s="998"/>
      <c r="BS15" s="1618"/>
      <c r="BT15" s="1619"/>
      <c r="BU15" s="1619"/>
      <c r="BV15" s="1619"/>
      <c r="BW15" s="1619"/>
      <c r="BX15" s="1619"/>
      <c r="BY15" s="1619"/>
      <c r="BZ15" s="1619"/>
      <c r="CA15" s="1619"/>
      <c r="CB15" s="1619"/>
      <c r="CC15" s="1619"/>
      <c r="CD15" s="1619"/>
      <c r="CE15" s="1620"/>
      <c r="CG15" s="43"/>
      <c r="CH15" s="43"/>
      <c r="CI15" s="1725"/>
      <c r="CJ15" s="1725"/>
      <c r="CK15" s="1725"/>
      <c r="CL15" s="1725"/>
      <c r="CM15" s="1725"/>
      <c r="CN15" s="1725"/>
      <c r="CO15" s="1725"/>
      <c r="CP15" s="1725"/>
      <c r="CQ15" s="1725"/>
      <c r="CR15" s="1725"/>
      <c r="CS15" s="1725"/>
      <c r="CT15" s="1725"/>
      <c r="CU15" s="1725"/>
      <c r="CV15" s="1725"/>
      <c r="CW15" s="1725"/>
      <c r="CX15" s="1725"/>
      <c r="CY15" s="1725"/>
      <c r="CZ15" s="1725"/>
      <c r="DA15" s="1725"/>
      <c r="DB15" s="1725"/>
      <c r="DC15" s="1725"/>
      <c r="DD15" s="1725"/>
      <c r="DE15" s="1725"/>
      <c r="DF15" s="1725"/>
      <c r="DG15" s="1725"/>
      <c r="DH15" s="1725"/>
      <c r="DI15" s="1725"/>
      <c r="DJ15" s="1725"/>
      <c r="DK15" s="1725"/>
      <c r="DL15" s="1725"/>
      <c r="DM15" s="1725"/>
      <c r="DN15" s="1725"/>
      <c r="DO15" s="1725"/>
      <c r="DP15" s="1725"/>
      <c r="DQ15" s="1725"/>
      <c r="DR15" s="1725"/>
      <c r="DS15" s="1725"/>
      <c r="DT15" s="1725"/>
      <c r="DU15" s="1725"/>
    </row>
    <row r="16" spans="1:125" ht="13.5" customHeight="1">
      <c r="A16" s="992"/>
      <c r="B16" s="1604" t="s">
        <v>1419</v>
      </c>
      <c r="C16" s="1604"/>
      <c r="D16" s="1604"/>
      <c r="E16" s="1604"/>
      <c r="F16" s="1604"/>
      <c r="G16" s="995"/>
      <c r="H16" s="1624"/>
      <c r="I16" s="1625"/>
      <c r="J16" s="1625"/>
      <c r="K16" s="1625"/>
      <c r="L16" s="1625"/>
      <c r="M16" s="1625"/>
      <c r="N16" s="1625"/>
      <c r="O16" s="1625"/>
      <c r="P16" s="1625"/>
      <c r="Q16" s="1625"/>
      <c r="R16" s="1625"/>
      <c r="S16" s="1625"/>
      <c r="T16" s="1625"/>
      <c r="U16" s="1625"/>
      <c r="V16" s="1625"/>
      <c r="W16" s="1625"/>
      <c r="X16" s="1625"/>
      <c r="Y16" s="1625"/>
      <c r="Z16" s="1625"/>
      <c r="AA16" s="1625"/>
      <c r="AB16" s="1625"/>
      <c r="AC16" s="1625"/>
      <c r="AD16" s="1625"/>
      <c r="AE16" s="1625"/>
      <c r="AF16" s="1625"/>
      <c r="AG16" s="1625"/>
      <c r="AH16" s="1625"/>
      <c r="AI16" s="1625"/>
      <c r="AJ16" s="1625"/>
      <c r="AK16" s="1625"/>
      <c r="AL16" s="1625"/>
      <c r="AM16" s="1625"/>
      <c r="AN16" s="1625"/>
      <c r="AO16" s="1626"/>
      <c r="AP16" s="986"/>
      <c r="AQ16" s="1000"/>
      <c r="AR16" s="1561"/>
      <c r="AS16" s="1561"/>
      <c r="AT16" s="1561"/>
      <c r="AU16" s="1561"/>
      <c r="AV16" s="1561"/>
      <c r="AW16" s="1002"/>
      <c r="AX16" s="1613"/>
      <c r="AY16" s="1614"/>
      <c r="AZ16" s="1614"/>
      <c r="BA16" s="1614"/>
      <c r="BB16" s="1614"/>
      <c r="BC16" s="1614"/>
      <c r="BD16" s="1614"/>
      <c r="BE16" s="1614"/>
      <c r="BF16" s="1614"/>
      <c r="BG16" s="1614"/>
      <c r="BH16" s="1614"/>
      <c r="BI16" s="1614"/>
      <c r="BJ16" s="1614"/>
      <c r="BK16" s="1614"/>
      <c r="BL16" s="1000"/>
      <c r="BM16" s="1561"/>
      <c r="BN16" s="1561"/>
      <c r="BO16" s="1561"/>
      <c r="BP16" s="1561"/>
      <c r="BQ16" s="1561"/>
      <c r="BR16" s="1002"/>
      <c r="BS16" s="1621"/>
      <c r="BT16" s="1622"/>
      <c r="BU16" s="1622"/>
      <c r="BV16" s="1622"/>
      <c r="BW16" s="1622"/>
      <c r="BX16" s="1622"/>
      <c r="BY16" s="1622"/>
      <c r="BZ16" s="1622"/>
      <c r="CA16" s="1622"/>
      <c r="CB16" s="1622"/>
      <c r="CC16" s="1622"/>
      <c r="CD16" s="1622"/>
      <c r="CE16" s="1623"/>
      <c r="CG16" s="43"/>
      <c r="CH16" s="43" t="s">
        <v>196</v>
      </c>
      <c r="CI16" s="1725" t="s">
        <v>197</v>
      </c>
      <c r="CJ16" s="1725"/>
      <c r="CK16" s="1725"/>
      <c r="CL16" s="1725"/>
      <c r="CM16" s="1725"/>
      <c r="CN16" s="1725"/>
      <c r="CO16" s="1725"/>
      <c r="CP16" s="1725"/>
      <c r="CQ16" s="1725"/>
      <c r="CR16" s="1725"/>
      <c r="CS16" s="1725"/>
      <c r="CT16" s="1725"/>
      <c r="CU16" s="1725"/>
      <c r="CV16" s="1725"/>
      <c r="CW16" s="1725"/>
      <c r="CX16" s="1725"/>
      <c r="CY16" s="1725"/>
      <c r="CZ16" s="1725"/>
      <c r="DA16" s="1725"/>
      <c r="DB16" s="1725"/>
      <c r="DC16" s="1725"/>
      <c r="DD16" s="1725"/>
      <c r="DE16" s="1725"/>
      <c r="DF16" s="1725"/>
      <c r="DG16" s="1725"/>
      <c r="DH16" s="1725"/>
      <c r="DI16" s="1725"/>
      <c r="DJ16" s="1725"/>
      <c r="DK16" s="1725"/>
      <c r="DL16" s="1725"/>
      <c r="DM16" s="1725"/>
      <c r="DN16" s="1725"/>
      <c r="DO16" s="1725"/>
      <c r="DP16" s="1725"/>
      <c r="DQ16" s="1725"/>
      <c r="DR16" s="1725"/>
      <c r="DS16" s="1725"/>
      <c r="DT16" s="1725"/>
      <c r="DU16" s="1725"/>
    </row>
    <row r="17" spans="1:125" ht="13.5" customHeight="1">
      <c r="A17" s="996"/>
      <c r="B17" s="1605"/>
      <c r="C17" s="1605"/>
      <c r="D17" s="1605"/>
      <c r="E17" s="1605"/>
      <c r="F17" s="1605"/>
      <c r="G17" s="998"/>
      <c r="H17" s="1627"/>
      <c r="I17" s="1628"/>
      <c r="J17" s="1628"/>
      <c r="K17" s="1628"/>
      <c r="L17" s="1628"/>
      <c r="M17" s="1628"/>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c r="AL17" s="1628"/>
      <c r="AM17" s="1628"/>
      <c r="AN17" s="1628"/>
      <c r="AO17" s="1629"/>
      <c r="AP17" s="986"/>
      <c r="AQ17" s="1014"/>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G17" s="43"/>
      <c r="CH17" s="43"/>
      <c r="CI17" s="1725"/>
      <c r="CJ17" s="1725"/>
      <c r="CK17" s="1725"/>
      <c r="CL17" s="1725"/>
      <c r="CM17" s="1725"/>
      <c r="CN17" s="1725"/>
      <c r="CO17" s="1725"/>
      <c r="CP17" s="1725"/>
      <c r="CQ17" s="1725"/>
      <c r="CR17" s="1725"/>
      <c r="CS17" s="1725"/>
      <c r="CT17" s="1725"/>
      <c r="CU17" s="1725"/>
      <c r="CV17" s="1725"/>
      <c r="CW17" s="1725"/>
      <c r="CX17" s="1725"/>
      <c r="CY17" s="1725"/>
      <c r="CZ17" s="1725"/>
      <c r="DA17" s="1725"/>
      <c r="DB17" s="1725"/>
      <c r="DC17" s="1725"/>
      <c r="DD17" s="1725"/>
      <c r="DE17" s="1725"/>
      <c r="DF17" s="1725"/>
      <c r="DG17" s="1725"/>
      <c r="DH17" s="1725"/>
      <c r="DI17" s="1725"/>
      <c r="DJ17" s="1725"/>
      <c r="DK17" s="1725"/>
      <c r="DL17" s="1725"/>
      <c r="DM17" s="1725"/>
      <c r="DN17" s="1725"/>
      <c r="DO17" s="1725"/>
      <c r="DP17" s="1725"/>
      <c r="DQ17" s="1725"/>
      <c r="DR17" s="1725"/>
      <c r="DS17" s="1725"/>
      <c r="DT17" s="1725"/>
      <c r="DU17" s="1725"/>
    </row>
    <row r="18" spans="1:125" ht="13.5" customHeight="1">
      <c r="A18" s="1000"/>
      <c r="B18" s="1606"/>
      <c r="C18" s="1606"/>
      <c r="D18" s="1606"/>
      <c r="E18" s="1606"/>
      <c r="F18" s="1606"/>
      <c r="G18" s="1002"/>
      <c r="H18" s="1630"/>
      <c r="I18" s="1631"/>
      <c r="J18" s="1631"/>
      <c r="K18" s="1631"/>
      <c r="L18" s="1631"/>
      <c r="M18" s="1631"/>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c r="AL18" s="1631"/>
      <c r="AM18" s="1631"/>
      <c r="AN18" s="1631"/>
      <c r="AO18" s="1632"/>
      <c r="AP18" s="986"/>
      <c r="AQ18" s="992"/>
      <c r="AR18" s="1558" t="s">
        <v>1412</v>
      </c>
      <c r="AS18" s="1558"/>
      <c r="AT18" s="1558"/>
      <c r="AU18" s="1558"/>
      <c r="AV18" s="1558"/>
      <c r="AW18" s="995"/>
      <c r="AX18" s="1579" t="s">
        <v>1423</v>
      </c>
      <c r="AY18" s="1580"/>
      <c r="AZ18" s="1580"/>
      <c r="BA18" s="1580"/>
      <c r="BB18" s="1580"/>
      <c r="BC18" s="1580"/>
      <c r="BD18" s="1580"/>
      <c r="BE18" s="1580"/>
      <c r="BF18" s="1580"/>
      <c r="BG18" s="1581"/>
      <c r="BH18" s="1579" t="s">
        <v>1414</v>
      </c>
      <c r="BI18" s="1580"/>
      <c r="BJ18" s="1580"/>
      <c r="BK18" s="1580"/>
      <c r="BL18" s="1580"/>
      <c r="BM18" s="1580"/>
      <c r="BN18" s="1580"/>
      <c r="BO18" s="1580"/>
      <c r="BP18" s="1580"/>
      <c r="BQ18" s="1580"/>
      <c r="BR18" s="1580"/>
      <c r="BS18" s="1580"/>
      <c r="BT18" s="1580"/>
      <c r="BU18" s="1581"/>
      <c r="BV18" s="1579" t="s">
        <v>1415</v>
      </c>
      <c r="BW18" s="1580"/>
      <c r="BX18" s="1580"/>
      <c r="BY18" s="1580"/>
      <c r="BZ18" s="1580"/>
      <c r="CA18" s="1580"/>
      <c r="CB18" s="1580"/>
      <c r="CC18" s="1580"/>
      <c r="CD18" s="1580"/>
      <c r="CE18" s="1581"/>
      <c r="CG18" s="43"/>
      <c r="CH18" s="43"/>
      <c r="CI18" s="1725"/>
      <c r="CJ18" s="1725"/>
      <c r="CK18" s="1725"/>
      <c r="CL18" s="1725"/>
      <c r="CM18" s="1725"/>
      <c r="CN18" s="1725"/>
      <c r="CO18" s="1725"/>
      <c r="CP18" s="1725"/>
      <c r="CQ18" s="1725"/>
      <c r="CR18" s="1725"/>
      <c r="CS18" s="1725"/>
      <c r="CT18" s="1725"/>
      <c r="CU18" s="1725"/>
      <c r="CV18" s="1725"/>
      <c r="CW18" s="1725"/>
      <c r="CX18" s="1725"/>
      <c r="CY18" s="1725"/>
      <c r="CZ18" s="1725"/>
      <c r="DA18" s="1725"/>
      <c r="DB18" s="1725"/>
      <c r="DC18" s="1725"/>
      <c r="DD18" s="1725"/>
      <c r="DE18" s="1725"/>
      <c r="DF18" s="1725"/>
      <c r="DG18" s="1725"/>
      <c r="DH18" s="1725"/>
      <c r="DI18" s="1725"/>
      <c r="DJ18" s="1725"/>
      <c r="DK18" s="1725"/>
      <c r="DL18" s="1725"/>
      <c r="DM18" s="1725"/>
      <c r="DN18" s="1725"/>
      <c r="DO18" s="1725"/>
      <c r="DP18" s="1725"/>
      <c r="DQ18" s="1725"/>
      <c r="DR18" s="1725"/>
      <c r="DS18" s="1725"/>
      <c r="DT18" s="1725"/>
      <c r="DU18" s="1725"/>
    </row>
    <row r="19" spans="1:125" ht="13.5" customHeight="1">
      <c r="A19" s="992"/>
      <c r="B19" s="1604" t="s">
        <v>1424</v>
      </c>
      <c r="C19" s="1604"/>
      <c r="D19" s="1604"/>
      <c r="E19" s="1604"/>
      <c r="F19" s="1604"/>
      <c r="G19" s="995"/>
      <c r="H19" s="1637"/>
      <c r="I19" s="163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1638"/>
      <c r="AL19" s="1638"/>
      <c r="AM19" s="1638"/>
      <c r="AN19" s="1638"/>
      <c r="AO19" s="1639"/>
      <c r="AP19" s="986"/>
      <c r="AQ19" s="996"/>
      <c r="AR19" s="1571"/>
      <c r="AS19" s="1571"/>
      <c r="AT19" s="1571"/>
      <c r="AU19" s="1571"/>
      <c r="AV19" s="1571"/>
      <c r="AW19" s="998"/>
      <c r="AX19" s="1582"/>
      <c r="AY19" s="1583"/>
      <c r="AZ19" s="1583"/>
      <c r="BA19" s="1583"/>
      <c r="BB19" s="1583"/>
      <c r="BC19" s="1583"/>
      <c r="BD19" s="1583"/>
      <c r="BE19" s="1583"/>
      <c r="BF19" s="1583"/>
      <c r="BG19" s="1584"/>
      <c r="BH19" s="1582"/>
      <c r="BI19" s="1583"/>
      <c r="BJ19" s="1583"/>
      <c r="BK19" s="1583"/>
      <c r="BL19" s="1583"/>
      <c r="BM19" s="1583"/>
      <c r="BN19" s="1583"/>
      <c r="BO19" s="1583"/>
      <c r="BP19" s="1583"/>
      <c r="BQ19" s="1583"/>
      <c r="BR19" s="1583"/>
      <c r="BS19" s="1583"/>
      <c r="BT19" s="1583"/>
      <c r="BU19" s="1584"/>
      <c r="BV19" s="1582"/>
      <c r="BW19" s="1583"/>
      <c r="BX19" s="1583"/>
      <c r="BY19" s="1583"/>
      <c r="BZ19" s="1583"/>
      <c r="CA19" s="1583"/>
      <c r="CB19" s="1583"/>
      <c r="CC19" s="1583"/>
      <c r="CD19" s="1583"/>
      <c r="CE19" s="1584"/>
      <c r="CG19" s="43"/>
      <c r="CH19" s="43" t="s">
        <v>198</v>
      </c>
      <c r="CI19" s="1725" t="s">
        <v>199</v>
      </c>
      <c r="CJ19" s="1725"/>
      <c r="CK19" s="1725"/>
      <c r="CL19" s="1725"/>
      <c r="CM19" s="1725"/>
      <c r="CN19" s="1725"/>
      <c r="CO19" s="1725"/>
      <c r="CP19" s="1725"/>
      <c r="CQ19" s="1725"/>
      <c r="CR19" s="1725"/>
      <c r="CS19" s="1725"/>
      <c r="CT19" s="1725"/>
      <c r="CU19" s="1725"/>
      <c r="CV19" s="1725"/>
      <c r="CW19" s="1725"/>
      <c r="CX19" s="1725"/>
      <c r="CY19" s="1725"/>
      <c r="CZ19" s="1725"/>
      <c r="DA19" s="1725"/>
      <c r="DB19" s="1725"/>
      <c r="DC19" s="1725"/>
      <c r="DD19" s="1725"/>
      <c r="DE19" s="1725"/>
      <c r="DF19" s="1725"/>
      <c r="DG19" s="1725"/>
      <c r="DH19" s="1725"/>
      <c r="DI19" s="1725"/>
      <c r="DJ19" s="1725"/>
      <c r="DK19" s="1725"/>
      <c r="DL19" s="1725"/>
      <c r="DM19" s="1725"/>
      <c r="DN19" s="1725"/>
      <c r="DO19" s="1725"/>
      <c r="DP19" s="1725"/>
      <c r="DQ19" s="1725"/>
      <c r="DR19" s="1725"/>
      <c r="DS19" s="1725"/>
      <c r="DT19" s="1725"/>
      <c r="DU19" s="1725"/>
    </row>
    <row r="20" spans="1:125" ht="13.5" customHeight="1">
      <c r="A20" s="996"/>
      <c r="B20" s="1605"/>
      <c r="C20" s="1605"/>
      <c r="D20" s="1605"/>
      <c r="E20" s="1605"/>
      <c r="F20" s="1605"/>
      <c r="G20" s="998"/>
      <c r="H20" s="1640"/>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AN20" s="1641"/>
      <c r="AO20" s="1642"/>
      <c r="AP20" s="1015"/>
      <c r="AQ20" s="996"/>
      <c r="AR20" s="1571"/>
      <c r="AS20" s="1571"/>
      <c r="AT20" s="1571"/>
      <c r="AU20" s="1571"/>
      <c r="AV20" s="1571"/>
      <c r="AW20" s="998"/>
      <c r="AX20" s="1588" t="s">
        <v>1416</v>
      </c>
      <c r="AY20" s="1589"/>
      <c r="AZ20" s="1589"/>
      <c r="BA20" s="1589"/>
      <c r="BB20" s="1589"/>
      <c r="BC20" s="1589"/>
      <c r="BD20" s="1589"/>
      <c r="BE20" s="1589"/>
      <c r="BF20" s="1589"/>
      <c r="BG20" s="1590"/>
      <c r="BH20" s="1591" t="s">
        <v>143</v>
      </c>
      <c r="BI20" s="1592"/>
      <c r="BJ20" s="1592"/>
      <c r="BK20" s="1592"/>
      <c r="BL20" s="1592"/>
      <c r="BM20" s="1593" t="s">
        <v>1417</v>
      </c>
      <c r="BN20" s="1594"/>
      <c r="BO20" s="1594"/>
      <c r="BP20" s="1594"/>
      <c r="BQ20" s="1594"/>
      <c r="BR20" s="1594"/>
      <c r="BS20" s="1594"/>
      <c r="BT20" s="1594"/>
      <c r="BU20" s="1595"/>
      <c r="BV20" s="1598" t="s">
        <v>1418</v>
      </c>
      <c r="BW20" s="1599"/>
      <c r="BX20" s="1599"/>
      <c r="BY20" s="1599"/>
      <c r="BZ20" s="1599"/>
      <c r="CA20" s="1599"/>
      <c r="CB20" s="1599"/>
      <c r="CC20" s="1599"/>
      <c r="CD20" s="1599"/>
      <c r="CE20" s="1600"/>
      <c r="CG20" s="43"/>
      <c r="CH20" s="43"/>
      <c r="CI20" s="1725"/>
      <c r="CJ20" s="1725"/>
      <c r="CK20" s="1725"/>
      <c r="CL20" s="1725"/>
      <c r="CM20" s="1725"/>
      <c r="CN20" s="1725"/>
      <c r="CO20" s="1725"/>
      <c r="CP20" s="1725"/>
      <c r="CQ20" s="1725"/>
      <c r="CR20" s="1725"/>
      <c r="CS20" s="1725"/>
      <c r="CT20" s="1725"/>
      <c r="CU20" s="1725"/>
      <c r="CV20" s="1725"/>
      <c r="CW20" s="1725"/>
      <c r="CX20" s="1725"/>
      <c r="CY20" s="1725"/>
      <c r="CZ20" s="1725"/>
      <c r="DA20" s="1725"/>
      <c r="DB20" s="1725"/>
      <c r="DC20" s="1725"/>
      <c r="DD20" s="1725"/>
      <c r="DE20" s="1725"/>
      <c r="DF20" s="1725"/>
      <c r="DG20" s="1725"/>
      <c r="DH20" s="1725"/>
      <c r="DI20" s="1725"/>
      <c r="DJ20" s="1725"/>
      <c r="DK20" s="1725"/>
      <c r="DL20" s="1725"/>
      <c r="DM20" s="1725"/>
      <c r="DN20" s="1725"/>
      <c r="DO20" s="1725"/>
      <c r="DP20" s="1725"/>
      <c r="DQ20" s="1725"/>
      <c r="DR20" s="1725"/>
      <c r="DS20" s="1725"/>
      <c r="DT20" s="1725"/>
      <c r="DU20" s="1725"/>
    </row>
    <row r="21" spans="1:125" ht="13.5" customHeight="1">
      <c r="A21" s="1000"/>
      <c r="B21" s="1606"/>
      <c r="C21" s="1606"/>
      <c r="D21" s="1606"/>
      <c r="E21" s="1606"/>
      <c r="F21" s="1606"/>
      <c r="G21" s="1002"/>
      <c r="H21" s="1643"/>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644"/>
      <c r="AM21" s="1644"/>
      <c r="AN21" s="1644"/>
      <c r="AO21" s="1645"/>
      <c r="AP21" s="1015"/>
      <c r="AQ21" s="996"/>
      <c r="AR21" s="1571"/>
      <c r="AS21" s="1571"/>
      <c r="AT21" s="1571"/>
      <c r="AU21" s="1571"/>
      <c r="AV21" s="1571"/>
      <c r="AW21" s="998"/>
      <c r="AX21" s="1585"/>
      <c r="AY21" s="1586"/>
      <c r="AZ21" s="1586"/>
      <c r="BA21" s="1586"/>
      <c r="BB21" s="1586"/>
      <c r="BC21" s="1586"/>
      <c r="BD21" s="1586"/>
      <c r="BE21" s="1586"/>
      <c r="BF21" s="1586"/>
      <c r="BG21" s="1587"/>
      <c r="BH21" s="1607" t="s">
        <v>148</v>
      </c>
      <c r="BI21" s="1608"/>
      <c r="BJ21" s="1608"/>
      <c r="BK21" s="1608"/>
      <c r="BL21" s="1608"/>
      <c r="BM21" s="1596"/>
      <c r="BN21" s="1596"/>
      <c r="BO21" s="1596"/>
      <c r="BP21" s="1596"/>
      <c r="BQ21" s="1596"/>
      <c r="BR21" s="1596"/>
      <c r="BS21" s="1596"/>
      <c r="BT21" s="1596"/>
      <c r="BU21" s="1597"/>
      <c r="BV21" s="1601"/>
      <c r="BW21" s="1602"/>
      <c r="BX21" s="1602"/>
      <c r="BY21" s="1602"/>
      <c r="BZ21" s="1602"/>
      <c r="CA21" s="1602"/>
      <c r="CB21" s="1602"/>
      <c r="CC21" s="1602"/>
      <c r="CD21" s="1602"/>
      <c r="CE21" s="1603"/>
      <c r="CG21" s="43"/>
      <c r="CH21" s="43" t="s">
        <v>200</v>
      </c>
      <c r="CI21" s="1725" t="s">
        <v>201</v>
      </c>
      <c r="CJ21" s="1725"/>
      <c r="CK21" s="1725"/>
      <c r="CL21" s="1725"/>
      <c r="CM21" s="1725"/>
      <c r="CN21" s="1725"/>
      <c r="CO21" s="1725"/>
      <c r="CP21" s="1725"/>
      <c r="CQ21" s="1725"/>
      <c r="CR21" s="1725"/>
      <c r="CS21" s="1725"/>
      <c r="CT21" s="1725"/>
      <c r="CU21" s="1725"/>
      <c r="CV21" s="1725"/>
      <c r="CW21" s="1725"/>
      <c r="CX21" s="1725"/>
      <c r="CY21" s="1725"/>
      <c r="CZ21" s="1725"/>
      <c r="DA21" s="1725"/>
      <c r="DB21" s="1725"/>
      <c r="DC21" s="1725"/>
      <c r="DD21" s="1725"/>
      <c r="DE21" s="1725"/>
      <c r="DF21" s="1725"/>
      <c r="DG21" s="1725"/>
      <c r="DH21" s="1725"/>
      <c r="DI21" s="1725"/>
      <c r="DJ21" s="1725"/>
      <c r="DK21" s="1725"/>
      <c r="DL21" s="1725"/>
      <c r="DM21" s="1725"/>
      <c r="DN21" s="1725"/>
      <c r="DO21" s="1725"/>
      <c r="DP21" s="1725"/>
      <c r="DQ21" s="1725"/>
      <c r="DR21" s="1725"/>
      <c r="DS21" s="1725"/>
      <c r="DT21" s="1725"/>
      <c r="DU21" s="1725"/>
    </row>
    <row r="22" spans="1:125" ht="13.5" customHeight="1">
      <c r="A22" s="996"/>
      <c r="B22" s="1559" t="s">
        <v>660</v>
      </c>
      <c r="C22" s="1559"/>
      <c r="D22" s="1559"/>
      <c r="E22" s="1559"/>
      <c r="F22" s="1559"/>
      <c r="G22" s="998"/>
      <c r="H22" s="1609" t="s">
        <v>1691</v>
      </c>
      <c r="I22" s="1610"/>
      <c r="J22" s="1712" t="s">
        <v>1693</v>
      </c>
      <c r="K22" s="1712"/>
      <c r="L22" s="1712"/>
      <c r="M22" s="1712"/>
      <c r="N22" s="1712"/>
      <c r="O22" s="1712"/>
      <c r="P22" s="1712"/>
      <c r="Q22" s="1712"/>
      <c r="R22" s="1712"/>
      <c r="S22" s="1712"/>
      <c r="T22" s="1712"/>
      <c r="U22" s="1713"/>
      <c r="V22" s="1016"/>
      <c r="W22" s="1559" t="s">
        <v>1421</v>
      </c>
      <c r="X22" s="1559"/>
      <c r="Y22" s="1559"/>
      <c r="Z22" s="1559"/>
      <c r="AA22" s="1559"/>
      <c r="AB22" s="995"/>
      <c r="AC22" s="1615" t="s">
        <v>1422</v>
      </c>
      <c r="AD22" s="1616"/>
      <c r="AE22" s="1616"/>
      <c r="AF22" s="1616"/>
      <c r="AG22" s="1616"/>
      <c r="AH22" s="1616"/>
      <c r="AI22" s="1616"/>
      <c r="AJ22" s="1616"/>
      <c r="AK22" s="1616"/>
      <c r="AL22" s="1616"/>
      <c r="AM22" s="1616"/>
      <c r="AN22" s="1616"/>
      <c r="AO22" s="1617"/>
      <c r="AP22" s="1015"/>
      <c r="AQ22" s="996"/>
      <c r="AR22" s="1571"/>
      <c r="AS22" s="1571"/>
      <c r="AT22" s="1571"/>
      <c r="AU22" s="1571"/>
      <c r="AV22" s="1571"/>
      <c r="AW22" s="998"/>
      <c r="AX22" s="1588" t="s">
        <v>1416</v>
      </c>
      <c r="AY22" s="1589"/>
      <c r="AZ22" s="1589"/>
      <c r="BA22" s="1589"/>
      <c r="BB22" s="1589"/>
      <c r="BC22" s="1589"/>
      <c r="BD22" s="1589"/>
      <c r="BE22" s="1589"/>
      <c r="BF22" s="1589"/>
      <c r="BG22" s="1590"/>
      <c r="BH22" s="1591" t="s">
        <v>143</v>
      </c>
      <c r="BI22" s="1592"/>
      <c r="BJ22" s="1592"/>
      <c r="BK22" s="1592"/>
      <c r="BL22" s="1592"/>
      <c r="BM22" s="1593" t="s">
        <v>1417</v>
      </c>
      <c r="BN22" s="1594"/>
      <c r="BO22" s="1594"/>
      <c r="BP22" s="1594"/>
      <c r="BQ22" s="1594"/>
      <c r="BR22" s="1594"/>
      <c r="BS22" s="1594"/>
      <c r="BT22" s="1594"/>
      <c r="BU22" s="1595"/>
      <c r="BV22" s="1598" t="s">
        <v>1418</v>
      </c>
      <c r="BW22" s="1599"/>
      <c r="BX22" s="1599"/>
      <c r="BY22" s="1599"/>
      <c r="BZ22" s="1599"/>
      <c r="CA22" s="1599"/>
      <c r="CB22" s="1599"/>
      <c r="CC22" s="1599"/>
      <c r="CD22" s="1599"/>
      <c r="CE22" s="1600"/>
      <c r="CG22" s="43"/>
      <c r="CH22" s="43"/>
      <c r="CI22" s="1725"/>
      <c r="CJ22" s="1725"/>
      <c r="CK22" s="1725"/>
      <c r="CL22" s="1725"/>
      <c r="CM22" s="1725"/>
      <c r="CN22" s="1725"/>
      <c r="CO22" s="1725"/>
      <c r="CP22" s="1725"/>
      <c r="CQ22" s="1725"/>
      <c r="CR22" s="1725"/>
      <c r="CS22" s="1725"/>
      <c r="CT22" s="1725"/>
      <c r="CU22" s="1725"/>
      <c r="CV22" s="1725"/>
      <c r="CW22" s="1725"/>
      <c r="CX22" s="1725"/>
      <c r="CY22" s="1725"/>
      <c r="CZ22" s="1725"/>
      <c r="DA22" s="1725"/>
      <c r="DB22" s="1725"/>
      <c r="DC22" s="1725"/>
      <c r="DD22" s="1725"/>
      <c r="DE22" s="1725"/>
      <c r="DF22" s="1725"/>
      <c r="DG22" s="1725"/>
      <c r="DH22" s="1725"/>
      <c r="DI22" s="1725"/>
      <c r="DJ22" s="1725"/>
      <c r="DK22" s="1725"/>
      <c r="DL22" s="1725"/>
      <c r="DM22" s="1725"/>
      <c r="DN22" s="1725"/>
      <c r="DO22" s="1725"/>
      <c r="DP22" s="1725"/>
      <c r="DQ22" s="1725"/>
      <c r="DR22" s="1725"/>
      <c r="DS22" s="1725"/>
      <c r="DT22" s="1725"/>
      <c r="DU22" s="1725"/>
    </row>
    <row r="23" spans="1:125" ht="13.5" customHeight="1">
      <c r="A23" s="996"/>
      <c r="B23" s="1560"/>
      <c r="C23" s="1560"/>
      <c r="D23" s="1560"/>
      <c r="E23" s="1560"/>
      <c r="F23" s="1560"/>
      <c r="G23" s="998"/>
      <c r="H23" s="1611"/>
      <c r="I23" s="1612"/>
      <c r="J23" s="1633"/>
      <c r="K23" s="1633"/>
      <c r="L23" s="1633"/>
      <c r="M23" s="1633"/>
      <c r="N23" s="1633"/>
      <c r="O23" s="1633"/>
      <c r="P23" s="1633"/>
      <c r="Q23" s="1633"/>
      <c r="R23" s="1633"/>
      <c r="S23" s="1633"/>
      <c r="T23" s="1633"/>
      <c r="U23" s="1634"/>
      <c r="V23" s="1017"/>
      <c r="W23" s="1560"/>
      <c r="X23" s="1560"/>
      <c r="Y23" s="1560"/>
      <c r="Z23" s="1560"/>
      <c r="AA23" s="1560"/>
      <c r="AB23" s="998"/>
      <c r="AC23" s="1618"/>
      <c r="AD23" s="1619"/>
      <c r="AE23" s="1619"/>
      <c r="AF23" s="1619"/>
      <c r="AG23" s="1619"/>
      <c r="AH23" s="1619"/>
      <c r="AI23" s="1619"/>
      <c r="AJ23" s="1619"/>
      <c r="AK23" s="1619"/>
      <c r="AL23" s="1619"/>
      <c r="AM23" s="1619"/>
      <c r="AN23" s="1619"/>
      <c r="AO23" s="1620"/>
      <c r="AP23" s="1013"/>
      <c r="AQ23" s="1000"/>
      <c r="AR23" s="1572"/>
      <c r="AS23" s="1572"/>
      <c r="AT23" s="1572"/>
      <c r="AU23" s="1572"/>
      <c r="AV23" s="1572"/>
      <c r="AW23" s="1002"/>
      <c r="AX23" s="1585"/>
      <c r="AY23" s="1586"/>
      <c r="AZ23" s="1586"/>
      <c r="BA23" s="1586"/>
      <c r="BB23" s="1586"/>
      <c r="BC23" s="1586"/>
      <c r="BD23" s="1586"/>
      <c r="BE23" s="1586"/>
      <c r="BF23" s="1586"/>
      <c r="BG23" s="1587"/>
      <c r="BH23" s="1607" t="s">
        <v>148</v>
      </c>
      <c r="BI23" s="1608"/>
      <c r="BJ23" s="1608"/>
      <c r="BK23" s="1608"/>
      <c r="BL23" s="1608"/>
      <c r="BM23" s="1596"/>
      <c r="BN23" s="1596"/>
      <c r="BO23" s="1596"/>
      <c r="BP23" s="1596"/>
      <c r="BQ23" s="1596"/>
      <c r="BR23" s="1596"/>
      <c r="BS23" s="1596"/>
      <c r="BT23" s="1596"/>
      <c r="BU23" s="1597"/>
      <c r="BV23" s="1601"/>
      <c r="BW23" s="1602"/>
      <c r="BX23" s="1602"/>
      <c r="BY23" s="1602"/>
      <c r="BZ23" s="1602"/>
      <c r="CA23" s="1602"/>
      <c r="CB23" s="1602"/>
      <c r="CC23" s="1602"/>
      <c r="CD23" s="1602"/>
      <c r="CE23" s="1603"/>
      <c r="CG23" s="43"/>
      <c r="CH23" s="43" t="s">
        <v>202</v>
      </c>
      <c r="CI23" s="1725" t="s">
        <v>203</v>
      </c>
      <c r="CJ23" s="1725"/>
      <c r="CK23" s="1725"/>
      <c r="CL23" s="1725"/>
      <c r="CM23" s="1725"/>
      <c r="CN23" s="1725"/>
      <c r="CO23" s="1725"/>
      <c r="CP23" s="1725"/>
      <c r="CQ23" s="1725"/>
      <c r="CR23" s="1725"/>
      <c r="CS23" s="1725"/>
      <c r="CT23" s="1725"/>
      <c r="CU23" s="1725"/>
      <c r="CV23" s="1725"/>
      <c r="CW23" s="1725"/>
      <c r="CX23" s="1725"/>
      <c r="CY23" s="1725"/>
      <c r="CZ23" s="1725"/>
      <c r="DA23" s="1725"/>
      <c r="DB23" s="1725"/>
      <c r="DC23" s="1725"/>
      <c r="DD23" s="1725"/>
      <c r="DE23" s="1725"/>
      <c r="DF23" s="1725"/>
      <c r="DG23" s="1725"/>
      <c r="DH23" s="1725"/>
      <c r="DI23" s="1725"/>
      <c r="DJ23" s="1725"/>
      <c r="DK23" s="1725"/>
      <c r="DL23" s="1725"/>
      <c r="DM23" s="1725"/>
      <c r="DN23" s="1725"/>
      <c r="DO23" s="1725"/>
      <c r="DP23" s="1725"/>
      <c r="DQ23" s="1725"/>
      <c r="DR23" s="1725"/>
      <c r="DS23" s="1725"/>
      <c r="DT23" s="1725"/>
      <c r="DU23" s="1725"/>
    </row>
    <row r="24" spans="1:125" ht="13.5" customHeight="1">
      <c r="A24" s="996"/>
      <c r="B24" s="1560"/>
      <c r="C24" s="1560"/>
      <c r="D24" s="1560"/>
      <c r="E24" s="1560"/>
      <c r="F24" s="1560"/>
      <c r="G24" s="998"/>
      <c r="H24" s="1611" t="s">
        <v>1692</v>
      </c>
      <c r="I24" s="1612"/>
      <c r="J24" s="1633" t="s">
        <v>1693</v>
      </c>
      <c r="K24" s="1633"/>
      <c r="L24" s="1633"/>
      <c r="M24" s="1633"/>
      <c r="N24" s="1633"/>
      <c r="O24" s="1633"/>
      <c r="P24" s="1633"/>
      <c r="Q24" s="1633"/>
      <c r="R24" s="1633"/>
      <c r="S24" s="1633"/>
      <c r="T24" s="1633"/>
      <c r="U24" s="1634"/>
      <c r="V24" s="1017"/>
      <c r="W24" s="1560"/>
      <c r="X24" s="1560"/>
      <c r="Y24" s="1560"/>
      <c r="Z24" s="1560"/>
      <c r="AA24" s="1560"/>
      <c r="AB24" s="998"/>
      <c r="AC24" s="1618"/>
      <c r="AD24" s="1619"/>
      <c r="AE24" s="1619"/>
      <c r="AF24" s="1619"/>
      <c r="AG24" s="1619"/>
      <c r="AH24" s="1619"/>
      <c r="AI24" s="1619"/>
      <c r="AJ24" s="1619"/>
      <c r="AK24" s="1619"/>
      <c r="AL24" s="1619"/>
      <c r="AM24" s="1619"/>
      <c r="AN24" s="1619"/>
      <c r="AO24" s="1620"/>
      <c r="AP24" s="1013"/>
      <c r="AQ24" s="986"/>
      <c r="AR24" s="1006"/>
      <c r="AS24" s="1006"/>
      <c r="AT24" s="1006"/>
      <c r="AU24" s="1006"/>
      <c r="AV24" s="1006"/>
      <c r="AW24" s="986"/>
      <c r="AX24" s="1013"/>
      <c r="AY24" s="1013"/>
      <c r="AZ24" s="1013"/>
      <c r="BA24" s="1013"/>
      <c r="BB24" s="1013"/>
      <c r="BC24" s="1013"/>
      <c r="BD24" s="1013"/>
      <c r="BE24" s="1013"/>
      <c r="BF24" s="1013"/>
      <c r="BG24" s="1013"/>
      <c r="BH24" s="1106"/>
      <c r="BI24" s="1106"/>
      <c r="BJ24" s="1106"/>
      <c r="BK24" s="1106"/>
      <c r="BL24" s="1106"/>
      <c r="BM24" s="1107"/>
      <c r="BN24" s="1107"/>
      <c r="BO24" s="1107"/>
      <c r="BP24" s="1107"/>
      <c r="BQ24" s="1107"/>
      <c r="BR24" s="1107"/>
      <c r="BS24" s="1107"/>
      <c r="BT24" s="1107"/>
      <c r="BU24" s="1107"/>
      <c r="BV24" s="1108"/>
      <c r="BW24" s="1108"/>
      <c r="BX24" s="1108"/>
      <c r="BY24" s="1108"/>
      <c r="BZ24" s="1108"/>
      <c r="CA24" s="1108"/>
      <c r="CB24" s="1108"/>
      <c r="CC24" s="1108"/>
      <c r="CD24" s="1108"/>
      <c r="CE24" s="1108"/>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1000"/>
      <c r="B25" s="1561"/>
      <c r="C25" s="1561"/>
      <c r="D25" s="1561"/>
      <c r="E25" s="1561"/>
      <c r="F25" s="1561"/>
      <c r="G25" s="1002"/>
      <c r="H25" s="1613"/>
      <c r="I25" s="1614"/>
      <c r="J25" s="1635"/>
      <c r="K25" s="1635"/>
      <c r="L25" s="1635"/>
      <c r="M25" s="1635"/>
      <c r="N25" s="1635"/>
      <c r="O25" s="1635"/>
      <c r="P25" s="1635"/>
      <c r="Q25" s="1635"/>
      <c r="R25" s="1635"/>
      <c r="S25" s="1635"/>
      <c r="T25" s="1635"/>
      <c r="U25" s="1636"/>
      <c r="V25" s="1018"/>
      <c r="W25" s="1561"/>
      <c r="X25" s="1561"/>
      <c r="Y25" s="1561"/>
      <c r="Z25" s="1561"/>
      <c r="AA25" s="1561"/>
      <c r="AB25" s="1002"/>
      <c r="AC25" s="1621"/>
      <c r="AD25" s="1622"/>
      <c r="AE25" s="1622"/>
      <c r="AF25" s="1622"/>
      <c r="AG25" s="1622"/>
      <c r="AH25" s="1622"/>
      <c r="AI25" s="1622"/>
      <c r="AJ25" s="1622"/>
      <c r="AK25" s="1622"/>
      <c r="AL25" s="1622"/>
      <c r="AM25" s="1622"/>
      <c r="AN25" s="1622"/>
      <c r="AO25" s="1623"/>
      <c r="AP25" s="1013"/>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986"/>
      <c r="BW25" s="986"/>
      <c r="BX25" s="986"/>
      <c r="BY25" s="986"/>
      <c r="BZ25" s="986"/>
      <c r="CA25" s="986"/>
      <c r="CB25" s="986"/>
      <c r="CC25" s="986"/>
      <c r="CD25" s="986"/>
      <c r="CE25" s="986"/>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986"/>
      <c r="B26" s="98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1013"/>
      <c r="AQ26" s="992"/>
      <c r="AR26" s="1646" t="s">
        <v>1425</v>
      </c>
      <c r="AS26" s="1646"/>
      <c r="AT26" s="1646"/>
      <c r="AU26" s="1646"/>
      <c r="AV26" s="1646"/>
      <c r="AW26" s="995"/>
      <c r="AX26" s="1004" t="s">
        <v>1426</v>
      </c>
      <c r="AY26" s="1646" t="s">
        <v>1427</v>
      </c>
      <c r="AZ26" s="1646"/>
      <c r="BA26" s="1646"/>
      <c r="BB26" s="1646"/>
      <c r="BC26" s="1005"/>
      <c r="BD26" s="1646" t="s">
        <v>165</v>
      </c>
      <c r="BE26" s="1646"/>
      <c r="BF26" s="1646"/>
      <c r="BG26" s="1646"/>
      <c r="BH26" s="1646"/>
      <c r="BI26" s="1646"/>
      <c r="BJ26" s="1646"/>
      <c r="BK26" s="1646"/>
      <c r="BL26" s="1646"/>
      <c r="BM26" s="1646"/>
      <c r="BN26" s="1649" t="s">
        <v>166</v>
      </c>
      <c r="BO26" s="1649"/>
      <c r="BP26" s="1649"/>
      <c r="BQ26" s="1649"/>
      <c r="BR26" s="1649"/>
      <c r="BS26" s="1649"/>
      <c r="BT26" s="1649"/>
      <c r="BU26" s="1649"/>
      <c r="BV26" s="1649"/>
      <c r="BW26" s="1646" t="s">
        <v>167</v>
      </c>
      <c r="BX26" s="1646"/>
      <c r="BY26" s="1646"/>
      <c r="BZ26" s="1646"/>
      <c r="CA26" s="1646"/>
      <c r="CB26" s="1646"/>
      <c r="CC26" s="1646"/>
      <c r="CD26" s="1646"/>
      <c r="CE26" s="1650"/>
      <c r="CG26" s="43">
        <v>5</v>
      </c>
      <c r="CH26" s="1726" t="s">
        <v>204</v>
      </c>
      <c r="CI26" s="1726"/>
      <c r="CJ26" s="1726"/>
      <c r="CK26" s="1726"/>
      <c r="CL26" s="1726"/>
      <c r="CM26" s="1726"/>
      <c r="CN26" s="1726"/>
      <c r="CO26" s="1726"/>
      <c r="CP26" s="1726"/>
      <c r="CQ26" s="1726"/>
      <c r="CR26" s="1726"/>
      <c r="CS26" s="1726"/>
      <c r="CT26" s="1726"/>
      <c r="CU26" s="1726"/>
      <c r="CV26" s="1726"/>
      <c r="CW26" s="1726"/>
      <c r="CX26" s="1726"/>
      <c r="CY26" s="1726"/>
      <c r="CZ26" s="1726"/>
      <c r="DA26" s="1726"/>
      <c r="DB26" s="1726"/>
      <c r="DC26" s="1726"/>
      <c r="DD26" s="1726"/>
      <c r="DE26" s="1726"/>
      <c r="DF26" s="1726"/>
      <c r="DG26" s="1726"/>
      <c r="DH26" s="1726"/>
      <c r="DI26" s="1726"/>
      <c r="DJ26" s="1726"/>
      <c r="DK26" s="1726"/>
      <c r="DL26" s="1726"/>
      <c r="DM26" s="1726"/>
      <c r="DN26" s="1726"/>
      <c r="DO26" s="1726"/>
      <c r="DP26" s="1726"/>
      <c r="DQ26" s="1726"/>
      <c r="DR26" s="1726"/>
      <c r="DS26" s="1726"/>
      <c r="DT26" s="1726"/>
      <c r="DU26" s="1726"/>
    </row>
    <row r="27" spans="1:125" ht="13.5" customHeight="1">
      <c r="A27" s="992"/>
      <c r="B27" s="1558" t="s">
        <v>1428</v>
      </c>
      <c r="C27" s="1558"/>
      <c r="D27" s="1558"/>
      <c r="E27" s="1558"/>
      <c r="F27" s="1558"/>
      <c r="G27" s="995"/>
      <c r="H27" s="1003" t="s">
        <v>1426</v>
      </c>
      <c r="I27" s="1559" t="s">
        <v>1429</v>
      </c>
      <c r="J27" s="1559"/>
      <c r="K27" s="1559"/>
      <c r="L27" s="1559"/>
      <c r="M27" s="1005"/>
      <c r="N27" s="1579" t="s">
        <v>1430</v>
      </c>
      <c r="O27" s="1580"/>
      <c r="P27" s="1580"/>
      <c r="Q27" s="1580"/>
      <c r="R27" s="1580"/>
      <c r="S27" s="1580"/>
      <c r="T27" s="1580"/>
      <c r="U27" s="1580"/>
      <c r="V27" s="1580"/>
      <c r="W27" s="1580"/>
      <c r="X27" s="1580"/>
      <c r="Y27" s="1580"/>
      <c r="Z27" s="1580"/>
      <c r="AA27" s="1580"/>
      <c r="AB27" s="1581"/>
      <c r="AC27" s="1579" t="s">
        <v>1431</v>
      </c>
      <c r="AD27" s="1580"/>
      <c r="AE27" s="1580"/>
      <c r="AF27" s="1580"/>
      <c r="AG27" s="1580"/>
      <c r="AH27" s="1580"/>
      <c r="AI27" s="1580"/>
      <c r="AJ27" s="1580"/>
      <c r="AK27" s="1580"/>
      <c r="AL27" s="1580"/>
      <c r="AM27" s="1580"/>
      <c r="AN27" s="1580"/>
      <c r="AO27" s="1581"/>
      <c r="AP27" s="986"/>
      <c r="AQ27" s="996"/>
      <c r="AR27" s="1647"/>
      <c r="AS27" s="1647"/>
      <c r="AT27" s="1647"/>
      <c r="AU27" s="1647"/>
      <c r="AV27" s="1647"/>
      <c r="AW27" s="998"/>
      <c r="AX27" s="1009"/>
      <c r="AY27" s="1647"/>
      <c r="AZ27" s="1647"/>
      <c r="BA27" s="1647"/>
      <c r="BB27" s="1647"/>
      <c r="BC27" s="1019"/>
      <c r="BD27" s="1648"/>
      <c r="BE27" s="1648"/>
      <c r="BF27" s="1648"/>
      <c r="BG27" s="1648"/>
      <c r="BH27" s="1648"/>
      <c r="BI27" s="1648"/>
      <c r="BJ27" s="1648"/>
      <c r="BK27" s="1648"/>
      <c r="BL27" s="1648"/>
      <c r="BM27" s="1648"/>
      <c r="BN27" s="1649"/>
      <c r="BO27" s="1649"/>
      <c r="BP27" s="1649"/>
      <c r="BQ27" s="1649"/>
      <c r="BR27" s="1649"/>
      <c r="BS27" s="1649"/>
      <c r="BT27" s="1649"/>
      <c r="BU27" s="1649"/>
      <c r="BV27" s="1649"/>
      <c r="BW27" s="1648"/>
      <c r="BX27" s="1648"/>
      <c r="BY27" s="1648"/>
      <c r="BZ27" s="1648"/>
      <c r="CA27" s="1648"/>
      <c r="CB27" s="1648"/>
      <c r="CC27" s="1648"/>
      <c r="CD27" s="1648"/>
      <c r="CE27" s="1651"/>
      <c r="CG27" s="43"/>
      <c r="CH27" s="1728" t="s">
        <v>205</v>
      </c>
      <c r="CI27" s="1728"/>
      <c r="CJ27" s="1728"/>
      <c r="CK27" s="1728"/>
      <c r="CL27" s="1728"/>
      <c r="CM27" s="1728"/>
      <c r="CN27" s="1728"/>
      <c r="CO27" s="1728"/>
      <c r="CP27" s="1728"/>
      <c r="CQ27" s="1728"/>
      <c r="CR27" s="1728"/>
      <c r="CS27" s="1728"/>
      <c r="CT27" s="1728"/>
      <c r="CU27" s="1728"/>
      <c r="CV27" s="1728"/>
      <c r="CW27" s="1728"/>
      <c r="CX27" s="1728"/>
      <c r="CY27" s="1728"/>
      <c r="CZ27" s="1728"/>
      <c r="DA27" s="1728"/>
      <c r="DB27" s="1728"/>
      <c r="DC27" s="1728"/>
      <c r="DD27" s="1728"/>
      <c r="DE27" s="1728"/>
      <c r="DF27" s="1728"/>
      <c r="DG27" s="1728"/>
      <c r="DH27" s="1728"/>
      <c r="DI27" s="1728"/>
      <c r="DJ27" s="1728"/>
      <c r="DK27" s="1728"/>
      <c r="DL27" s="1728"/>
      <c r="DM27" s="1728"/>
      <c r="DN27" s="1728"/>
      <c r="DO27" s="1728"/>
      <c r="DP27" s="1728"/>
      <c r="DQ27" s="1728"/>
      <c r="DR27" s="1728"/>
      <c r="DS27" s="1728"/>
      <c r="DT27" s="1728"/>
      <c r="DU27" s="1728"/>
    </row>
    <row r="28" spans="1:125" ht="13.5" customHeight="1">
      <c r="A28" s="996"/>
      <c r="B28" s="1571"/>
      <c r="C28" s="1571"/>
      <c r="D28" s="1571"/>
      <c r="E28" s="1571"/>
      <c r="F28" s="1571"/>
      <c r="G28" s="998"/>
      <c r="H28" s="1007"/>
      <c r="I28" s="1561"/>
      <c r="J28" s="1561"/>
      <c r="K28" s="1561"/>
      <c r="L28" s="1561"/>
      <c r="M28" s="1008"/>
      <c r="N28" s="1582"/>
      <c r="O28" s="1583"/>
      <c r="P28" s="1583"/>
      <c r="Q28" s="1583"/>
      <c r="R28" s="1583"/>
      <c r="S28" s="1583"/>
      <c r="T28" s="1583"/>
      <c r="U28" s="1583"/>
      <c r="V28" s="1583"/>
      <c r="W28" s="1583"/>
      <c r="X28" s="1583"/>
      <c r="Y28" s="1583"/>
      <c r="Z28" s="1583"/>
      <c r="AA28" s="1583"/>
      <c r="AB28" s="1584"/>
      <c r="AC28" s="1582"/>
      <c r="AD28" s="1583"/>
      <c r="AE28" s="1583"/>
      <c r="AF28" s="1583"/>
      <c r="AG28" s="1583"/>
      <c r="AH28" s="1583"/>
      <c r="AI28" s="1583"/>
      <c r="AJ28" s="1583"/>
      <c r="AK28" s="1583"/>
      <c r="AL28" s="1583"/>
      <c r="AM28" s="1583"/>
      <c r="AN28" s="1583"/>
      <c r="AO28" s="1584"/>
      <c r="AP28" s="1009"/>
      <c r="AQ28" s="996"/>
      <c r="AR28" s="1647"/>
      <c r="AS28" s="1647"/>
      <c r="AT28" s="1647"/>
      <c r="AU28" s="1647"/>
      <c r="AV28" s="1647"/>
      <c r="AW28" s="998"/>
      <c r="AX28" s="986"/>
      <c r="AY28" s="1647"/>
      <c r="AZ28" s="1647"/>
      <c r="BA28" s="1647"/>
      <c r="BB28" s="1647"/>
      <c r="BC28" s="998"/>
      <c r="BD28" s="1652" t="s">
        <v>1432</v>
      </c>
      <c r="BE28" s="1652"/>
      <c r="BF28" s="1652"/>
      <c r="BG28" s="1652"/>
      <c r="BH28" s="1652"/>
      <c r="BI28" s="1652"/>
      <c r="BJ28" s="1652"/>
      <c r="BK28" s="1652"/>
      <c r="BL28" s="1652"/>
      <c r="BM28" s="1652"/>
      <c r="BN28" s="1656" t="s">
        <v>1432</v>
      </c>
      <c r="BO28" s="1656"/>
      <c r="BP28" s="1656"/>
      <c r="BQ28" s="1656"/>
      <c r="BR28" s="1656"/>
      <c r="BS28" s="1656"/>
      <c r="BT28" s="1656"/>
      <c r="BU28" s="1656"/>
      <c r="BV28" s="1656"/>
      <c r="BW28" s="1652" t="s">
        <v>1432</v>
      </c>
      <c r="BX28" s="1652"/>
      <c r="BY28" s="1652"/>
      <c r="BZ28" s="1652"/>
      <c r="CA28" s="1652"/>
      <c r="CB28" s="1652"/>
      <c r="CC28" s="1652"/>
      <c r="CD28" s="1652"/>
      <c r="CE28" s="1653"/>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996"/>
      <c r="B29" s="1571"/>
      <c r="C29" s="1571"/>
      <c r="D29" s="1571"/>
      <c r="E29" s="1571"/>
      <c r="F29" s="1571"/>
      <c r="G29" s="998"/>
      <c r="H29" s="992"/>
      <c r="I29" s="1559" t="s">
        <v>1433</v>
      </c>
      <c r="J29" s="1559"/>
      <c r="K29" s="1559"/>
      <c r="L29" s="1559"/>
      <c r="M29" s="995"/>
      <c r="N29" s="1562"/>
      <c r="O29" s="1563"/>
      <c r="P29" s="1563"/>
      <c r="Q29" s="1563"/>
      <c r="R29" s="1563"/>
      <c r="S29" s="1563"/>
      <c r="T29" s="1563"/>
      <c r="U29" s="1563"/>
      <c r="V29" s="1563"/>
      <c r="W29" s="1563"/>
      <c r="X29" s="1563"/>
      <c r="Y29" s="1563"/>
      <c r="Z29" s="1563"/>
      <c r="AA29" s="1563"/>
      <c r="AB29" s="1564"/>
      <c r="AC29" s="1562"/>
      <c r="AD29" s="1563"/>
      <c r="AE29" s="1563"/>
      <c r="AF29" s="1563"/>
      <c r="AG29" s="1563"/>
      <c r="AH29" s="1563"/>
      <c r="AI29" s="1563"/>
      <c r="AJ29" s="1563"/>
      <c r="AK29" s="1563"/>
      <c r="AL29" s="1563"/>
      <c r="AM29" s="1563"/>
      <c r="AN29" s="1563"/>
      <c r="AO29" s="1564"/>
      <c r="AP29" s="1009"/>
      <c r="AQ29" s="996"/>
      <c r="AR29" s="1647"/>
      <c r="AS29" s="1647"/>
      <c r="AT29" s="1647"/>
      <c r="AU29" s="1647"/>
      <c r="AV29" s="1647"/>
      <c r="AW29" s="998"/>
      <c r="AX29" s="986"/>
      <c r="AY29" s="1647"/>
      <c r="AZ29" s="1647"/>
      <c r="BA29" s="1647"/>
      <c r="BB29" s="1647"/>
      <c r="BC29" s="998"/>
      <c r="BD29" s="1654"/>
      <c r="BE29" s="1654"/>
      <c r="BF29" s="1654"/>
      <c r="BG29" s="1654"/>
      <c r="BH29" s="1654"/>
      <c r="BI29" s="1654"/>
      <c r="BJ29" s="1654"/>
      <c r="BK29" s="1654"/>
      <c r="BL29" s="1654"/>
      <c r="BM29" s="1654"/>
      <c r="BN29" s="1656"/>
      <c r="BO29" s="1656"/>
      <c r="BP29" s="1656"/>
      <c r="BQ29" s="1656"/>
      <c r="BR29" s="1656"/>
      <c r="BS29" s="1656"/>
      <c r="BT29" s="1656"/>
      <c r="BU29" s="1656"/>
      <c r="BV29" s="1656"/>
      <c r="BW29" s="1654"/>
      <c r="BX29" s="1654"/>
      <c r="BY29" s="1654"/>
      <c r="BZ29" s="1654"/>
      <c r="CA29" s="1654"/>
      <c r="CB29" s="1654"/>
      <c r="CC29" s="1654"/>
      <c r="CD29" s="1654"/>
      <c r="CE29" s="1655"/>
      <c r="CG29" s="43">
        <v>6</v>
      </c>
      <c r="CH29" s="1726" t="s">
        <v>208</v>
      </c>
      <c r="CI29" s="1727"/>
      <c r="CJ29" s="1727"/>
      <c r="CK29" s="1727"/>
      <c r="CL29" s="1727"/>
      <c r="CM29" s="1727"/>
      <c r="CN29" s="1727"/>
      <c r="CO29" s="1727"/>
      <c r="CP29" s="1727"/>
      <c r="CQ29" s="1727"/>
      <c r="CR29" s="1727"/>
      <c r="CS29" s="1727"/>
      <c r="CT29" s="1727"/>
      <c r="CU29" s="1727"/>
      <c r="CV29" s="1727"/>
      <c r="CW29" s="1727"/>
      <c r="CX29" s="1727"/>
      <c r="CY29" s="1727"/>
      <c r="CZ29" s="1727"/>
      <c r="DA29" s="1727"/>
      <c r="DB29" s="1727"/>
      <c r="DC29" s="1727"/>
      <c r="DD29" s="1727"/>
      <c r="DE29" s="1727"/>
      <c r="DF29" s="1727"/>
      <c r="DG29" s="1727"/>
      <c r="DH29" s="1727"/>
      <c r="DI29" s="1727"/>
      <c r="DJ29" s="1727"/>
      <c r="DK29" s="1727"/>
      <c r="DL29" s="1727"/>
      <c r="DM29" s="1727"/>
      <c r="DN29" s="1727"/>
      <c r="DO29" s="1727"/>
      <c r="DP29" s="33"/>
    </row>
    <row r="30" spans="1:125" ht="13.5" customHeight="1">
      <c r="A30" s="996"/>
      <c r="B30" s="1571"/>
      <c r="C30" s="1571"/>
      <c r="D30" s="1571"/>
      <c r="E30" s="1571"/>
      <c r="F30" s="1571"/>
      <c r="G30" s="998"/>
      <c r="H30" s="1000"/>
      <c r="I30" s="1561"/>
      <c r="J30" s="1561"/>
      <c r="K30" s="1561"/>
      <c r="L30" s="1561"/>
      <c r="M30" s="1002"/>
      <c r="N30" s="1568"/>
      <c r="O30" s="1569"/>
      <c r="P30" s="1569"/>
      <c r="Q30" s="1569"/>
      <c r="R30" s="1569"/>
      <c r="S30" s="1569"/>
      <c r="T30" s="1569"/>
      <c r="U30" s="1569"/>
      <c r="V30" s="1569"/>
      <c r="W30" s="1569"/>
      <c r="X30" s="1569"/>
      <c r="Y30" s="1569"/>
      <c r="Z30" s="1569"/>
      <c r="AA30" s="1569"/>
      <c r="AB30" s="1570"/>
      <c r="AC30" s="1568"/>
      <c r="AD30" s="1569"/>
      <c r="AE30" s="1569"/>
      <c r="AF30" s="1569"/>
      <c r="AG30" s="1569"/>
      <c r="AH30" s="1569"/>
      <c r="AI30" s="1569"/>
      <c r="AJ30" s="1569"/>
      <c r="AK30" s="1569"/>
      <c r="AL30" s="1569"/>
      <c r="AM30" s="1569"/>
      <c r="AN30" s="1569"/>
      <c r="AO30" s="1570"/>
      <c r="AP30" s="999"/>
      <c r="AQ30" s="996"/>
      <c r="AR30" s="1647"/>
      <c r="AS30" s="1647"/>
      <c r="AT30" s="1647"/>
      <c r="AU30" s="1647"/>
      <c r="AV30" s="1647"/>
      <c r="AW30" s="998"/>
      <c r="AX30" s="1657" t="s">
        <v>1434</v>
      </c>
      <c r="AY30" s="1658"/>
      <c r="AZ30" s="1658"/>
      <c r="BA30" s="1658"/>
      <c r="BB30" s="1658"/>
      <c r="BC30" s="1659"/>
      <c r="BD30" s="1579" t="s">
        <v>171</v>
      </c>
      <c r="BE30" s="1580"/>
      <c r="BF30" s="1580"/>
      <c r="BG30" s="1580"/>
      <c r="BH30" s="1580"/>
      <c r="BI30" s="1580"/>
      <c r="BJ30" s="1580"/>
      <c r="BK30" s="1579" t="s">
        <v>165</v>
      </c>
      <c r="BL30" s="1580"/>
      <c r="BM30" s="1580"/>
      <c r="BN30" s="1580"/>
      <c r="BO30" s="1580"/>
      <c r="BP30" s="1580"/>
      <c r="BQ30" s="1580"/>
      <c r="BR30" s="1581"/>
      <c r="BS30" s="1579" t="s">
        <v>166</v>
      </c>
      <c r="BT30" s="1580"/>
      <c r="BU30" s="1580"/>
      <c r="BV30" s="1580"/>
      <c r="BW30" s="1580"/>
      <c r="BX30" s="1580"/>
      <c r="BY30" s="1581"/>
      <c r="BZ30" s="1579" t="s">
        <v>167</v>
      </c>
      <c r="CA30" s="1580"/>
      <c r="CB30" s="1580"/>
      <c r="CC30" s="1580"/>
      <c r="CD30" s="1580"/>
      <c r="CE30" s="1581"/>
      <c r="CG30" s="43"/>
      <c r="CH30" s="1728" t="s">
        <v>209</v>
      </c>
      <c r="CI30" s="1728"/>
      <c r="CJ30" s="1728"/>
      <c r="CK30" s="1728"/>
      <c r="CL30" s="1728"/>
      <c r="CM30" s="1728"/>
      <c r="CN30" s="1728"/>
      <c r="CO30" s="1728"/>
      <c r="CP30" s="1728"/>
      <c r="CQ30" s="1728"/>
      <c r="CR30" s="1728"/>
      <c r="CS30" s="1728"/>
      <c r="CT30" s="1728"/>
      <c r="CU30" s="1728"/>
      <c r="CV30" s="1728"/>
      <c r="CW30" s="1728"/>
      <c r="CX30" s="1728"/>
      <c r="CY30" s="1728"/>
      <c r="CZ30" s="1728"/>
      <c r="DA30" s="1728"/>
      <c r="DB30" s="1728"/>
      <c r="DC30" s="1728"/>
      <c r="DD30" s="1728"/>
      <c r="DE30" s="1728"/>
      <c r="DF30" s="1728"/>
      <c r="DG30" s="1728"/>
      <c r="DH30" s="1728"/>
      <c r="DI30" s="1728"/>
      <c r="DJ30" s="1728"/>
      <c r="DK30" s="1728"/>
      <c r="DL30" s="1728"/>
      <c r="DM30" s="1728"/>
      <c r="DN30" s="1728"/>
      <c r="DO30" s="1728"/>
      <c r="DP30" s="1728"/>
      <c r="DQ30" s="1728"/>
      <c r="DR30" s="1728"/>
      <c r="DS30" s="1728"/>
      <c r="DT30" s="1728"/>
      <c r="DU30" s="1728"/>
    </row>
    <row r="31" spans="1:125" ht="13.5" customHeight="1">
      <c r="A31" s="996"/>
      <c r="B31" s="1571"/>
      <c r="C31" s="1571"/>
      <c r="D31" s="1571"/>
      <c r="E31" s="1571"/>
      <c r="F31" s="1571"/>
      <c r="G31" s="998"/>
      <c r="H31" s="996"/>
      <c r="I31" s="1559" t="s">
        <v>1435</v>
      </c>
      <c r="J31" s="1559"/>
      <c r="K31" s="1559"/>
      <c r="L31" s="1559"/>
      <c r="M31" s="998"/>
      <c r="N31" s="1562"/>
      <c r="O31" s="1563"/>
      <c r="P31" s="1563"/>
      <c r="Q31" s="1563"/>
      <c r="R31" s="1563"/>
      <c r="S31" s="1563"/>
      <c r="T31" s="1563"/>
      <c r="U31" s="1563"/>
      <c r="V31" s="1563"/>
      <c r="W31" s="1563"/>
      <c r="X31" s="1563"/>
      <c r="Y31" s="1563"/>
      <c r="Z31" s="1563"/>
      <c r="AA31" s="1563"/>
      <c r="AB31" s="1564"/>
      <c r="AC31" s="1562"/>
      <c r="AD31" s="1563"/>
      <c r="AE31" s="1563"/>
      <c r="AF31" s="1563"/>
      <c r="AG31" s="1563"/>
      <c r="AH31" s="1563"/>
      <c r="AI31" s="1563"/>
      <c r="AJ31" s="1563"/>
      <c r="AK31" s="1563"/>
      <c r="AL31" s="1563"/>
      <c r="AM31" s="1563"/>
      <c r="AN31" s="1563"/>
      <c r="AO31" s="1564"/>
      <c r="AP31" s="999"/>
      <c r="AQ31" s="996"/>
      <c r="AR31" s="1647"/>
      <c r="AS31" s="1647"/>
      <c r="AT31" s="1647"/>
      <c r="AU31" s="1647"/>
      <c r="AV31" s="1647"/>
      <c r="AW31" s="998"/>
      <c r="AX31" s="1660"/>
      <c r="AY31" s="1661"/>
      <c r="AZ31" s="1661"/>
      <c r="BA31" s="1661"/>
      <c r="BB31" s="1661"/>
      <c r="BC31" s="1662"/>
      <c r="BD31" s="1582"/>
      <c r="BE31" s="1583"/>
      <c r="BF31" s="1583"/>
      <c r="BG31" s="1583"/>
      <c r="BH31" s="1583"/>
      <c r="BI31" s="1583"/>
      <c r="BJ31" s="1583"/>
      <c r="BK31" s="1582"/>
      <c r="BL31" s="1583"/>
      <c r="BM31" s="1583"/>
      <c r="BN31" s="1583"/>
      <c r="BO31" s="1583"/>
      <c r="BP31" s="1583"/>
      <c r="BQ31" s="1583"/>
      <c r="BR31" s="1584"/>
      <c r="BS31" s="1582"/>
      <c r="BT31" s="1583"/>
      <c r="BU31" s="1583"/>
      <c r="BV31" s="1583"/>
      <c r="BW31" s="1583"/>
      <c r="BX31" s="1583"/>
      <c r="BY31" s="1584"/>
      <c r="BZ31" s="1582"/>
      <c r="CA31" s="1583"/>
      <c r="CB31" s="1583"/>
      <c r="CC31" s="1583"/>
      <c r="CD31" s="1583"/>
      <c r="CE31" s="1584"/>
      <c r="CG31" s="43"/>
      <c r="CH31" s="1728"/>
      <c r="CI31" s="1728"/>
      <c r="CJ31" s="1728"/>
      <c r="CK31" s="1728"/>
      <c r="CL31" s="1728"/>
      <c r="CM31" s="1728"/>
      <c r="CN31" s="1728"/>
      <c r="CO31" s="1728"/>
      <c r="CP31" s="1728"/>
      <c r="CQ31" s="1728"/>
      <c r="CR31" s="1728"/>
      <c r="CS31" s="1728"/>
      <c r="CT31" s="1728"/>
      <c r="CU31" s="1728"/>
      <c r="CV31" s="1728"/>
      <c r="CW31" s="1728"/>
      <c r="CX31" s="1728"/>
      <c r="CY31" s="1728"/>
      <c r="CZ31" s="1728"/>
      <c r="DA31" s="1728"/>
      <c r="DB31" s="1728"/>
      <c r="DC31" s="1728"/>
      <c r="DD31" s="1728"/>
      <c r="DE31" s="1728"/>
      <c r="DF31" s="1728"/>
      <c r="DG31" s="1728"/>
      <c r="DH31" s="1728"/>
      <c r="DI31" s="1728"/>
      <c r="DJ31" s="1728"/>
      <c r="DK31" s="1728"/>
      <c r="DL31" s="1728"/>
      <c r="DM31" s="1728"/>
      <c r="DN31" s="1728"/>
      <c r="DO31" s="1728"/>
      <c r="DP31" s="1728"/>
      <c r="DQ31" s="1728"/>
      <c r="DR31" s="1728"/>
      <c r="DS31" s="1728"/>
      <c r="DT31" s="1728"/>
      <c r="DU31" s="1728"/>
    </row>
    <row r="32" spans="1:125" ht="13.5" customHeight="1">
      <c r="A32" s="1000"/>
      <c r="B32" s="1572"/>
      <c r="C32" s="1572"/>
      <c r="D32" s="1572"/>
      <c r="E32" s="1572"/>
      <c r="F32" s="1572"/>
      <c r="G32" s="1002"/>
      <c r="H32" s="1000"/>
      <c r="I32" s="1561"/>
      <c r="J32" s="1561"/>
      <c r="K32" s="1561"/>
      <c r="L32" s="1561"/>
      <c r="M32" s="1002"/>
      <c r="N32" s="1568"/>
      <c r="O32" s="1569"/>
      <c r="P32" s="1569"/>
      <c r="Q32" s="1569"/>
      <c r="R32" s="1569"/>
      <c r="S32" s="1569"/>
      <c r="T32" s="1569"/>
      <c r="U32" s="1569"/>
      <c r="V32" s="1569"/>
      <c r="W32" s="1569"/>
      <c r="X32" s="1569"/>
      <c r="Y32" s="1569"/>
      <c r="Z32" s="1569"/>
      <c r="AA32" s="1569"/>
      <c r="AB32" s="1570"/>
      <c r="AC32" s="1568"/>
      <c r="AD32" s="1569"/>
      <c r="AE32" s="1569"/>
      <c r="AF32" s="1569"/>
      <c r="AG32" s="1569"/>
      <c r="AH32" s="1569"/>
      <c r="AI32" s="1569"/>
      <c r="AJ32" s="1569"/>
      <c r="AK32" s="1569"/>
      <c r="AL32" s="1569"/>
      <c r="AM32" s="1569"/>
      <c r="AN32" s="1569"/>
      <c r="AO32" s="1570"/>
      <c r="AP32" s="999"/>
      <c r="AQ32" s="996"/>
      <c r="AR32" s="1647"/>
      <c r="AS32" s="1647"/>
      <c r="AT32" s="1647"/>
      <c r="AU32" s="1647"/>
      <c r="AV32" s="1647"/>
      <c r="AW32" s="998"/>
      <c r="AX32" s="1660"/>
      <c r="AY32" s="1661"/>
      <c r="AZ32" s="1661"/>
      <c r="BA32" s="1661"/>
      <c r="BB32" s="1661"/>
      <c r="BC32" s="1662"/>
      <c r="BD32" s="1579"/>
      <c r="BE32" s="1580"/>
      <c r="BF32" s="1580"/>
      <c r="BG32" s="1580"/>
      <c r="BH32" s="1580"/>
      <c r="BI32" s="1580"/>
      <c r="BJ32" s="1580"/>
      <c r="BK32" s="1579"/>
      <c r="BL32" s="1580"/>
      <c r="BM32" s="1580"/>
      <c r="BN32" s="1580"/>
      <c r="BO32" s="1580"/>
      <c r="BP32" s="1580"/>
      <c r="BQ32" s="1580"/>
      <c r="BR32" s="1581"/>
      <c r="BS32" s="1579"/>
      <c r="BT32" s="1580"/>
      <c r="BU32" s="1580"/>
      <c r="BV32" s="1580"/>
      <c r="BW32" s="1580"/>
      <c r="BX32" s="1580"/>
      <c r="BY32" s="1581"/>
      <c r="BZ32" s="1579"/>
      <c r="CA32" s="1580"/>
      <c r="CB32" s="1580"/>
      <c r="CC32" s="1580"/>
      <c r="CD32" s="1580"/>
      <c r="CE32" s="1581"/>
      <c r="CG32" s="43"/>
      <c r="CH32" s="1728"/>
      <c r="CI32" s="1728"/>
      <c r="CJ32" s="1728"/>
      <c r="CK32" s="1728"/>
      <c r="CL32" s="1728"/>
      <c r="CM32" s="1728"/>
      <c r="CN32" s="1728"/>
      <c r="CO32" s="1728"/>
      <c r="CP32" s="1728"/>
      <c r="CQ32" s="1728"/>
      <c r="CR32" s="1728"/>
      <c r="CS32" s="1728"/>
      <c r="CT32" s="1728"/>
      <c r="CU32" s="1728"/>
      <c r="CV32" s="1728"/>
      <c r="CW32" s="1728"/>
      <c r="CX32" s="1728"/>
      <c r="CY32" s="1728"/>
      <c r="CZ32" s="1728"/>
      <c r="DA32" s="1728"/>
      <c r="DB32" s="1728"/>
      <c r="DC32" s="1728"/>
      <c r="DD32" s="1728"/>
      <c r="DE32" s="1728"/>
      <c r="DF32" s="1728"/>
      <c r="DG32" s="1728"/>
      <c r="DH32" s="1728"/>
      <c r="DI32" s="1728"/>
      <c r="DJ32" s="1728"/>
      <c r="DK32" s="1728"/>
      <c r="DL32" s="1728"/>
      <c r="DM32" s="1728"/>
      <c r="DN32" s="1728"/>
      <c r="DO32" s="1728"/>
      <c r="DP32" s="1728"/>
      <c r="DQ32" s="1728"/>
      <c r="DR32" s="1728"/>
      <c r="DS32" s="1728"/>
      <c r="DT32" s="1728"/>
      <c r="DU32" s="1728"/>
    </row>
    <row r="33" spans="1:126" ht="13.5" customHeight="1">
      <c r="A33" s="986"/>
      <c r="B33" s="986"/>
      <c r="C33" s="986"/>
      <c r="D33" s="986"/>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c r="AL33" s="986"/>
      <c r="AM33" s="986"/>
      <c r="AN33" s="986"/>
      <c r="AO33" s="986"/>
      <c r="AP33" s="999"/>
      <c r="AQ33" s="1000"/>
      <c r="AR33" s="1648"/>
      <c r="AS33" s="1648"/>
      <c r="AT33" s="1648"/>
      <c r="AU33" s="1648"/>
      <c r="AV33" s="1648"/>
      <c r="AW33" s="1002"/>
      <c r="AX33" s="1663"/>
      <c r="AY33" s="1664"/>
      <c r="AZ33" s="1664"/>
      <c r="BA33" s="1664"/>
      <c r="BB33" s="1664"/>
      <c r="BC33" s="1665"/>
      <c r="BD33" s="1582"/>
      <c r="BE33" s="1583"/>
      <c r="BF33" s="1583"/>
      <c r="BG33" s="1583"/>
      <c r="BH33" s="1583"/>
      <c r="BI33" s="1583"/>
      <c r="BJ33" s="1583"/>
      <c r="BK33" s="1582"/>
      <c r="BL33" s="1583"/>
      <c r="BM33" s="1583"/>
      <c r="BN33" s="1583"/>
      <c r="BO33" s="1583"/>
      <c r="BP33" s="1583"/>
      <c r="BQ33" s="1583"/>
      <c r="BR33" s="1584"/>
      <c r="BS33" s="1582"/>
      <c r="BT33" s="1583"/>
      <c r="BU33" s="1583"/>
      <c r="BV33" s="1583"/>
      <c r="BW33" s="1583"/>
      <c r="BX33" s="1583"/>
      <c r="BY33" s="1584"/>
      <c r="BZ33" s="1582"/>
      <c r="CA33" s="1583"/>
      <c r="CB33" s="1583"/>
      <c r="CC33" s="1583"/>
      <c r="CD33" s="1583"/>
      <c r="CE33" s="1584"/>
    </row>
    <row r="34" spans="1:126" ht="13.5" customHeight="1">
      <c r="A34" s="992"/>
      <c r="B34" s="1646" t="s">
        <v>1425</v>
      </c>
      <c r="C34" s="1646"/>
      <c r="D34" s="1646"/>
      <c r="E34" s="1646"/>
      <c r="F34" s="1646"/>
      <c r="G34" s="995"/>
      <c r="H34" s="1004" t="s">
        <v>1426</v>
      </c>
      <c r="I34" s="1646" t="s">
        <v>1427</v>
      </c>
      <c r="J34" s="1646"/>
      <c r="K34" s="1646"/>
      <c r="L34" s="1646"/>
      <c r="M34" s="1005"/>
      <c r="N34" s="1646" t="s">
        <v>165</v>
      </c>
      <c r="O34" s="1646"/>
      <c r="P34" s="1646"/>
      <c r="Q34" s="1646"/>
      <c r="R34" s="1646"/>
      <c r="S34" s="1646"/>
      <c r="T34" s="1646"/>
      <c r="U34" s="1646"/>
      <c r="V34" s="1646"/>
      <c r="W34" s="1646"/>
      <c r="X34" s="1649" t="s">
        <v>166</v>
      </c>
      <c r="Y34" s="1649"/>
      <c r="Z34" s="1649"/>
      <c r="AA34" s="1649"/>
      <c r="AB34" s="1649"/>
      <c r="AC34" s="1649"/>
      <c r="AD34" s="1649"/>
      <c r="AE34" s="1649"/>
      <c r="AF34" s="1649"/>
      <c r="AG34" s="1646" t="s">
        <v>167</v>
      </c>
      <c r="AH34" s="1646"/>
      <c r="AI34" s="1646"/>
      <c r="AJ34" s="1646"/>
      <c r="AK34" s="1646"/>
      <c r="AL34" s="1646"/>
      <c r="AM34" s="1646"/>
      <c r="AN34" s="1646"/>
      <c r="AO34" s="1650"/>
      <c r="AP34" s="986"/>
      <c r="AQ34" s="986"/>
      <c r="AR34" s="986"/>
      <c r="AS34" s="986"/>
      <c r="AT34" s="986"/>
      <c r="AU34" s="986"/>
      <c r="AV34" s="986"/>
      <c r="AW34" s="986"/>
      <c r="AX34" s="986"/>
      <c r="AY34" s="986"/>
      <c r="AZ34" s="986"/>
      <c r="BA34" s="986"/>
      <c r="BB34" s="986"/>
      <c r="BC34" s="986"/>
      <c r="BD34" s="986"/>
      <c r="BE34" s="986"/>
      <c r="BF34" s="986"/>
      <c r="BG34" s="986"/>
      <c r="BH34" s="986"/>
      <c r="BI34" s="986"/>
      <c r="BJ34" s="986"/>
      <c r="BK34" s="986"/>
      <c r="BL34" s="986"/>
      <c r="BM34" s="986"/>
      <c r="BN34" s="986"/>
      <c r="BO34" s="986"/>
      <c r="BP34" s="986"/>
      <c r="BQ34" s="986"/>
      <c r="BR34" s="986"/>
      <c r="BS34" s="986"/>
      <c r="BT34" s="986"/>
      <c r="BU34" s="986"/>
      <c r="BV34" s="986"/>
      <c r="BW34" s="986"/>
      <c r="BX34" s="986"/>
      <c r="BY34" s="986"/>
      <c r="BZ34" s="986"/>
      <c r="CA34" s="986"/>
      <c r="CB34" s="986"/>
      <c r="CC34" s="986"/>
      <c r="CD34" s="986"/>
      <c r="CE34" s="986"/>
      <c r="CG34" s="1725" t="s">
        <v>230</v>
      </c>
      <c r="CH34" s="1725"/>
      <c r="CI34" s="1725"/>
      <c r="CJ34" s="1725"/>
      <c r="CK34" s="1725"/>
      <c r="CL34" s="1725"/>
      <c r="CM34" s="1725"/>
      <c r="CN34" s="1725"/>
      <c r="CO34" s="1725"/>
      <c r="CP34" s="1725"/>
      <c r="CQ34" s="1725"/>
      <c r="CR34" s="1725"/>
      <c r="CS34" s="1725"/>
      <c r="CT34" s="1725"/>
      <c r="CU34" s="1725"/>
      <c r="CV34" s="1725"/>
      <c r="CW34" s="1725"/>
      <c r="CX34" s="1725"/>
      <c r="CY34" s="1725"/>
      <c r="CZ34" s="1725"/>
      <c r="DA34" s="1725"/>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996"/>
      <c r="B35" s="1647"/>
      <c r="C35" s="1647"/>
      <c r="D35" s="1647"/>
      <c r="E35" s="1647"/>
      <c r="F35" s="1647"/>
      <c r="G35" s="998"/>
      <c r="H35" s="1009"/>
      <c r="I35" s="1647"/>
      <c r="J35" s="1647"/>
      <c r="K35" s="1647"/>
      <c r="L35" s="1647"/>
      <c r="M35" s="1019"/>
      <c r="N35" s="1648"/>
      <c r="O35" s="1648"/>
      <c r="P35" s="1648"/>
      <c r="Q35" s="1648"/>
      <c r="R35" s="1648"/>
      <c r="S35" s="1648"/>
      <c r="T35" s="1648"/>
      <c r="U35" s="1648"/>
      <c r="V35" s="1648"/>
      <c r="W35" s="1648"/>
      <c r="X35" s="1649"/>
      <c r="Y35" s="1649"/>
      <c r="Z35" s="1649"/>
      <c r="AA35" s="1649"/>
      <c r="AB35" s="1649"/>
      <c r="AC35" s="1649"/>
      <c r="AD35" s="1649"/>
      <c r="AE35" s="1649"/>
      <c r="AF35" s="1649"/>
      <c r="AG35" s="1648"/>
      <c r="AH35" s="1648"/>
      <c r="AI35" s="1648"/>
      <c r="AJ35" s="1648"/>
      <c r="AK35" s="1648"/>
      <c r="AL35" s="1648"/>
      <c r="AM35" s="1648"/>
      <c r="AN35" s="1648"/>
      <c r="AO35" s="1651"/>
      <c r="AP35" s="986"/>
      <c r="AQ35" s="1671" t="s">
        <v>1436</v>
      </c>
      <c r="AR35" s="1672"/>
      <c r="AS35" s="1672"/>
      <c r="AT35" s="1672"/>
      <c r="AU35" s="1672"/>
      <c r="AV35" s="1672"/>
      <c r="AW35" s="1672"/>
      <c r="AX35" s="1672"/>
      <c r="AY35" s="1673"/>
      <c r="AZ35" s="1579"/>
      <c r="BA35" s="1580"/>
      <c r="BB35" s="1580"/>
      <c r="BC35" s="1580"/>
      <c r="BD35" s="1580"/>
      <c r="BE35" s="1580"/>
      <c r="BF35" s="1580"/>
      <c r="BG35" s="1580"/>
      <c r="BH35" s="1580"/>
      <c r="BI35" s="1580"/>
      <c r="BJ35" s="1581"/>
      <c r="BK35" s="986"/>
      <c r="BL35" s="1671" t="s">
        <v>1437</v>
      </c>
      <c r="BM35" s="1672"/>
      <c r="BN35" s="1672"/>
      <c r="BO35" s="1672"/>
      <c r="BP35" s="1672"/>
      <c r="BQ35" s="1672"/>
      <c r="BR35" s="1672"/>
      <c r="BS35" s="1672"/>
      <c r="BT35" s="1673"/>
      <c r="BU35" s="1579"/>
      <c r="BV35" s="1580"/>
      <c r="BW35" s="1580"/>
      <c r="BX35" s="1580"/>
      <c r="BY35" s="1580"/>
      <c r="BZ35" s="1580"/>
      <c r="CA35" s="1580"/>
      <c r="CB35" s="1580"/>
      <c r="CC35" s="1580"/>
      <c r="CD35" s="1580"/>
      <c r="CE35" s="1581"/>
      <c r="CG35" s="1725"/>
      <c r="CH35" s="1725"/>
      <c r="CI35" s="1725"/>
      <c r="CJ35" s="1725"/>
      <c r="CK35" s="1725"/>
      <c r="CL35" s="1725"/>
      <c r="CM35" s="1725"/>
      <c r="CN35" s="1725"/>
      <c r="CO35" s="1725"/>
      <c r="CP35" s="1725"/>
      <c r="CQ35" s="1725"/>
      <c r="CR35" s="1725"/>
      <c r="CS35" s="1725"/>
      <c r="CT35" s="1725"/>
      <c r="CU35" s="1725"/>
      <c r="CV35" s="1725"/>
      <c r="CW35" s="1725"/>
      <c r="CX35" s="1725"/>
      <c r="CY35" s="1725"/>
      <c r="CZ35" s="1725"/>
      <c r="DA35" s="1725"/>
      <c r="DB35" s="1725" t="s">
        <v>231</v>
      </c>
      <c r="DC35" s="1725"/>
      <c r="DD35" s="1725"/>
      <c r="DE35" s="1725"/>
      <c r="DF35" s="1725"/>
      <c r="DG35" s="1725"/>
      <c r="DH35" s="1725"/>
      <c r="DI35" s="1725"/>
      <c r="DJ35" s="1725"/>
      <c r="DK35" s="1725"/>
      <c r="DL35" s="1725"/>
      <c r="DM35" s="1725"/>
      <c r="DN35" s="1725"/>
      <c r="DO35" s="1725"/>
      <c r="DP35" s="1725"/>
      <c r="DQ35" s="1725"/>
      <c r="DR35" s="1725"/>
      <c r="DS35" s="1725"/>
      <c r="DT35" s="1725"/>
      <c r="DU35" s="1725"/>
      <c r="DV35" s="1725"/>
    </row>
    <row r="36" spans="1:126" ht="13.5" customHeight="1">
      <c r="A36" s="996"/>
      <c r="B36" s="1647"/>
      <c r="C36" s="1647"/>
      <c r="D36" s="1647"/>
      <c r="E36" s="1647"/>
      <c r="F36" s="1647"/>
      <c r="G36" s="998"/>
      <c r="H36" s="986"/>
      <c r="I36" s="1647"/>
      <c r="J36" s="1647"/>
      <c r="K36" s="1647"/>
      <c r="L36" s="1647"/>
      <c r="M36" s="998"/>
      <c r="N36" s="1652" t="s">
        <v>1432</v>
      </c>
      <c r="O36" s="1652"/>
      <c r="P36" s="1652"/>
      <c r="Q36" s="1652"/>
      <c r="R36" s="1652"/>
      <c r="S36" s="1652"/>
      <c r="T36" s="1652"/>
      <c r="U36" s="1652"/>
      <c r="V36" s="1652"/>
      <c r="W36" s="1652"/>
      <c r="X36" s="1656" t="s">
        <v>1432</v>
      </c>
      <c r="Y36" s="1656"/>
      <c r="Z36" s="1656"/>
      <c r="AA36" s="1656"/>
      <c r="AB36" s="1656"/>
      <c r="AC36" s="1656"/>
      <c r="AD36" s="1656"/>
      <c r="AE36" s="1656"/>
      <c r="AF36" s="1656"/>
      <c r="AG36" s="1652" t="s">
        <v>1432</v>
      </c>
      <c r="AH36" s="1652"/>
      <c r="AI36" s="1652"/>
      <c r="AJ36" s="1652"/>
      <c r="AK36" s="1652"/>
      <c r="AL36" s="1652"/>
      <c r="AM36" s="1652"/>
      <c r="AN36" s="1652"/>
      <c r="AO36" s="1653"/>
      <c r="AP36" s="986"/>
      <c r="AQ36" s="1674"/>
      <c r="AR36" s="1675"/>
      <c r="AS36" s="1675"/>
      <c r="AT36" s="1675"/>
      <c r="AU36" s="1675"/>
      <c r="AV36" s="1675"/>
      <c r="AW36" s="1675"/>
      <c r="AX36" s="1675"/>
      <c r="AY36" s="1676"/>
      <c r="AZ36" s="1668"/>
      <c r="BA36" s="1669"/>
      <c r="BB36" s="1669"/>
      <c r="BC36" s="1669"/>
      <c r="BD36" s="1669"/>
      <c r="BE36" s="1669"/>
      <c r="BF36" s="1669"/>
      <c r="BG36" s="1669"/>
      <c r="BH36" s="1669"/>
      <c r="BI36" s="1669"/>
      <c r="BJ36" s="1670"/>
      <c r="BK36" s="986"/>
      <c r="BL36" s="1674"/>
      <c r="BM36" s="1675"/>
      <c r="BN36" s="1675"/>
      <c r="BO36" s="1675"/>
      <c r="BP36" s="1675"/>
      <c r="BQ36" s="1675"/>
      <c r="BR36" s="1675"/>
      <c r="BS36" s="1675"/>
      <c r="BT36" s="1676"/>
      <c r="BU36" s="1668"/>
      <c r="BV36" s="1669"/>
      <c r="BW36" s="1669"/>
      <c r="BX36" s="1669"/>
      <c r="BY36" s="1669"/>
      <c r="BZ36" s="1669"/>
      <c r="CA36" s="1669"/>
      <c r="CB36" s="1669"/>
      <c r="CC36" s="1669"/>
      <c r="CD36" s="1669"/>
      <c r="CE36" s="1670"/>
      <c r="CG36" s="1725"/>
      <c r="CH36" s="1725"/>
      <c r="CI36" s="1725"/>
      <c r="CJ36" s="1725"/>
      <c r="CK36" s="1725"/>
      <c r="CL36" s="1725"/>
      <c r="CM36" s="1725"/>
      <c r="CN36" s="1725"/>
      <c r="CO36" s="1725"/>
      <c r="CP36" s="1725"/>
      <c r="CQ36" s="1725"/>
      <c r="CR36" s="1725"/>
      <c r="CS36" s="1725"/>
      <c r="CT36" s="1725"/>
      <c r="CU36" s="1725"/>
      <c r="CV36" s="1725"/>
      <c r="CW36" s="1725"/>
      <c r="CX36" s="1725"/>
      <c r="CY36" s="1725"/>
      <c r="CZ36" s="1725"/>
      <c r="DA36" s="1725"/>
      <c r="DB36" s="1725"/>
      <c r="DC36" s="1725"/>
      <c r="DD36" s="1725"/>
      <c r="DE36" s="1725"/>
      <c r="DF36" s="1725"/>
      <c r="DG36" s="1725"/>
      <c r="DH36" s="1725"/>
      <c r="DI36" s="1725"/>
      <c r="DJ36" s="1725"/>
      <c r="DK36" s="1725"/>
      <c r="DL36" s="1725"/>
      <c r="DM36" s="1725"/>
      <c r="DN36" s="1725"/>
      <c r="DO36" s="1725"/>
      <c r="DP36" s="1725"/>
      <c r="DQ36" s="1725"/>
      <c r="DR36" s="1725"/>
      <c r="DS36" s="1725"/>
      <c r="DT36" s="1725"/>
      <c r="DU36" s="1725"/>
      <c r="DV36" s="1725"/>
    </row>
    <row r="37" spans="1:126" ht="13.5" customHeight="1">
      <c r="A37" s="996"/>
      <c r="B37" s="1647"/>
      <c r="C37" s="1647"/>
      <c r="D37" s="1647"/>
      <c r="E37" s="1647"/>
      <c r="F37" s="1647"/>
      <c r="G37" s="998"/>
      <c r="H37" s="986"/>
      <c r="I37" s="1647"/>
      <c r="J37" s="1647"/>
      <c r="K37" s="1647"/>
      <c r="L37" s="1647"/>
      <c r="M37" s="998"/>
      <c r="N37" s="1654"/>
      <c r="O37" s="1654"/>
      <c r="P37" s="1654"/>
      <c r="Q37" s="1654"/>
      <c r="R37" s="1654"/>
      <c r="S37" s="1654"/>
      <c r="T37" s="1654"/>
      <c r="U37" s="1654"/>
      <c r="V37" s="1654"/>
      <c r="W37" s="1654"/>
      <c r="X37" s="1656"/>
      <c r="Y37" s="1656"/>
      <c r="Z37" s="1656"/>
      <c r="AA37" s="1656"/>
      <c r="AB37" s="1656"/>
      <c r="AC37" s="1656"/>
      <c r="AD37" s="1656"/>
      <c r="AE37" s="1656"/>
      <c r="AF37" s="1656"/>
      <c r="AG37" s="1654"/>
      <c r="AH37" s="1654"/>
      <c r="AI37" s="1654"/>
      <c r="AJ37" s="1654"/>
      <c r="AK37" s="1654"/>
      <c r="AL37" s="1654"/>
      <c r="AM37" s="1654"/>
      <c r="AN37" s="1654"/>
      <c r="AO37" s="1655"/>
      <c r="AP37" s="986"/>
      <c r="AQ37" s="996"/>
      <c r="AR37" s="986"/>
      <c r="AS37" s="1609" t="s">
        <v>1438</v>
      </c>
      <c r="AT37" s="1610"/>
      <c r="AU37" s="1610"/>
      <c r="AV37" s="1610"/>
      <c r="AW37" s="1610"/>
      <c r="AX37" s="1610"/>
      <c r="AY37" s="1666"/>
      <c r="AZ37" s="1579"/>
      <c r="BA37" s="1580"/>
      <c r="BB37" s="1580"/>
      <c r="BC37" s="1580"/>
      <c r="BD37" s="1580"/>
      <c r="BE37" s="1580"/>
      <c r="BF37" s="1580"/>
      <c r="BG37" s="1580"/>
      <c r="BH37" s="1580"/>
      <c r="BI37" s="1580"/>
      <c r="BJ37" s="1581"/>
      <c r="BK37" s="986"/>
      <c r="BL37" s="1671" t="s">
        <v>1439</v>
      </c>
      <c r="BM37" s="1672"/>
      <c r="BN37" s="1672"/>
      <c r="BO37" s="1672"/>
      <c r="BP37" s="1672"/>
      <c r="BQ37" s="1672"/>
      <c r="BR37" s="1672"/>
      <c r="BS37" s="1672"/>
      <c r="BT37" s="1673"/>
      <c r="BU37" s="1579"/>
      <c r="BV37" s="1580"/>
      <c r="BW37" s="1580"/>
      <c r="BX37" s="1580"/>
      <c r="BY37" s="1580"/>
      <c r="BZ37" s="1580"/>
      <c r="CA37" s="1580"/>
      <c r="CB37" s="1580"/>
      <c r="CC37" s="1580"/>
      <c r="CD37" s="1580"/>
      <c r="CE37" s="1581"/>
      <c r="CG37" s="1725"/>
      <c r="CH37" s="1725"/>
      <c r="CI37" s="1725"/>
      <c r="CJ37" s="1725"/>
      <c r="CK37" s="1725"/>
      <c r="CL37" s="1725"/>
      <c r="CM37" s="1725"/>
      <c r="CN37" s="1725"/>
      <c r="CO37" s="1725"/>
      <c r="CP37" s="1725"/>
      <c r="CQ37" s="1725"/>
      <c r="CR37" s="1725"/>
      <c r="CS37" s="1725"/>
      <c r="CT37" s="1725"/>
      <c r="CU37" s="1725"/>
      <c r="CV37" s="1725"/>
      <c r="CW37" s="1725"/>
      <c r="CX37" s="1725"/>
      <c r="CY37" s="1725"/>
      <c r="CZ37" s="1725"/>
      <c r="DA37" s="1725"/>
      <c r="DB37" s="1725"/>
      <c r="DC37" s="1725"/>
      <c r="DD37" s="1725"/>
      <c r="DE37" s="1725"/>
      <c r="DF37" s="1725"/>
      <c r="DG37" s="1725"/>
      <c r="DH37" s="1725"/>
      <c r="DI37" s="1725"/>
      <c r="DJ37" s="1725"/>
      <c r="DK37" s="1725"/>
      <c r="DL37" s="1725"/>
      <c r="DM37" s="1725"/>
      <c r="DN37" s="1725"/>
      <c r="DO37" s="1725"/>
      <c r="DP37" s="1725"/>
      <c r="DQ37" s="1725"/>
      <c r="DR37" s="1725"/>
      <c r="DS37" s="1725"/>
      <c r="DT37" s="1725"/>
      <c r="DU37" s="1725"/>
      <c r="DV37" s="1725"/>
    </row>
    <row r="38" spans="1:126" ht="13.5" customHeight="1">
      <c r="A38" s="996"/>
      <c r="B38" s="1647"/>
      <c r="C38" s="1647"/>
      <c r="D38" s="1647"/>
      <c r="E38" s="1647"/>
      <c r="F38" s="1647"/>
      <c r="G38" s="998"/>
      <c r="H38" s="1657" t="s">
        <v>1434</v>
      </c>
      <c r="I38" s="1658"/>
      <c r="J38" s="1658"/>
      <c r="K38" s="1658"/>
      <c r="L38" s="1658"/>
      <c r="M38" s="1659"/>
      <c r="N38" s="1580" t="s">
        <v>1429</v>
      </c>
      <c r="O38" s="1580"/>
      <c r="P38" s="1580"/>
      <c r="Q38" s="1581"/>
      <c r="R38" s="1579" t="s">
        <v>171</v>
      </c>
      <c r="S38" s="1580"/>
      <c r="T38" s="1580"/>
      <c r="U38" s="1580"/>
      <c r="V38" s="1580"/>
      <c r="W38" s="1580"/>
      <c r="X38" s="1581"/>
      <c r="Y38" s="1579" t="s">
        <v>165</v>
      </c>
      <c r="Z38" s="1580"/>
      <c r="AA38" s="1580"/>
      <c r="AB38" s="1580"/>
      <c r="AC38" s="1580"/>
      <c r="AD38" s="1580"/>
      <c r="AE38" s="1579" t="s">
        <v>166</v>
      </c>
      <c r="AF38" s="1580"/>
      <c r="AG38" s="1580"/>
      <c r="AH38" s="1580"/>
      <c r="AI38" s="1580"/>
      <c r="AJ38" s="1581"/>
      <c r="AK38" s="1580" t="s">
        <v>167</v>
      </c>
      <c r="AL38" s="1580"/>
      <c r="AM38" s="1580"/>
      <c r="AN38" s="1580"/>
      <c r="AO38" s="1581"/>
      <c r="AP38" s="986"/>
      <c r="AQ38" s="996"/>
      <c r="AR38" s="986"/>
      <c r="AS38" s="1611"/>
      <c r="AT38" s="1612"/>
      <c r="AU38" s="1612"/>
      <c r="AV38" s="1612"/>
      <c r="AW38" s="1612"/>
      <c r="AX38" s="1612"/>
      <c r="AY38" s="1667"/>
      <c r="AZ38" s="1668"/>
      <c r="BA38" s="1669"/>
      <c r="BB38" s="1669"/>
      <c r="BC38" s="1669"/>
      <c r="BD38" s="1669"/>
      <c r="BE38" s="1669"/>
      <c r="BF38" s="1669"/>
      <c r="BG38" s="1669"/>
      <c r="BH38" s="1669"/>
      <c r="BI38" s="1669"/>
      <c r="BJ38" s="1670"/>
      <c r="BK38" s="986"/>
      <c r="BL38" s="1674"/>
      <c r="BM38" s="1675"/>
      <c r="BN38" s="1675"/>
      <c r="BO38" s="1675"/>
      <c r="BP38" s="1675"/>
      <c r="BQ38" s="1675"/>
      <c r="BR38" s="1675"/>
      <c r="BS38" s="1675"/>
      <c r="BT38" s="1676"/>
      <c r="BU38" s="1668"/>
      <c r="BV38" s="1669"/>
      <c r="BW38" s="1669"/>
      <c r="BX38" s="1669"/>
      <c r="BY38" s="1669"/>
      <c r="BZ38" s="1669"/>
      <c r="CA38" s="1669"/>
      <c r="CB38" s="1669"/>
      <c r="CC38" s="1669"/>
      <c r="CD38" s="1669"/>
      <c r="CE38" s="1670"/>
      <c r="CG38" s="1725"/>
      <c r="CH38" s="1725"/>
      <c r="CI38" s="1725"/>
      <c r="CJ38" s="1725"/>
      <c r="CK38" s="1725"/>
      <c r="CL38" s="1725"/>
      <c r="CM38" s="1725"/>
      <c r="CN38" s="1725"/>
      <c r="CO38" s="1725"/>
      <c r="CP38" s="1725"/>
      <c r="CQ38" s="1725"/>
      <c r="CR38" s="1725"/>
      <c r="CS38" s="1725"/>
      <c r="CT38" s="1725"/>
      <c r="CU38" s="1725"/>
      <c r="CV38" s="1725"/>
      <c r="CW38" s="1725"/>
      <c r="CX38" s="1725"/>
      <c r="CY38" s="1725"/>
      <c r="CZ38" s="1725"/>
      <c r="DA38" s="1725"/>
      <c r="DB38" s="1725"/>
      <c r="DC38" s="1725"/>
      <c r="DD38" s="1725"/>
      <c r="DE38" s="1725"/>
      <c r="DF38" s="1725"/>
      <c r="DG38" s="1725"/>
      <c r="DH38" s="1725"/>
      <c r="DI38" s="1725"/>
      <c r="DJ38" s="1725"/>
      <c r="DK38" s="1725"/>
      <c r="DL38" s="1725"/>
      <c r="DM38" s="1725"/>
      <c r="DN38" s="1725"/>
      <c r="DO38" s="1725"/>
      <c r="DP38" s="1725"/>
      <c r="DQ38" s="1725"/>
      <c r="DR38" s="1725"/>
      <c r="DS38" s="1725"/>
      <c r="DT38" s="1725"/>
      <c r="DU38" s="1725"/>
      <c r="DV38" s="1725"/>
    </row>
    <row r="39" spans="1:126" ht="13.5" customHeight="1">
      <c r="A39" s="996"/>
      <c r="B39" s="1647"/>
      <c r="C39" s="1647"/>
      <c r="D39" s="1647"/>
      <c r="E39" s="1647"/>
      <c r="F39" s="1647"/>
      <c r="G39" s="998"/>
      <c r="H39" s="1660"/>
      <c r="I39" s="1661"/>
      <c r="J39" s="1661"/>
      <c r="K39" s="1661"/>
      <c r="L39" s="1661"/>
      <c r="M39" s="1662"/>
      <c r="N39" s="1583"/>
      <c r="O39" s="1583"/>
      <c r="P39" s="1583"/>
      <c r="Q39" s="1584"/>
      <c r="R39" s="1582"/>
      <c r="S39" s="1583"/>
      <c r="T39" s="1583"/>
      <c r="U39" s="1583"/>
      <c r="V39" s="1583"/>
      <c r="W39" s="1583"/>
      <c r="X39" s="1584"/>
      <c r="Y39" s="1582"/>
      <c r="Z39" s="1583"/>
      <c r="AA39" s="1583"/>
      <c r="AB39" s="1583"/>
      <c r="AC39" s="1583"/>
      <c r="AD39" s="1583"/>
      <c r="AE39" s="1582"/>
      <c r="AF39" s="1583"/>
      <c r="AG39" s="1583"/>
      <c r="AH39" s="1583"/>
      <c r="AI39" s="1583"/>
      <c r="AJ39" s="1584"/>
      <c r="AK39" s="1583"/>
      <c r="AL39" s="1583"/>
      <c r="AM39" s="1583"/>
      <c r="AN39" s="1583"/>
      <c r="AO39" s="1584"/>
      <c r="AP39" s="986"/>
      <c r="AQ39" s="1671" t="s">
        <v>1440</v>
      </c>
      <c r="AR39" s="1672"/>
      <c r="AS39" s="1672"/>
      <c r="AT39" s="1672"/>
      <c r="AU39" s="1672"/>
      <c r="AV39" s="1672"/>
      <c r="AW39" s="1672"/>
      <c r="AX39" s="1672"/>
      <c r="AY39" s="1673"/>
      <c r="AZ39" s="1677" t="s">
        <v>1441</v>
      </c>
      <c r="BA39" s="1678"/>
      <c r="BB39" s="1678"/>
      <c r="BC39" s="1678"/>
      <c r="BD39" s="1678"/>
      <c r="BE39" s="1678"/>
      <c r="BF39" s="1678"/>
      <c r="BG39" s="1678"/>
      <c r="BH39" s="1678"/>
      <c r="BI39" s="1678"/>
      <c r="BJ39" s="1679"/>
      <c r="BK39" s="986"/>
      <c r="BL39" s="1671" t="s">
        <v>1442</v>
      </c>
      <c r="BM39" s="1672"/>
      <c r="BN39" s="1672"/>
      <c r="BO39" s="1672"/>
      <c r="BP39" s="1672"/>
      <c r="BQ39" s="1672"/>
      <c r="BR39" s="1672"/>
      <c r="BS39" s="1672"/>
      <c r="BT39" s="1673"/>
      <c r="BU39" s="1579"/>
      <c r="BV39" s="1580"/>
      <c r="BW39" s="1580"/>
      <c r="BX39" s="1580"/>
      <c r="BY39" s="1580"/>
      <c r="BZ39" s="1580"/>
      <c r="CA39" s="1580"/>
      <c r="CB39" s="1580"/>
      <c r="CC39" s="1580"/>
      <c r="CD39" s="1580"/>
      <c r="CE39" s="1581"/>
      <c r="CG39" s="1725"/>
      <c r="CH39" s="1725"/>
      <c r="CI39" s="1725"/>
      <c r="CJ39" s="1725"/>
      <c r="CK39" s="1725"/>
      <c r="CL39" s="1725"/>
      <c r="CM39" s="1725"/>
      <c r="CN39" s="1725"/>
      <c r="CO39" s="1725"/>
      <c r="CP39" s="1725"/>
      <c r="CQ39" s="1725"/>
      <c r="CR39" s="1725"/>
      <c r="CS39" s="1725"/>
      <c r="CT39" s="1725"/>
      <c r="CU39" s="1725"/>
      <c r="CV39" s="1725"/>
      <c r="CW39" s="1725"/>
      <c r="CX39" s="1725"/>
      <c r="CY39" s="1725"/>
      <c r="CZ39" s="1725"/>
      <c r="DA39" s="1725"/>
      <c r="DB39" s="1725"/>
      <c r="DC39" s="1725"/>
      <c r="DD39" s="1725"/>
      <c r="DE39" s="1725"/>
      <c r="DF39" s="1725"/>
      <c r="DG39" s="1725"/>
      <c r="DH39" s="1725"/>
      <c r="DI39" s="1725"/>
      <c r="DJ39" s="1725"/>
      <c r="DK39" s="1725"/>
      <c r="DL39" s="1725"/>
      <c r="DM39" s="1725"/>
      <c r="DN39" s="1725"/>
      <c r="DO39" s="1725"/>
      <c r="DP39" s="1725"/>
      <c r="DQ39" s="1725"/>
      <c r="DR39" s="1725"/>
      <c r="DS39" s="1725"/>
      <c r="DT39" s="1725"/>
      <c r="DU39" s="1725"/>
      <c r="DV39" s="1725"/>
    </row>
    <row r="40" spans="1:126" ht="13.5" customHeight="1">
      <c r="A40" s="996"/>
      <c r="B40" s="1647"/>
      <c r="C40" s="1647"/>
      <c r="D40" s="1647"/>
      <c r="E40" s="1647"/>
      <c r="F40" s="1647"/>
      <c r="G40" s="998"/>
      <c r="H40" s="1660"/>
      <c r="I40" s="1661"/>
      <c r="J40" s="1661"/>
      <c r="K40" s="1661"/>
      <c r="L40" s="1661"/>
      <c r="M40" s="1662"/>
      <c r="N40" s="1687" t="s">
        <v>1433</v>
      </c>
      <c r="O40" s="1687"/>
      <c r="P40" s="1687"/>
      <c r="Q40" s="1688"/>
      <c r="R40" s="1579"/>
      <c r="S40" s="1580"/>
      <c r="T40" s="1580"/>
      <c r="U40" s="1580"/>
      <c r="V40" s="1580"/>
      <c r="W40" s="1580"/>
      <c r="X40" s="1581"/>
      <c r="Y40" s="1579"/>
      <c r="Z40" s="1580"/>
      <c r="AA40" s="1580"/>
      <c r="AB40" s="1580"/>
      <c r="AC40" s="1580"/>
      <c r="AD40" s="1580"/>
      <c r="AE40" s="1579"/>
      <c r="AF40" s="1580"/>
      <c r="AG40" s="1580"/>
      <c r="AH40" s="1580"/>
      <c r="AI40" s="1580"/>
      <c r="AJ40" s="1581"/>
      <c r="AK40" s="1580"/>
      <c r="AL40" s="1580"/>
      <c r="AM40" s="1580"/>
      <c r="AN40" s="1580"/>
      <c r="AO40" s="1581"/>
      <c r="AP40" s="986"/>
      <c r="AQ40" s="1674"/>
      <c r="AR40" s="1675"/>
      <c r="AS40" s="1675"/>
      <c r="AT40" s="1675"/>
      <c r="AU40" s="1675"/>
      <c r="AV40" s="1675"/>
      <c r="AW40" s="1675"/>
      <c r="AX40" s="1675"/>
      <c r="AY40" s="1676"/>
      <c r="AZ40" s="1680"/>
      <c r="BA40" s="1681"/>
      <c r="BB40" s="1681"/>
      <c r="BC40" s="1681"/>
      <c r="BD40" s="1681"/>
      <c r="BE40" s="1681"/>
      <c r="BF40" s="1681"/>
      <c r="BG40" s="1681"/>
      <c r="BH40" s="1681"/>
      <c r="BI40" s="1681"/>
      <c r="BJ40" s="1682"/>
      <c r="BK40" s="986"/>
      <c r="BL40" s="1674"/>
      <c r="BM40" s="1675"/>
      <c r="BN40" s="1675"/>
      <c r="BO40" s="1675"/>
      <c r="BP40" s="1675"/>
      <c r="BQ40" s="1675"/>
      <c r="BR40" s="1675"/>
      <c r="BS40" s="1675"/>
      <c r="BT40" s="1676"/>
      <c r="BU40" s="1668"/>
      <c r="BV40" s="1669"/>
      <c r="BW40" s="1669"/>
      <c r="BX40" s="1669"/>
      <c r="BY40" s="1669"/>
      <c r="BZ40" s="1669"/>
      <c r="CA40" s="1669"/>
      <c r="CB40" s="1669"/>
      <c r="CC40" s="1669"/>
      <c r="CD40" s="1669"/>
      <c r="CE40" s="1670"/>
      <c r="CG40" s="1725"/>
      <c r="CH40" s="1725"/>
      <c r="CI40" s="1725"/>
      <c r="CJ40" s="1725"/>
      <c r="CK40" s="1725"/>
      <c r="CL40" s="1725"/>
      <c r="CM40" s="1725"/>
      <c r="CN40" s="1725"/>
      <c r="CO40" s="1725"/>
      <c r="CP40" s="1725"/>
      <c r="CQ40" s="1725"/>
      <c r="CR40" s="1725"/>
      <c r="CS40" s="1725"/>
      <c r="CT40" s="1725"/>
      <c r="CU40" s="1725"/>
      <c r="CV40" s="1725"/>
      <c r="CW40" s="1725"/>
      <c r="CX40" s="1725"/>
      <c r="CY40" s="1725"/>
      <c r="CZ40" s="1725"/>
      <c r="DA40" s="1725"/>
      <c r="DB40" s="1725"/>
      <c r="DC40" s="1725"/>
      <c r="DD40" s="1725"/>
      <c r="DE40" s="1725"/>
      <c r="DF40" s="1725"/>
      <c r="DG40" s="1725"/>
      <c r="DH40" s="1725"/>
      <c r="DI40" s="1725"/>
      <c r="DJ40" s="1725"/>
      <c r="DK40" s="1725"/>
      <c r="DL40" s="1725"/>
      <c r="DM40" s="1725"/>
      <c r="DN40" s="1725"/>
      <c r="DO40" s="1725"/>
      <c r="DP40" s="1725"/>
      <c r="DQ40" s="1725"/>
      <c r="DR40" s="1725"/>
      <c r="DS40" s="1725"/>
      <c r="DT40" s="1725"/>
      <c r="DU40" s="1725"/>
      <c r="DV40" s="1725"/>
    </row>
    <row r="41" spans="1:126" ht="13.5" customHeight="1">
      <c r="A41" s="996"/>
      <c r="B41" s="1647"/>
      <c r="C41" s="1647"/>
      <c r="D41" s="1647"/>
      <c r="E41" s="1647"/>
      <c r="F41" s="1647"/>
      <c r="G41" s="998"/>
      <c r="H41" s="1660"/>
      <c r="I41" s="1661"/>
      <c r="J41" s="1661"/>
      <c r="K41" s="1661"/>
      <c r="L41" s="1661"/>
      <c r="M41" s="1662"/>
      <c r="N41" s="1689"/>
      <c r="O41" s="1689"/>
      <c r="P41" s="1689"/>
      <c r="Q41" s="1690"/>
      <c r="R41" s="1582"/>
      <c r="S41" s="1583"/>
      <c r="T41" s="1583"/>
      <c r="U41" s="1583"/>
      <c r="V41" s="1583"/>
      <c r="W41" s="1583"/>
      <c r="X41" s="1584"/>
      <c r="Y41" s="1582"/>
      <c r="Z41" s="1583"/>
      <c r="AA41" s="1583"/>
      <c r="AB41" s="1583"/>
      <c r="AC41" s="1583"/>
      <c r="AD41" s="1583"/>
      <c r="AE41" s="1582"/>
      <c r="AF41" s="1583"/>
      <c r="AG41" s="1583"/>
      <c r="AH41" s="1583"/>
      <c r="AI41" s="1583"/>
      <c r="AJ41" s="1584"/>
      <c r="AK41" s="1583"/>
      <c r="AL41" s="1583"/>
      <c r="AM41" s="1583"/>
      <c r="AN41" s="1583"/>
      <c r="AO41" s="1584"/>
      <c r="AP41" s="986"/>
      <c r="AQ41" s="996"/>
      <c r="AR41" s="986"/>
      <c r="AS41" s="1671" t="s">
        <v>1443</v>
      </c>
      <c r="AT41" s="1672"/>
      <c r="AU41" s="1672"/>
      <c r="AV41" s="1672"/>
      <c r="AW41" s="1672"/>
      <c r="AX41" s="1672"/>
      <c r="AY41" s="1673"/>
      <c r="AZ41" s="1579"/>
      <c r="BA41" s="1580"/>
      <c r="BB41" s="1580"/>
      <c r="BC41" s="1580"/>
      <c r="BD41" s="1580"/>
      <c r="BE41" s="1580"/>
      <c r="BF41" s="1580"/>
      <c r="BG41" s="1580"/>
      <c r="BH41" s="1580"/>
      <c r="BI41" s="1580"/>
      <c r="BJ41" s="1581"/>
      <c r="BK41" s="986"/>
      <c r="BL41" s="1671" t="s">
        <v>671</v>
      </c>
      <c r="BM41" s="1672"/>
      <c r="BN41" s="1672"/>
      <c r="BO41" s="1672"/>
      <c r="BP41" s="1672"/>
      <c r="BQ41" s="1672"/>
      <c r="BR41" s="1672"/>
      <c r="BS41" s="1672"/>
      <c r="BT41" s="1673"/>
      <c r="BU41" s="1579"/>
      <c r="BV41" s="1580"/>
      <c r="BW41" s="1580"/>
      <c r="BX41" s="1580"/>
      <c r="BY41" s="1580"/>
      <c r="BZ41" s="1580"/>
      <c r="CA41" s="1580"/>
      <c r="CB41" s="1580"/>
      <c r="CC41" s="1580"/>
      <c r="CD41" s="1580"/>
      <c r="CE41" s="1581"/>
      <c r="CG41" s="1725"/>
      <c r="CH41" s="1725"/>
      <c r="CI41" s="1725"/>
      <c r="CJ41" s="1725"/>
      <c r="CK41" s="1725"/>
      <c r="CL41" s="1725"/>
      <c r="CM41" s="1725"/>
      <c r="CN41" s="1725"/>
      <c r="CO41" s="1725"/>
      <c r="CP41" s="1725"/>
      <c r="CQ41" s="1725"/>
      <c r="CR41" s="1725"/>
      <c r="CS41" s="1725"/>
      <c r="CT41" s="1725"/>
      <c r="CU41" s="1725"/>
      <c r="CV41" s="1725"/>
      <c r="CW41" s="1725"/>
      <c r="CX41" s="1725"/>
      <c r="CY41" s="1725"/>
      <c r="CZ41" s="1725"/>
      <c r="DA41" s="1725"/>
      <c r="DB41" s="1725"/>
      <c r="DC41" s="1725"/>
      <c r="DD41" s="1725"/>
      <c r="DE41" s="1725"/>
      <c r="DF41" s="1725"/>
      <c r="DG41" s="1725"/>
      <c r="DH41" s="1725"/>
      <c r="DI41" s="1725"/>
      <c r="DJ41" s="1725"/>
      <c r="DK41" s="1725"/>
      <c r="DL41" s="1725"/>
      <c r="DM41" s="1725"/>
      <c r="DN41" s="1725"/>
      <c r="DO41" s="1725"/>
      <c r="DP41" s="1725"/>
      <c r="DQ41" s="1725"/>
      <c r="DR41" s="1725"/>
      <c r="DS41" s="1725"/>
      <c r="DT41" s="1725"/>
      <c r="DU41" s="1725"/>
      <c r="DV41" s="1725"/>
    </row>
    <row r="42" spans="1:126" ht="13.5" customHeight="1">
      <c r="A42" s="996"/>
      <c r="B42" s="1647"/>
      <c r="C42" s="1647"/>
      <c r="D42" s="1647"/>
      <c r="E42" s="1647"/>
      <c r="F42" s="1647"/>
      <c r="G42" s="998"/>
      <c r="H42" s="1660"/>
      <c r="I42" s="1661"/>
      <c r="J42" s="1661"/>
      <c r="K42" s="1661"/>
      <c r="L42" s="1661"/>
      <c r="M42" s="1662"/>
      <c r="N42" s="1687" t="s">
        <v>1435</v>
      </c>
      <c r="O42" s="1687"/>
      <c r="P42" s="1687"/>
      <c r="Q42" s="1688"/>
      <c r="R42" s="1579"/>
      <c r="S42" s="1580"/>
      <c r="T42" s="1580"/>
      <c r="U42" s="1580"/>
      <c r="V42" s="1580"/>
      <c r="W42" s="1580"/>
      <c r="X42" s="1581"/>
      <c r="Y42" s="1579"/>
      <c r="Z42" s="1580"/>
      <c r="AA42" s="1580"/>
      <c r="AB42" s="1580"/>
      <c r="AC42" s="1580"/>
      <c r="AD42" s="1580"/>
      <c r="AE42" s="1579"/>
      <c r="AF42" s="1580"/>
      <c r="AG42" s="1580"/>
      <c r="AH42" s="1580"/>
      <c r="AI42" s="1580"/>
      <c r="AJ42" s="1581"/>
      <c r="AK42" s="1580"/>
      <c r="AL42" s="1580"/>
      <c r="AM42" s="1580"/>
      <c r="AN42" s="1580"/>
      <c r="AO42" s="1581"/>
      <c r="AP42" s="986"/>
      <c r="AQ42" s="1000"/>
      <c r="AR42" s="991"/>
      <c r="AS42" s="1691"/>
      <c r="AT42" s="1692"/>
      <c r="AU42" s="1692"/>
      <c r="AV42" s="1692"/>
      <c r="AW42" s="1692"/>
      <c r="AX42" s="1692"/>
      <c r="AY42" s="1693"/>
      <c r="AZ42" s="1582"/>
      <c r="BA42" s="1583"/>
      <c r="BB42" s="1583"/>
      <c r="BC42" s="1583"/>
      <c r="BD42" s="1583"/>
      <c r="BE42" s="1583"/>
      <c r="BF42" s="1583"/>
      <c r="BG42" s="1583"/>
      <c r="BH42" s="1583"/>
      <c r="BI42" s="1583"/>
      <c r="BJ42" s="1584"/>
      <c r="BK42" s="986"/>
      <c r="BL42" s="1674"/>
      <c r="BM42" s="1675"/>
      <c r="BN42" s="1675"/>
      <c r="BO42" s="1675"/>
      <c r="BP42" s="1675"/>
      <c r="BQ42" s="1675"/>
      <c r="BR42" s="1675"/>
      <c r="BS42" s="1675"/>
      <c r="BT42" s="1676"/>
      <c r="BU42" s="1668"/>
      <c r="BV42" s="1669"/>
      <c r="BW42" s="1669"/>
      <c r="BX42" s="1669"/>
      <c r="BY42" s="1669"/>
      <c r="BZ42" s="1669"/>
      <c r="CA42" s="1669"/>
      <c r="CB42" s="1669"/>
      <c r="CC42" s="1669"/>
      <c r="CD42" s="1669"/>
      <c r="CE42" s="1670"/>
      <c r="CG42" s="1725"/>
      <c r="CH42" s="1725"/>
      <c r="CI42" s="1725"/>
      <c r="CJ42" s="1725"/>
      <c r="CK42" s="1725"/>
      <c r="CL42" s="1725"/>
      <c r="CM42" s="1725"/>
      <c r="CN42" s="1725"/>
      <c r="CO42" s="1725"/>
      <c r="CP42" s="1725"/>
      <c r="CQ42" s="1725"/>
      <c r="CR42" s="1725"/>
      <c r="CS42" s="1725"/>
      <c r="CT42" s="1725"/>
      <c r="CU42" s="1725"/>
      <c r="CV42" s="1725"/>
      <c r="CW42" s="1725"/>
      <c r="CX42" s="1725"/>
      <c r="CY42" s="1725"/>
      <c r="CZ42" s="1725"/>
      <c r="DA42" s="1725"/>
      <c r="DB42" s="1725"/>
      <c r="DC42" s="1725"/>
      <c r="DD42" s="1725"/>
      <c r="DE42" s="1725"/>
      <c r="DF42" s="1725"/>
      <c r="DG42" s="1725"/>
      <c r="DH42" s="1725"/>
      <c r="DI42" s="1725"/>
      <c r="DJ42" s="1725"/>
      <c r="DK42" s="1725"/>
      <c r="DL42" s="1725"/>
      <c r="DM42" s="1725"/>
      <c r="DN42" s="1725"/>
      <c r="DO42" s="1725"/>
      <c r="DP42" s="1725"/>
      <c r="DQ42" s="1725"/>
      <c r="DR42" s="1725"/>
      <c r="DS42" s="1725"/>
      <c r="DT42" s="1725"/>
      <c r="DU42" s="1725"/>
      <c r="DV42" s="1725"/>
    </row>
    <row r="43" spans="1:126" ht="13.5" customHeight="1">
      <c r="A43" s="1000"/>
      <c r="B43" s="1648"/>
      <c r="C43" s="1648"/>
      <c r="D43" s="1648"/>
      <c r="E43" s="1648"/>
      <c r="F43" s="1648"/>
      <c r="G43" s="1002"/>
      <c r="H43" s="1663"/>
      <c r="I43" s="1664"/>
      <c r="J43" s="1664"/>
      <c r="K43" s="1664"/>
      <c r="L43" s="1664"/>
      <c r="M43" s="1665"/>
      <c r="N43" s="1689"/>
      <c r="O43" s="1689"/>
      <c r="P43" s="1689"/>
      <c r="Q43" s="1690"/>
      <c r="R43" s="1582"/>
      <c r="S43" s="1583"/>
      <c r="T43" s="1583"/>
      <c r="U43" s="1583"/>
      <c r="V43" s="1583"/>
      <c r="W43" s="1583"/>
      <c r="X43" s="1584"/>
      <c r="Y43" s="1582"/>
      <c r="Z43" s="1583"/>
      <c r="AA43" s="1583"/>
      <c r="AB43" s="1583"/>
      <c r="AC43" s="1583"/>
      <c r="AD43" s="1583"/>
      <c r="AE43" s="1582"/>
      <c r="AF43" s="1583"/>
      <c r="AG43" s="1583"/>
      <c r="AH43" s="1583"/>
      <c r="AI43" s="1583"/>
      <c r="AJ43" s="1584"/>
      <c r="AK43" s="1583"/>
      <c r="AL43" s="1583"/>
      <c r="AM43" s="1583"/>
      <c r="AN43" s="1583"/>
      <c r="AO43" s="1584"/>
      <c r="AP43" s="986"/>
      <c r="AQ43" s="986"/>
      <c r="AR43" s="986"/>
      <c r="AS43" s="986"/>
      <c r="AT43" s="986"/>
      <c r="AU43" s="986"/>
      <c r="AV43" s="986"/>
      <c r="AW43" s="986"/>
      <c r="AX43" s="986"/>
      <c r="AY43" s="986"/>
      <c r="AZ43" s="986"/>
      <c r="BA43" s="986"/>
      <c r="BB43" s="986"/>
      <c r="BC43" s="986"/>
      <c r="BD43" s="986"/>
      <c r="BE43" s="986"/>
      <c r="BF43" s="986"/>
      <c r="BG43" s="986"/>
      <c r="BH43" s="986"/>
      <c r="BI43" s="986"/>
      <c r="BJ43" s="986"/>
      <c r="BK43" s="986"/>
      <c r="BL43" s="996"/>
      <c r="BM43" s="986"/>
      <c r="BN43" s="1671" t="s">
        <v>1443</v>
      </c>
      <c r="BO43" s="1672"/>
      <c r="BP43" s="1672"/>
      <c r="BQ43" s="1672"/>
      <c r="BR43" s="1672"/>
      <c r="BS43" s="1672"/>
      <c r="BT43" s="1673"/>
      <c r="BU43" s="1579"/>
      <c r="BV43" s="1580"/>
      <c r="BW43" s="1580"/>
      <c r="BX43" s="1580"/>
      <c r="BY43" s="1580"/>
      <c r="BZ43" s="1580"/>
      <c r="CA43" s="1580"/>
      <c r="CB43" s="1580"/>
      <c r="CC43" s="1580"/>
      <c r="CD43" s="1580"/>
      <c r="CE43" s="1581"/>
      <c r="CG43" s="1725"/>
      <c r="CH43" s="1725"/>
      <c r="CI43" s="1725"/>
      <c r="CJ43" s="1725"/>
      <c r="CK43" s="1725"/>
      <c r="CL43" s="1725"/>
      <c r="CM43" s="1725"/>
      <c r="CN43" s="1725"/>
      <c r="CO43" s="1725"/>
      <c r="CP43" s="1725"/>
      <c r="CQ43" s="1725"/>
      <c r="CR43" s="1725"/>
      <c r="CS43" s="1725"/>
      <c r="CT43" s="1725"/>
      <c r="CU43" s="1725"/>
      <c r="CV43" s="1725"/>
      <c r="CW43" s="1725"/>
      <c r="CX43" s="1725"/>
      <c r="CY43" s="1725"/>
      <c r="CZ43" s="1725"/>
      <c r="DA43" s="1725"/>
      <c r="DB43" s="1725"/>
      <c r="DC43" s="1725"/>
      <c r="DD43" s="1725"/>
      <c r="DE43" s="1725"/>
      <c r="DF43" s="1725"/>
      <c r="DG43" s="1725"/>
      <c r="DH43" s="1725"/>
      <c r="DI43" s="1725"/>
      <c r="DJ43" s="1725"/>
      <c r="DK43" s="1725"/>
      <c r="DL43" s="1725"/>
      <c r="DM43" s="1725"/>
      <c r="DN43" s="1725"/>
      <c r="DO43" s="1725"/>
      <c r="DP43" s="1725"/>
      <c r="DQ43" s="1725"/>
      <c r="DR43" s="1725"/>
      <c r="DS43" s="1725"/>
      <c r="DT43" s="1725"/>
      <c r="DU43" s="1725"/>
      <c r="DV43" s="1725"/>
    </row>
    <row r="44" spans="1:126" ht="6"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c r="AU44" s="986"/>
      <c r="AV44" s="986"/>
      <c r="AW44" s="986"/>
      <c r="AX44" s="986"/>
      <c r="AY44" s="986"/>
      <c r="AZ44" s="986"/>
      <c r="BA44" s="986"/>
      <c r="BB44" s="986"/>
      <c r="BC44" s="986"/>
      <c r="BD44" s="986"/>
      <c r="BE44" s="986"/>
      <c r="BF44" s="986"/>
      <c r="BG44" s="986"/>
      <c r="BH44" s="986"/>
      <c r="BI44" s="986"/>
      <c r="BJ44" s="986"/>
      <c r="BK44" s="986"/>
      <c r="BL44" s="996"/>
      <c r="BM44" s="986"/>
      <c r="BN44" s="1674"/>
      <c r="BO44" s="1675"/>
      <c r="BP44" s="1675"/>
      <c r="BQ44" s="1675"/>
      <c r="BR44" s="1675"/>
      <c r="BS44" s="1675"/>
      <c r="BT44" s="1676"/>
      <c r="BU44" s="1668"/>
      <c r="BV44" s="1669"/>
      <c r="BW44" s="1669"/>
      <c r="BX44" s="1669"/>
      <c r="BY44" s="1669"/>
      <c r="BZ44" s="1669"/>
      <c r="CA44" s="1669"/>
      <c r="CB44" s="1669"/>
      <c r="CC44" s="1669"/>
      <c r="CD44" s="1669"/>
      <c r="CE44" s="1670"/>
      <c r="CG44" s="1725"/>
      <c r="CH44" s="1725"/>
      <c r="CI44" s="1725"/>
      <c r="CJ44" s="1725"/>
      <c r="CK44" s="1725"/>
      <c r="CL44" s="1725"/>
      <c r="CM44" s="1725"/>
      <c r="CN44" s="1725"/>
      <c r="CO44" s="1725"/>
      <c r="CP44" s="1725"/>
      <c r="CQ44" s="1725"/>
      <c r="CR44" s="1725"/>
      <c r="CS44" s="1725"/>
      <c r="CT44" s="1725"/>
      <c r="CU44" s="1725"/>
      <c r="CV44" s="1725"/>
      <c r="CW44" s="1725"/>
      <c r="CX44" s="1725"/>
      <c r="CY44" s="1725"/>
      <c r="CZ44" s="1725"/>
      <c r="DA44" s="1725"/>
      <c r="DB44" s="1725"/>
      <c r="DC44" s="1725"/>
      <c r="DD44" s="1725"/>
      <c r="DE44" s="1725"/>
      <c r="DF44" s="1725"/>
      <c r="DG44" s="1725"/>
      <c r="DH44" s="1725"/>
      <c r="DI44" s="1725"/>
      <c r="DJ44" s="1725"/>
      <c r="DK44" s="1725"/>
      <c r="DL44" s="1725"/>
      <c r="DM44" s="1725"/>
      <c r="DN44" s="1725"/>
      <c r="DO44" s="1725"/>
      <c r="DP44" s="1725"/>
      <c r="DQ44" s="1725"/>
      <c r="DR44" s="1725"/>
      <c r="DS44" s="1725"/>
      <c r="DT44" s="1725"/>
      <c r="DU44" s="1725"/>
      <c r="DV44" s="1725"/>
    </row>
    <row r="45" spans="1:126" ht="13.5" customHeight="1">
      <c r="A45" s="992"/>
      <c r="B45" s="1683" t="s">
        <v>1444</v>
      </c>
      <c r="C45" s="1683"/>
      <c r="D45" s="1683"/>
      <c r="E45" s="1683"/>
      <c r="F45" s="1683"/>
      <c r="G45" s="995"/>
      <c r="H45" s="1624"/>
      <c r="I45" s="1625"/>
      <c r="J45" s="1625"/>
      <c r="K45" s="1625"/>
      <c r="L45" s="1625"/>
      <c r="M45" s="1625"/>
      <c r="N45" s="1625"/>
      <c r="O45" s="1625"/>
      <c r="P45" s="1625"/>
      <c r="Q45" s="1625"/>
      <c r="R45" s="1625"/>
      <c r="S45" s="1625"/>
      <c r="T45" s="1625"/>
      <c r="U45" s="1626"/>
      <c r="V45" s="992"/>
      <c r="W45" s="1685" t="s">
        <v>1445</v>
      </c>
      <c r="X45" s="1685"/>
      <c r="Y45" s="1685"/>
      <c r="Z45" s="1685"/>
      <c r="AA45" s="1685"/>
      <c r="AB45" s="995"/>
      <c r="AC45" s="1624"/>
      <c r="AD45" s="1625"/>
      <c r="AE45" s="1625"/>
      <c r="AF45" s="1625"/>
      <c r="AG45" s="1625"/>
      <c r="AH45" s="1625"/>
      <c r="AI45" s="1625"/>
      <c r="AJ45" s="1625"/>
      <c r="AK45" s="1625"/>
      <c r="AL45" s="1625"/>
      <c r="AM45" s="1625"/>
      <c r="AN45" s="1625"/>
      <c r="AO45" s="1626"/>
      <c r="AP45" s="986"/>
      <c r="AQ45" s="986"/>
      <c r="AR45" s="986"/>
      <c r="AS45" s="986"/>
      <c r="AT45" s="986"/>
      <c r="AU45" s="986"/>
      <c r="AV45" s="986"/>
      <c r="AW45" s="986"/>
      <c r="AX45" s="986"/>
      <c r="AY45" s="986"/>
      <c r="AZ45" s="986"/>
      <c r="BA45" s="986"/>
      <c r="BB45" s="986"/>
      <c r="BC45" s="986"/>
      <c r="BD45" s="986"/>
      <c r="BE45" s="986"/>
      <c r="BF45" s="986"/>
      <c r="BG45" s="986"/>
      <c r="BH45" s="986"/>
      <c r="BI45" s="986"/>
      <c r="BJ45" s="986"/>
      <c r="BK45" s="986"/>
      <c r="BL45" s="996"/>
      <c r="BM45" s="986"/>
      <c r="BN45" s="1579" t="s">
        <v>673</v>
      </c>
      <c r="BO45" s="1580"/>
      <c r="BP45" s="1580"/>
      <c r="BQ45" s="1580"/>
      <c r="BR45" s="1580"/>
      <c r="BS45" s="1580"/>
      <c r="BT45" s="1581"/>
      <c r="BU45" s="1579"/>
      <c r="BV45" s="1580"/>
      <c r="BW45" s="1580"/>
      <c r="BX45" s="1580"/>
      <c r="BY45" s="1580"/>
      <c r="BZ45" s="1580"/>
      <c r="CA45" s="1580"/>
      <c r="CB45" s="1580"/>
      <c r="CC45" s="1580"/>
      <c r="CD45" s="1580"/>
      <c r="CE45" s="1581"/>
      <c r="CG45" s="1725"/>
      <c r="CH45" s="1725"/>
      <c r="CI45" s="1725"/>
      <c r="CJ45" s="1725"/>
      <c r="CK45" s="1725"/>
      <c r="CL45" s="1725"/>
      <c r="CM45" s="1725"/>
      <c r="CN45" s="1725"/>
      <c r="CO45" s="1725"/>
      <c r="CP45" s="1725"/>
      <c r="CQ45" s="1725"/>
      <c r="CR45" s="1725"/>
      <c r="CS45" s="1725"/>
      <c r="CT45" s="1725"/>
      <c r="CU45" s="1725"/>
      <c r="CV45" s="1725"/>
      <c r="CW45" s="1725"/>
      <c r="CX45" s="1725"/>
      <c r="CY45" s="1725"/>
      <c r="CZ45" s="1725"/>
      <c r="DA45" s="1725"/>
      <c r="DB45" s="1725"/>
      <c r="DC45" s="1725"/>
      <c r="DD45" s="1725"/>
      <c r="DE45" s="1725"/>
      <c r="DF45" s="1725"/>
      <c r="DG45" s="1725"/>
      <c r="DH45" s="1725"/>
      <c r="DI45" s="1725"/>
      <c r="DJ45" s="1725"/>
      <c r="DK45" s="1725"/>
      <c r="DL45" s="1725"/>
      <c r="DM45" s="1725"/>
      <c r="DN45" s="1725"/>
      <c r="DO45" s="1725"/>
      <c r="DP45" s="1725"/>
      <c r="DQ45" s="1725"/>
      <c r="DR45" s="1725"/>
      <c r="DS45" s="1725"/>
      <c r="DT45" s="1725"/>
      <c r="DU45" s="1725"/>
      <c r="DV45" s="1725"/>
    </row>
    <row r="46" spans="1:126" ht="13.5" customHeight="1">
      <c r="A46" s="1000"/>
      <c r="B46" s="1684"/>
      <c r="C46" s="1684"/>
      <c r="D46" s="1684"/>
      <c r="E46" s="1684"/>
      <c r="F46" s="1684"/>
      <c r="G46" s="1002"/>
      <c r="H46" s="1630"/>
      <c r="I46" s="1631"/>
      <c r="J46" s="1631"/>
      <c r="K46" s="1631"/>
      <c r="L46" s="1631"/>
      <c r="M46" s="1631"/>
      <c r="N46" s="1631"/>
      <c r="O46" s="1631"/>
      <c r="P46" s="1631"/>
      <c r="Q46" s="1631"/>
      <c r="R46" s="1631"/>
      <c r="S46" s="1631"/>
      <c r="T46" s="1631"/>
      <c r="U46" s="1632"/>
      <c r="V46" s="1000"/>
      <c r="W46" s="1686"/>
      <c r="X46" s="1686"/>
      <c r="Y46" s="1686"/>
      <c r="Z46" s="1686"/>
      <c r="AA46" s="1686"/>
      <c r="AB46" s="1002"/>
      <c r="AC46" s="1630"/>
      <c r="AD46" s="1631"/>
      <c r="AE46" s="1631"/>
      <c r="AF46" s="1631"/>
      <c r="AG46" s="1631"/>
      <c r="AH46" s="1631"/>
      <c r="AI46" s="1631"/>
      <c r="AJ46" s="1631"/>
      <c r="AK46" s="1631"/>
      <c r="AL46" s="1631"/>
      <c r="AM46" s="1631"/>
      <c r="AN46" s="1631"/>
      <c r="AO46" s="1632"/>
      <c r="AP46" s="986"/>
      <c r="AQ46" s="986"/>
      <c r="AR46" s="986"/>
      <c r="AS46" s="986"/>
      <c r="AT46" s="986"/>
      <c r="AU46" s="986"/>
      <c r="AV46" s="986"/>
      <c r="AW46" s="986"/>
      <c r="AX46" s="986"/>
      <c r="AY46" s="986"/>
      <c r="AZ46" s="986"/>
      <c r="BA46" s="986"/>
      <c r="BB46" s="986"/>
      <c r="BC46" s="986"/>
      <c r="BD46" s="986"/>
      <c r="BE46" s="986"/>
      <c r="BF46" s="986"/>
      <c r="BG46" s="986"/>
      <c r="BH46" s="986"/>
      <c r="BI46" s="986"/>
      <c r="BJ46" s="986"/>
      <c r="BK46" s="986"/>
      <c r="BL46" s="1000"/>
      <c r="BM46" s="991"/>
      <c r="BN46" s="1582"/>
      <c r="BO46" s="1583"/>
      <c r="BP46" s="1583"/>
      <c r="BQ46" s="1583"/>
      <c r="BR46" s="1583"/>
      <c r="BS46" s="1583"/>
      <c r="BT46" s="1584"/>
      <c r="BU46" s="1582"/>
      <c r="BV46" s="1583"/>
      <c r="BW46" s="1583"/>
      <c r="BX46" s="1583"/>
      <c r="BY46" s="1583"/>
      <c r="BZ46" s="1583"/>
      <c r="CA46" s="1583"/>
      <c r="CB46" s="1583"/>
      <c r="CC46" s="1583"/>
      <c r="CD46" s="1583"/>
      <c r="CE46" s="1584"/>
      <c r="CG46" s="1725"/>
      <c r="CH46" s="1725"/>
      <c r="CI46" s="1725"/>
      <c r="CJ46" s="1725"/>
      <c r="CK46" s="1725"/>
      <c r="CL46" s="1725"/>
      <c r="CM46" s="1725"/>
      <c r="CN46" s="1725"/>
      <c r="CO46" s="1725"/>
      <c r="CP46" s="1725"/>
      <c r="CQ46" s="1725"/>
      <c r="CR46" s="1725"/>
      <c r="CS46" s="1725"/>
      <c r="CT46" s="1725"/>
      <c r="CU46" s="1725"/>
      <c r="CV46" s="1725"/>
      <c r="CW46" s="1725"/>
      <c r="CX46" s="1725"/>
      <c r="CY46" s="1725"/>
      <c r="CZ46" s="1725"/>
      <c r="DA46" s="1725"/>
      <c r="DB46" s="1725"/>
      <c r="DC46" s="1725"/>
      <c r="DD46" s="1725"/>
      <c r="DE46" s="1725"/>
      <c r="DF46" s="1725"/>
      <c r="DG46" s="1725"/>
      <c r="DH46" s="1725"/>
      <c r="DI46" s="1725"/>
      <c r="DJ46" s="1725"/>
      <c r="DK46" s="1725"/>
      <c r="DL46" s="1725"/>
      <c r="DM46" s="1725"/>
      <c r="DN46" s="1725"/>
      <c r="DO46" s="1725"/>
      <c r="DP46" s="1725"/>
      <c r="DQ46" s="1725"/>
      <c r="DR46" s="1725"/>
      <c r="DS46" s="1725"/>
      <c r="DT46" s="1725"/>
      <c r="DU46" s="1725"/>
      <c r="DV46" s="1725"/>
    </row>
    <row r="47" spans="1:126" ht="6" customHeight="1">
      <c r="A47" s="986"/>
      <c r="B47" s="1006"/>
      <c r="C47" s="1006"/>
      <c r="D47" s="1006"/>
      <c r="E47" s="1006"/>
      <c r="F47" s="1006"/>
      <c r="G47" s="986"/>
      <c r="H47" s="986"/>
      <c r="I47" s="986"/>
      <c r="J47" s="986"/>
      <c r="K47" s="986"/>
      <c r="L47" s="986"/>
      <c r="M47" s="986"/>
      <c r="N47" s="986"/>
      <c r="O47" s="986"/>
      <c r="P47" s="986"/>
      <c r="Q47" s="986"/>
      <c r="R47" s="986"/>
      <c r="S47" s="986"/>
      <c r="T47" s="986"/>
      <c r="U47" s="986"/>
      <c r="V47" s="986"/>
      <c r="W47" s="1011"/>
      <c r="X47" s="1011"/>
      <c r="Y47" s="1011"/>
      <c r="Z47" s="1011"/>
      <c r="AA47" s="1011"/>
      <c r="AB47" s="986"/>
      <c r="AC47" s="986"/>
      <c r="AD47" s="986"/>
      <c r="AE47" s="986"/>
      <c r="AF47" s="986"/>
      <c r="AG47" s="986"/>
      <c r="AH47" s="986"/>
      <c r="AI47" s="986"/>
      <c r="AJ47" s="986"/>
      <c r="AK47" s="986"/>
      <c r="AL47" s="986"/>
      <c r="AM47" s="986"/>
      <c r="AN47" s="986"/>
      <c r="AO47" s="986"/>
      <c r="AP47" s="986"/>
      <c r="AQ47" s="986"/>
      <c r="AR47" s="986"/>
      <c r="AS47" s="986"/>
      <c r="AT47" s="986"/>
      <c r="AU47" s="986"/>
      <c r="AV47" s="986"/>
      <c r="AW47" s="986"/>
      <c r="AX47" s="986"/>
      <c r="AY47" s="986"/>
      <c r="AZ47" s="986"/>
      <c r="BA47" s="986"/>
      <c r="BB47" s="986"/>
      <c r="BC47" s="986"/>
      <c r="BD47" s="986"/>
      <c r="BE47" s="986"/>
      <c r="BF47" s="986"/>
      <c r="BG47" s="986"/>
      <c r="BH47" s="986"/>
      <c r="BI47" s="986"/>
      <c r="BJ47" s="986"/>
      <c r="BK47" s="986"/>
      <c r="CG47" s="1725"/>
      <c r="CH47" s="1725"/>
      <c r="CI47" s="1725"/>
      <c r="CJ47" s="1725"/>
      <c r="CK47" s="1725"/>
      <c r="CL47" s="1725"/>
      <c r="CM47" s="1725"/>
      <c r="CN47" s="1725"/>
      <c r="CO47" s="1725"/>
      <c r="CP47" s="1725"/>
      <c r="CQ47" s="1725"/>
      <c r="CR47" s="1725"/>
      <c r="CS47" s="1725"/>
      <c r="CT47" s="1725"/>
      <c r="CU47" s="1725"/>
      <c r="CV47" s="1725"/>
      <c r="CW47" s="1725"/>
      <c r="CX47" s="1725"/>
      <c r="CY47" s="1725"/>
      <c r="CZ47" s="1725"/>
      <c r="DA47" s="1725"/>
      <c r="DB47" s="1725"/>
      <c r="DC47" s="1725"/>
      <c r="DD47" s="1725"/>
      <c r="DE47" s="1725"/>
      <c r="DF47" s="1725"/>
      <c r="DG47" s="1725"/>
      <c r="DH47" s="1725"/>
      <c r="DI47" s="1725"/>
      <c r="DJ47" s="1725"/>
      <c r="DK47" s="1725"/>
      <c r="DL47" s="1725"/>
      <c r="DM47" s="1725"/>
      <c r="DN47" s="1725"/>
      <c r="DO47" s="1725"/>
      <c r="DP47" s="1725"/>
      <c r="DQ47" s="1725"/>
      <c r="DR47" s="1725"/>
      <c r="DS47" s="1725"/>
      <c r="DT47" s="1725"/>
      <c r="DU47" s="1725"/>
      <c r="DV47" s="1725"/>
    </row>
    <row r="48" spans="1:126" ht="13.5" customHeight="1">
      <c r="A48" s="992"/>
      <c r="B48" s="1683" t="s">
        <v>1446</v>
      </c>
      <c r="C48" s="1559"/>
      <c r="D48" s="1559"/>
      <c r="E48" s="1559"/>
      <c r="F48" s="1559"/>
      <c r="G48" s="995"/>
      <c r="H48" s="1624"/>
      <c r="I48" s="1625"/>
      <c r="J48" s="1625"/>
      <c r="K48" s="1625"/>
      <c r="L48" s="1625"/>
      <c r="M48" s="1625"/>
      <c r="N48" s="1625"/>
      <c r="O48" s="1625"/>
      <c r="P48" s="1625"/>
      <c r="Q48" s="1625"/>
      <c r="R48" s="1625"/>
      <c r="S48" s="1625"/>
      <c r="T48" s="1625"/>
      <c r="U48" s="1626"/>
      <c r="V48" s="992"/>
      <c r="W48" s="1685" t="s">
        <v>1445</v>
      </c>
      <c r="X48" s="1685"/>
      <c r="Y48" s="1685"/>
      <c r="Z48" s="1685"/>
      <c r="AA48" s="1685"/>
      <c r="AB48" s="995"/>
      <c r="AC48" s="1624"/>
      <c r="AD48" s="1625"/>
      <c r="AE48" s="1625"/>
      <c r="AF48" s="1625"/>
      <c r="AG48" s="1625"/>
      <c r="AH48" s="1625"/>
      <c r="AI48" s="1625"/>
      <c r="AJ48" s="1625"/>
      <c r="AK48" s="1625"/>
      <c r="AL48" s="1625"/>
      <c r="AM48" s="1625"/>
      <c r="AN48" s="1625"/>
      <c r="AO48" s="1626"/>
      <c r="AP48" s="986"/>
      <c r="AQ48" s="1657" t="s">
        <v>1447</v>
      </c>
      <c r="AR48" s="1646"/>
      <c r="AS48" s="1646"/>
      <c r="AT48" s="1646"/>
      <c r="AU48" s="1646"/>
      <c r="AV48" s="1646"/>
      <c r="AW48" s="1646"/>
      <c r="AX48" s="1646"/>
      <c r="AY48" s="1646"/>
      <c r="AZ48" s="1646"/>
      <c r="BA48" s="1646"/>
      <c r="BB48" s="1646"/>
      <c r="BC48" s="1646"/>
      <c r="BD48" s="1650"/>
      <c r="BE48" s="1657" t="s">
        <v>1448</v>
      </c>
      <c r="BF48" s="1646"/>
      <c r="BG48" s="1646"/>
      <c r="BH48" s="1646"/>
      <c r="BI48" s="1646"/>
      <c r="BJ48" s="1646"/>
      <c r="BK48" s="1650"/>
      <c r="BL48" s="1646" t="s">
        <v>1449</v>
      </c>
      <c r="BM48" s="1646"/>
      <c r="BN48" s="1646"/>
      <c r="BO48" s="1646"/>
      <c r="BP48" s="1646"/>
      <c r="BQ48" s="1646"/>
      <c r="BR48" s="1646"/>
      <c r="BS48" s="1646"/>
      <c r="BT48" s="1646"/>
      <c r="BU48" s="1646"/>
      <c r="BV48" s="1646"/>
      <c r="BW48" s="1646"/>
      <c r="BX48" s="1646"/>
      <c r="BY48" s="1650"/>
      <c r="BZ48" s="1579" t="s">
        <v>1448</v>
      </c>
      <c r="CA48" s="1580"/>
      <c r="CB48" s="1580"/>
      <c r="CC48" s="1580"/>
      <c r="CD48" s="1580"/>
      <c r="CE48" s="1581"/>
      <c r="CG48" s="43"/>
      <c r="CH48" s="44"/>
      <c r="CI48" s="44"/>
      <c r="CJ48" s="44"/>
      <c r="CK48" s="44"/>
      <c r="CL48" s="44"/>
      <c r="CM48" s="44"/>
      <c r="CN48" s="44"/>
      <c r="CO48" s="44"/>
      <c r="CP48" s="44"/>
      <c r="CQ48" s="44"/>
      <c r="CR48" s="44"/>
      <c r="CS48" s="44"/>
      <c r="CT48" s="44"/>
      <c r="CU48" s="44"/>
      <c r="CV48" s="44"/>
      <c r="CW48" s="44"/>
      <c r="CX48" s="44"/>
      <c r="CY48" s="44"/>
      <c r="CZ48" s="44"/>
      <c r="DA48" s="44"/>
      <c r="DB48" s="1725"/>
      <c r="DC48" s="1725"/>
      <c r="DD48" s="1725"/>
      <c r="DE48" s="1725"/>
      <c r="DF48" s="1725"/>
      <c r="DG48" s="1725"/>
      <c r="DH48" s="1725"/>
      <c r="DI48" s="1725"/>
      <c r="DJ48" s="1725"/>
      <c r="DK48" s="1725"/>
      <c r="DL48" s="1725"/>
      <c r="DM48" s="1725"/>
      <c r="DN48" s="1725"/>
      <c r="DO48" s="1725"/>
      <c r="DP48" s="1725"/>
      <c r="DQ48" s="1725"/>
      <c r="DR48" s="1725"/>
      <c r="DS48" s="1725"/>
      <c r="DT48" s="1725"/>
      <c r="DU48" s="1725"/>
      <c r="DV48" s="1725"/>
    </row>
    <row r="49" spans="1:126" ht="13.5" customHeight="1">
      <c r="A49" s="1000"/>
      <c r="B49" s="1561"/>
      <c r="C49" s="1561"/>
      <c r="D49" s="1561"/>
      <c r="E49" s="1561"/>
      <c r="F49" s="1561"/>
      <c r="G49" s="1002"/>
      <c r="H49" s="1630"/>
      <c r="I49" s="1631"/>
      <c r="J49" s="1631"/>
      <c r="K49" s="1631"/>
      <c r="L49" s="1631"/>
      <c r="M49" s="1631"/>
      <c r="N49" s="1631"/>
      <c r="O49" s="1631"/>
      <c r="P49" s="1631"/>
      <c r="Q49" s="1631"/>
      <c r="R49" s="1631"/>
      <c r="S49" s="1631"/>
      <c r="T49" s="1631"/>
      <c r="U49" s="1632"/>
      <c r="V49" s="1000"/>
      <c r="W49" s="1686"/>
      <c r="X49" s="1686"/>
      <c r="Y49" s="1686"/>
      <c r="Z49" s="1686"/>
      <c r="AA49" s="1686"/>
      <c r="AB49" s="1002"/>
      <c r="AC49" s="1630"/>
      <c r="AD49" s="1631"/>
      <c r="AE49" s="1631"/>
      <c r="AF49" s="1631"/>
      <c r="AG49" s="1631"/>
      <c r="AH49" s="1631"/>
      <c r="AI49" s="1631"/>
      <c r="AJ49" s="1631"/>
      <c r="AK49" s="1631"/>
      <c r="AL49" s="1631"/>
      <c r="AM49" s="1631"/>
      <c r="AN49" s="1631"/>
      <c r="AO49" s="1632"/>
      <c r="AP49" s="986"/>
      <c r="AQ49" s="1709"/>
      <c r="AR49" s="1647"/>
      <c r="AS49" s="1647"/>
      <c r="AT49" s="1647"/>
      <c r="AU49" s="1647"/>
      <c r="AV49" s="1647"/>
      <c r="AW49" s="1647"/>
      <c r="AX49" s="1647"/>
      <c r="AY49" s="1647"/>
      <c r="AZ49" s="1647"/>
      <c r="BA49" s="1647"/>
      <c r="BB49" s="1647"/>
      <c r="BC49" s="1647"/>
      <c r="BD49" s="1708"/>
      <c r="BE49" s="1709"/>
      <c r="BF49" s="1647"/>
      <c r="BG49" s="1647"/>
      <c r="BH49" s="1647"/>
      <c r="BI49" s="1647"/>
      <c r="BJ49" s="1647"/>
      <c r="BK49" s="1708"/>
      <c r="BL49" s="1647"/>
      <c r="BM49" s="1647"/>
      <c r="BN49" s="1647"/>
      <c r="BO49" s="1647"/>
      <c r="BP49" s="1647"/>
      <c r="BQ49" s="1647"/>
      <c r="BR49" s="1647"/>
      <c r="BS49" s="1647"/>
      <c r="BT49" s="1647"/>
      <c r="BU49" s="1647"/>
      <c r="BV49" s="1647"/>
      <c r="BW49" s="1647"/>
      <c r="BX49" s="1647"/>
      <c r="BY49" s="1708"/>
      <c r="BZ49" s="1668"/>
      <c r="CA49" s="1669"/>
      <c r="CB49" s="1669"/>
      <c r="CC49" s="1669"/>
      <c r="CD49" s="1669"/>
      <c r="CE49" s="1670"/>
      <c r="CG49" s="1729" t="s">
        <v>1694</v>
      </c>
      <c r="CH49" s="1729"/>
      <c r="CI49" s="1729"/>
      <c r="CJ49" s="1729"/>
      <c r="CK49" s="1729"/>
      <c r="CL49" s="1729"/>
      <c r="CM49" s="1729"/>
      <c r="CN49" s="1729"/>
      <c r="CO49" s="1729"/>
      <c r="CP49" s="1729"/>
      <c r="CQ49" s="1729"/>
      <c r="CR49" s="1729"/>
      <c r="CS49" s="1729"/>
      <c r="CT49" s="1729"/>
      <c r="CU49" s="1729"/>
      <c r="CV49" s="1729"/>
      <c r="CW49" s="1729"/>
      <c r="CX49" s="1729"/>
      <c r="CY49" s="1729"/>
      <c r="CZ49" s="1729"/>
      <c r="DA49" s="1729"/>
      <c r="DB49" s="1729"/>
      <c r="DC49" s="1729"/>
      <c r="DD49" s="1729"/>
      <c r="DE49" s="1729"/>
      <c r="DF49" s="1729"/>
      <c r="DG49" s="1729"/>
      <c r="DH49" s="1729"/>
      <c r="DI49" s="1729"/>
      <c r="DJ49" s="1729"/>
      <c r="DK49" s="1729"/>
      <c r="DL49" s="1729"/>
      <c r="DM49" s="1729"/>
      <c r="DN49" s="1729"/>
      <c r="DO49" s="1729"/>
      <c r="DP49" s="1729"/>
      <c r="DQ49" s="1729"/>
      <c r="DR49" s="1729"/>
      <c r="DS49" s="1729"/>
      <c r="DT49" s="1729"/>
      <c r="DU49" s="1729"/>
      <c r="DV49" s="54"/>
    </row>
    <row r="50" spans="1:126" ht="16.5" customHeight="1">
      <c r="A50" s="992"/>
      <c r="B50" s="1683" t="s">
        <v>1450</v>
      </c>
      <c r="C50" s="1683"/>
      <c r="D50" s="1683"/>
      <c r="E50" s="1683"/>
      <c r="F50" s="1683"/>
      <c r="G50" s="995"/>
      <c r="H50" s="1624"/>
      <c r="I50" s="1625"/>
      <c r="J50" s="1625"/>
      <c r="K50" s="1625"/>
      <c r="L50" s="1625"/>
      <c r="M50" s="1625"/>
      <c r="N50" s="1625"/>
      <c r="O50" s="1625"/>
      <c r="P50" s="1625"/>
      <c r="Q50" s="1625"/>
      <c r="R50" s="1625"/>
      <c r="S50" s="1625"/>
      <c r="T50" s="1625"/>
      <c r="U50" s="1626"/>
      <c r="V50" s="992"/>
      <c r="W50" s="1685" t="s">
        <v>1445</v>
      </c>
      <c r="X50" s="1685"/>
      <c r="Y50" s="1685"/>
      <c r="Z50" s="1685"/>
      <c r="AA50" s="1685"/>
      <c r="AB50" s="995"/>
      <c r="AC50" s="1624"/>
      <c r="AD50" s="1625"/>
      <c r="AE50" s="1625"/>
      <c r="AF50" s="1625"/>
      <c r="AG50" s="1625"/>
      <c r="AH50" s="1625"/>
      <c r="AI50" s="1625"/>
      <c r="AJ50" s="1625"/>
      <c r="AK50" s="1625"/>
      <c r="AL50" s="1625"/>
      <c r="AM50" s="1625"/>
      <c r="AN50" s="1625"/>
      <c r="AO50" s="1626"/>
      <c r="AP50" s="986"/>
      <c r="AQ50" s="1710"/>
      <c r="AR50" s="1648"/>
      <c r="AS50" s="1648"/>
      <c r="AT50" s="1648"/>
      <c r="AU50" s="1648"/>
      <c r="AV50" s="1648"/>
      <c r="AW50" s="1648"/>
      <c r="AX50" s="1648"/>
      <c r="AY50" s="1648"/>
      <c r="AZ50" s="1648"/>
      <c r="BA50" s="1648"/>
      <c r="BB50" s="1648"/>
      <c r="BC50" s="1648"/>
      <c r="BD50" s="1651"/>
      <c r="BE50" s="1710"/>
      <c r="BF50" s="1648"/>
      <c r="BG50" s="1648"/>
      <c r="BH50" s="1648"/>
      <c r="BI50" s="1648"/>
      <c r="BJ50" s="1648"/>
      <c r="BK50" s="1651"/>
      <c r="BL50" s="1648"/>
      <c r="BM50" s="1648"/>
      <c r="BN50" s="1648"/>
      <c r="BO50" s="1648"/>
      <c r="BP50" s="1648"/>
      <c r="BQ50" s="1648"/>
      <c r="BR50" s="1648"/>
      <c r="BS50" s="1648"/>
      <c r="BT50" s="1648"/>
      <c r="BU50" s="1648"/>
      <c r="BV50" s="1648"/>
      <c r="BW50" s="1648"/>
      <c r="BX50" s="1648"/>
      <c r="BY50" s="1651"/>
      <c r="BZ50" s="1582"/>
      <c r="CA50" s="1583"/>
      <c r="CB50" s="1583"/>
      <c r="CC50" s="1583"/>
      <c r="CD50" s="1583"/>
      <c r="CE50" s="1584"/>
      <c r="CG50" s="1729"/>
      <c r="CH50" s="1729"/>
      <c r="CI50" s="1729"/>
      <c r="CJ50" s="1729"/>
      <c r="CK50" s="1729"/>
      <c r="CL50" s="1729"/>
      <c r="CM50" s="1729"/>
      <c r="CN50" s="1729"/>
      <c r="CO50" s="1729"/>
      <c r="CP50" s="1729"/>
      <c r="CQ50" s="1729"/>
      <c r="CR50" s="1729"/>
      <c r="CS50" s="1729"/>
      <c r="CT50" s="1729"/>
      <c r="CU50" s="1729"/>
      <c r="CV50" s="1729"/>
      <c r="CW50" s="1729"/>
      <c r="CX50" s="1729"/>
      <c r="CY50" s="1729"/>
      <c r="CZ50" s="1729"/>
      <c r="DA50" s="1729"/>
      <c r="DB50" s="1729"/>
      <c r="DC50" s="1729"/>
      <c r="DD50" s="1729"/>
      <c r="DE50" s="1729"/>
      <c r="DF50" s="1729"/>
      <c r="DG50" s="1729"/>
      <c r="DH50" s="1729"/>
      <c r="DI50" s="1729"/>
      <c r="DJ50" s="1729"/>
      <c r="DK50" s="1729"/>
      <c r="DL50" s="1729"/>
      <c r="DM50" s="1729"/>
      <c r="DN50" s="1729"/>
      <c r="DO50" s="1729"/>
      <c r="DP50" s="1729"/>
      <c r="DQ50" s="1729"/>
      <c r="DR50" s="1729"/>
      <c r="DS50" s="1729"/>
      <c r="DT50" s="1729"/>
      <c r="DU50" s="1729"/>
      <c r="DV50" s="54"/>
    </row>
    <row r="51" spans="1:126" ht="13.5" customHeight="1">
      <c r="A51" s="1000"/>
      <c r="B51" s="1684"/>
      <c r="C51" s="1684"/>
      <c r="D51" s="1684"/>
      <c r="E51" s="1684"/>
      <c r="F51" s="1684"/>
      <c r="G51" s="1002"/>
      <c r="H51" s="1630"/>
      <c r="I51" s="1631"/>
      <c r="J51" s="1631"/>
      <c r="K51" s="1631"/>
      <c r="L51" s="1631"/>
      <c r="M51" s="1631"/>
      <c r="N51" s="1631"/>
      <c r="O51" s="1631"/>
      <c r="P51" s="1631"/>
      <c r="Q51" s="1631"/>
      <c r="R51" s="1631"/>
      <c r="S51" s="1631"/>
      <c r="T51" s="1631"/>
      <c r="U51" s="1632"/>
      <c r="V51" s="1000"/>
      <c r="W51" s="1686"/>
      <c r="X51" s="1686"/>
      <c r="Y51" s="1686"/>
      <c r="Z51" s="1686"/>
      <c r="AA51" s="1686"/>
      <c r="AB51" s="1002"/>
      <c r="AC51" s="1630"/>
      <c r="AD51" s="1631"/>
      <c r="AE51" s="1631"/>
      <c r="AF51" s="1631"/>
      <c r="AG51" s="1631"/>
      <c r="AH51" s="1631"/>
      <c r="AI51" s="1631"/>
      <c r="AJ51" s="1631"/>
      <c r="AK51" s="1631"/>
      <c r="AL51" s="1631"/>
      <c r="AM51" s="1631"/>
      <c r="AN51" s="1631"/>
      <c r="AO51" s="1632"/>
      <c r="AP51" s="986"/>
      <c r="BK51" s="986"/>
      <c r="CG51" s="1729"/>
      <c r="CH51" s="1729"/>
      <c r="CI51" s="1729"/>
      <c r="CJ51" s="1729"/>
      <c r="CK51" s="1729"/>
      <c r="CL51" s="1729"/>
      <c r="CM51" s="1729"/>
      <c r="CN51" s="1729"/>
      <c r="CO51" s="1729"/>
      <c r="CP51" s="1729"/>
      <c r="CQ51" s="1729"/>
      <c r="CR51" s="1729"/>
      <c r="CS51" s="1729"/>
      <c r="CT51" s="1729"/>
      <c r="CU51" s="1729"/>
      <c r="CV51" s="1729"/>
      <c r="CW51" s="1729"/>
      <c r="CX51" s="1729"/>
      <c r="CY51" s="1729"/>
      <c r="CZ51" s="1729"/>
      <c r="DA51" s="1729"/>
      <c r="DB51" s="1729"/>
      <c r="DC51" s="1729"/>
      <c r="DD51" s="1729"/>
      <c r="DE51" s="1729"/>
      <c r="DF51" s="1729"/>
      <c r="DG51" s="1729"/>
      <c r="DH51" s="1729"/>
      <c r="DI51" s="1729"/>
      <c r="DJ51" s="1729"/>
      <c r="DK51" s="1729"/>
      <c r="DL51" s="1729"/>
      <c r="DM51" s="1729"/>
      <c r="DN51" s="1729"/>
      <c r="DO51" s="1729"/>
      <c r="DP51" s="1729"/>
      <c r="DQ51" s="1729"/>
      <c r="DR51" s="1729"/>
      <c r="DS51" s="1729"/>
      <c r="DT51" s="1729"/>
      <c r="DU51" s="1729"/>
      <c r="DV51" s="54"/>
    </row>
    <row r="52" spans="1:126" ht="13.5" customHeight="1">
      <c r="A52" s="992"/>
      <c r="B52" s="1723" t="s">
        <v>1451</v>
      </c>
      <c r="C52" s="1723"/>
      <c r="D52" s="1723"/>
      <c r="E52" s="1723"/>
      <c r="F52" s="1723"/>
      <c r="G52" s="995"/>
      <c r="H52" s="1700" t="s">
        <v>1441</v>
      </c>
      <c r="I52" s="1701"/>
      <c r="J52" s="1701"/>
      <c r="K52" s="1701"/>
      <c r="L52" s="1701"/>
      <c r="M52" s="1701"/>
      <c r="N52" s="1701"/>
      <c r="O52" s="1701"/>
      <c r="P52" s="1701"/>
      <c r="Q52" s="1701"/>
      <c r="R52" s="1701"/>
      <c r="S52" s="1701"/>
      <c r="T52" s="1701"/>
      <c r="U52" s="1702"/>
      <c r="V52" s="992"/>
      <c r="W52" s="1706" t="s">
        <v>1443</v>
      </c>
      <c r="X52" s="1706"/>
      <c r="Y52" s="1706"/>
      <c r="Z52" s="1706"/>
      <c r="AA52" s="1706"/>
      <c r="AB52" s="995"/>
      <c r="AC52" s="1624"/>
      <c r="AD52" s="1625"/>
      <c r="AE52" s="1625"/>
      <c r="AF52" s="1625"/>
      <c r="AG52" s="1625"/>
      <c r="AH52" s="1625"/>
      <c r="AI52" s="1625"/>
      <c r="AJ52" s="1625"/>
      <c r="AK52" s="1625"/>
      <c r="AL52" s="1625"/>
      <c r="AM52" s="1625"/>
      <c r="AN52" s="1625"/>
      <c r="AO52" s="1626"/>
      <c r="AP52" s="986"/>
      <c r="BK52" s="986"/>
      <c r="CG52" s="1729"/>
      <c r="CH52" s="1729"/>
      <c r="CI52" s="1729"/>
      <c r="CJ52" s="1729"/>
      <c r="CK52" s="1729"/>
      <c r="CL52" s="1729"/>
      <c r="CM52" s="1729"/>
      <c r="CN52" s="1729"/>
      <c r="CO52" s="1729"/>
      <c r="CP52" s="1729"/>
      <c r="CQ52" s="1729"/>
      <c r="CR52" s="1729"/>
      <c r="CS52" s="1729"/>
      <c r="CT52" s="1729"/>
      <c r="CU52" s="1729"/>
      <c r="CV52" s="1729"/>
      <c r="CW52" s="1729"/>
      <c r="CX52" s="1729"/>
      <c r="CY52" s="1729"/>
      <c r="CZ52" s="1729"/>
      <c r="DA52" s="1729"/>
      <c r="DB52" s="1729"/>
      <c r="DC52" s="1729"/>
      <c r="DD52" s="1729"/>
      <c r="DE52" s="1729"/>
      <c r="DF52" s="1729"/>
      <c r="DG52" s="1729"/>
      <c r="DH52" s="1729"/>
      <c r="DI52" s="1729"/>
      <c r="DJ52" s="1729"/>
      <c r="DK52" s="1729"/>
      <c r="DL52" s="1729"/>
      <c r="DM52" s="1729"/>
      <c r="DN52" s="1729"/>
      <c r="DO52" s="1729"/>
      <c r="DP52" s="1729"/>
      <c r="DQ52" s="1729"/>
      <c r="DR52" s="1729"/>
      <c r="DS52" s="1729"/>
      <c r="DT52" s="1729"/>
      <c r="DU52" s="1729"/>
      <c r="DV52" s="54"/>
    </row>
    <row r="53" spans="1:126" ht="13.5" customHeight="1">
      <c r="A53" s="1000"/>
      <c r="B53" s="1724"/>
      <c r="C53" s="1724"/>
      <c r="D53" s="1724"/>
      <c r="E53" s="1724"/>
      <c r="F53" s="1724"/>
      <c r="G53" s="1002"/>
      <c r="H53" s="1703"/>
      <c r="I53" s="1704"/>
      <c r="J53" s="1704"/>
      <c r="K53" s="1704"/>
      <c r="L53" s="1704"/>
      <c r="M53" s="1704"/>
      <c r="N53" s="1704"/>
      <c r="O53" s="1704"/>
      <c r="P53" s="1704"/>
      <c r="Q53" s="1704"/>
      <c r="R53" s="1704"/>
      <c r="S53" s="1704"/>
      <c r="T53" s="1704"/>
      <c r="U53" s="1705"/>
      <c r="V53" s="1000"/>
      <c r="W53" s="1707"/>
      <c r="X53" s="1707"/>
      <c r="Y53" s="1707"/>
      <c r="Z53" s="1707"/>
      <c r="AA53" s="1707"/>
      <c r="AB53" s="1002"/>
      <c r="AC53" s="1630"/>
      <c r="AD53" s="1631"/>
      <c r="AE53" s="1631"/>
      <c r="AF53" s="1631"/>
      <c r="AG53" s="1631"/>
      <c r="AH53" s="1631"/>
      <c r="AI53" s="1631"/>
      <c r="AJ53" s="1631"/>
      <c r="AK53" s="1631"/>
      <c r="AL53" s="1631"/>
      <c r="AM53" s="1631"/>
      <c r="AN53" s="1631"/>
      <c r="AO53" s="1632"/>
      <c r="AP53" s="986"/>
      <c r="CG53" s="1729"/>
      <c r="CH53" s="1729"/>
      <c r="CI53" s="1729"/>
      <c r="CJ53" s="1729"/>
      <c r="CK53" s="1729"/>
      <c r="CL53" s="1729"/>
      <c r="CM53" s="1729"/>
      <c r="CN53" s="1729"/>
      <c r="CO53" s="1729"/>
      <c r="CP53" s="1729"/>
      <c r="CQ53" s="1729"/>
      <c r="CR53" s="1729"/>
      <c r="CS53" s="1729"/>
      <c r="CT53" s="1729"/>
      <c r="CU53" s="1729"/>
      <c r="CV53" s="1729"/>
      <c r="CW53" s="1729"/>
      <c r="CX53" s="1729"/>
      <c r="CY53" s="1729"/>
      <c r="CZ53" s="1729"/>
      <c r="DA53" s="1729"/>
      <c r="DB53" s="1729"/>
      <c r="DC53" s="1729"/>
      <c r="DD53" s="1729"/>
      <c r="DE53" s="1729"/>
      <c r="DF53" s="1729"/>
      <c r="DG53" s="1729"/>
      <c r="DH53" s="1729"/>
      <c r="DI53" s="1729"/>
      <c r="DJ53" s="1729"/>
      <c r="DK53" s="1729"/>
      <c r="DL53" s="1729"/>
      <c r="DM53" s="1729"/>
      <c r="DN53" s="1729"/>
      <c r="DO53" s="1729"/>
      <c r="DP53" s="1729"/>
      <c r="DQ53" s="1729"/>
      <c r="DR53" s="1729"/>
      <c r="DS53" s="1729"/>
      <c r="DT53" s="1729"/>
      <c r="DU53" s="1729"/>
      <c r="DV53" s="54"/>
    </row>
    <row r="54" spans="1:126" ht="13.5" customHeight="1">
      <c r="A54" s="1694" t="s">
        <v>1452</v>
      </c>
      <c r="B54" s="1695"/>
      <c r="C54" s="1695"/>
      <c r="D54" s="1695"/>
      <c r="E54" s="1695"/>
      <c r="F54" s="1695"/>
      <c r="G54" s="1696"/>
      <c r="H54" s="1700"/>
      <c r="I54" s="1701"/>
      <c r="J54" s="1701"/>
      <c r="K54" s="1701"/>
      <c r="L54" s="1701"/>
      <c r="M54" s="1701"/>
      <c r="N54" s="1701"/>
      <c r="O54" s="1701"/>
      <c r="P54" s="1701"/>
      <c r="Q54" s="1701"/>
      <c r="R54" s="1701"/>
      <c r="S54" s="1701"/>
      <c r="T54" s="1701"/>
      <c r="U54" s="1702"/>
      <c r="V54" s="992"/>
      <c r="W54" s="1706" t="s">
        <v>1443</v>
      </c>
      <c r="X54" s="1706"/>
      <c r="Y54" s="1706"/>
      <c r="Z54" s="1706"/>
      <c r="AA54" s="1706"/>
      <c r="AB54" s="995"/>
      <c r="AC54" s="1624"/>
      <c r="AD54" s="1625"/>
      <c r="AE54" s="1625"/>
      <c r="AF54" s="1625"/>
      <c r="AG54" s="1625"/>
      <c r="AH54" s="1625"/>
      <c r="AI54" s="1625"/>
      <c r="AJ54" s="1625"/>
      <c r="AK54" s="1625"/>
      <c r="AL54" s="1625"/>
      <c r="AM54" s="1625"/>
      <c r="AN54" s="1625"/>
      <c r="AO54" s="1626"/>
      <c r="AP54" s="986"/>
      <c r="CG54" s="1729"/>
      <c r="CH54" s="1729"/>
      <c r="CI54" s="1729"/>
      <c r="CJ54" s="1729"/>
      <c r="CK54" s="1729"/>
      <c r="CL54" s="1729"/>
      <c r="CM54" s="1729"/>
      <c r="CN54" s="1729"/>
      <c r="CO54" s="1729"/>
      <c r="CP54" s="1729"/>
      <c r="CQ54" s="1729"/>
      <c r="CR54" s="1729"/>
      <c r="CS54" s="1729"/>
      <c r="CT54" s="1729"/>
      <c r="CU54" s="1729"/>
      <c r="CV54" s="1729"/>
      <c r="CW54" s="1729"/>
      <c r="CX54" s="1729"/>
      <c r="CY54" s="1729"/>
      <c r="CZ54" s="1729"/>
      <c r="DA54" s="1729"/>
      <c r="DB54" s="1729"/>
      <c r="DC54" s="1729"/>
      <c r="DD54" s="1729"/>
      <c r="DE54" s="1729"/>
      <c r="DF54" s="1729"/>
      <c r="DG54" s="1729"/>
      <c r="DH54" s="1729"/>
      <c r="DI54" s="1729"/>
      <c r="DJ54" s="1729"/>
      <c r="DK54" s="1729"/>
      <c r="DL54" s="1729"/>
      <c r="DM54" s="1729"/>
      <c r="DN54" s="1729"/>
      <c r="DO54" s="1729"/>
      <c r="DP54" s="1729"/>
      <c r="DQ54" s="1729"/>
      <c r="DR54" s="1729"/>
      <c r="DS54" s="1729"/>
      <c r="DT54" s="1729"/>
      <c r="DU54" s="1729"/>
      <c r="DV54" s="54"/>
    </row>
    <row r="55" spans="1:126" ht="13.5" customHeight="1">
      <c r="A55" s="1697"/>
      <c r="B55" s="1698"/>
      <c r="C55" s="1698"/>
      <c r="D55" s="1698"/>
      <c r="E55" s="1698"/>
      <c r="F55" s="1698"/>
      <c r="G55" s="1699"/>
      <c r="H55" s="1703"/>
      <c r="I55" s="1704"/>
      <c r="J55" s="1704"/>
      <c r="K55" s="1704"/>
      <c r="L55" s="1704"/>
      <c r="M55" s="1704"/>
      <c r="N55" s="1704"/>
      <c r="O55" s="1704"/>
      <c r="P55" s="1704"/>
      <c r="Q55" s="1704"/>
      <c r="R55" s="1704"/>
      <c r="S55" s="1704"/>
      <c r="T55" s="1704"/>
      <c r="U55" s="1705"/>
      <c r="V55" s="1000"/>
      <c r="W55" s="1707"/>
      <c r="X55" s="1707"/>
      <c r="Y55" s="1707"/>
      <c r="Z55" s="1707"/>
      <c r="AA55" s="1707"/>
      <c r="AB55" s="1002"/>
      <c r="AC55" s="1630"/>
      <c r="AD55" s="1631"/>
      <c r="AE55" s="1631"/>
      <c r="AF55" s="1631"/>
      <c r="AG55" s="1631"/>
      <c r="AH55" s="1631"/>
      <c r="AI55" s="1631"/>
      <c r="AJ55" s="1631"/>
      <c r="AK55" s="1631"/>
      <c r="AL55" s="1631"/>
      <c r="AM55" s="1631"/>
      <c r="AN55" s="1631"/>
      <c r="AO55" s="1632"/>
      <c r="AP55" s="986"/>
      <c r="CG55" s="1729"/>
      <c r="CH55" s="1729"/>
      <c r="CI55" s="1729"/>
      <c r="CJ55" s="1729"/>
      <c r="CK55" s="1729"/>
      <c r="CL55" s="1729"/>
      <c r="CM55" s="1729"/>
      <c r="CN55" s="1729"/>
      <c r="CO55" s="1729"/>
      <c r="CP55" s="1729"/>
      <c r="CQ55" s="1729"/>
      <c r="CR55" s="1729"/>
      <c r="CS55" s="1729"/>
      <c r="CT55" s="1729"/>
      <c r="CU55" s="1729"/>
      <c r="CV55" s="1729"/>
      <c r="CW55" s="1729"/>
      <c r="CX55" s="1729"/>
      <c r="CY55" s="1729"/>
      <c r="CZ55" s="1729"/>
      <c r="DA55" s="1729"/>
      <c r="DB55" s="1729"/>
      <c r="DC55" s="1729"/>
      <c r="DD55" s="1729"/>
      <c r="DE55" s="1729"/>
      <c r="DF55" s="1729"/>
      <c r="DG55" s="1729"/>
      <c r="DH55" s="1729"/>
      <c r="DI55" s="1729"/>
      <c r="DJ55" s="1729"/>
      <c r="DK55" s="1729"/>
      <c r="DL55" s="1729"/>
      <c r="DM55" s="1729"/>
      <c r="DN55" s="1729"/>
      <c r="DO55" s="1729"/>
      <c r="DP55" s="1729"/>
      <c r="DQ55" s="1729"/>
      <c r="DR55" s="1729"/>
      <c r="DS55" s="1729"/>
      <c r="DT55" s="1729"/>
      <c r="DU55" s="1729"/>
      <c r="DV55" s="44"/>
    </row>
    <row r="56" spans="1:126" ht="13.5" customHeight="1">
      <c r="A56" s="992"/>
      <c r="B56" s="1683" t="s">
        <v>1453</v>
      </c>
      <c r="C56" s="1683"/>
      <c r="D56" s="1683"/>
      <c r="E56" s="1683"/>
      <c r="F56" s="1683"/>
      <c r="G56" s="995"/>
      <c r="H56" s="1700"/>
      <c r="I56" s="1701"/>
      <c r="J56" s="1701"/>
      <c r="K56" s="1701"/>
      <c r="L56" s="1701"/>
      <c r="M56" s="1701"/>
      <c r="N56" s="1701"/>
      <c r="O56" s="1701"/>
      <c r="P56" s="1701"/>
      <c r="Q56" s="1701"/>
      <c r="R56" s="1701"/>
      <c r="S56" s="1701"/>
      <c r="T56" s="1701"/>
      <c r="U56" s="1702"/>
      <c r="V56" s="992"/>
      <c r="W56" s="1683" t="s">
        <v>1453</v>
      </c>
      <c r="X56" s="1683"/>
      <c r="Y56" s="1683"/>
      <c r="Z56" s="1683"/>
      <c r="AA56" s="1683"/>
      <c r="AB56" s="995"/>
      <c r="AC56" s="1624"/>
      <c r="AD56" s="1625"/>
      <c r="AE56" s="1625"/>
      <c r="AF56" s="1625"/>
      <c r="AG56" s="1625"/>
      <c r="AH56" s="1625"/>
      <c r="AI56" s="1625"/>
      <c r="AJ56" s="1625"/>
      <c r="AK56" s="1625"/>
      <c r="AL56" s="1625"/>
      <c r="AM56" s="1625"/>
      <c r="AN56" s="1625"/>
      <c r="AO56" s="1626"/>
      <c r="AP56" s="986"/>
      <c r="BL56" s="1021"/>
      <c r="BM56" s="1021"/>
      <c r="BN56" s="1021"/>
      <c r="BO56" s="1021"/>
      <c r="BP56" s="1021"/>
      <c r="BQ56" s="1021"/>
      <c r="BR56" s="1021"/>
      <c r="BS56" s="1021"/>
      <c r="BT56" s="1021"/>
      <c r="BU56" s="1021"/>
      <c r="BV56" s="1021"/>
      <c r="BW56" s="1021"/>
      <c r="BX56" s="1021"/>
      <c r="BY56" s="1021"/>
      <c r="BZ56" s="1021"/>
      <c r="CA56" s="1021"/>
      <c r="CB56" s="1021"/>
      <c r="CC56" s="1021"/>
      <c r="CD56" s="1021"/>
      <c r="CE56" s="1021"/>
      <c r="CG56" s="1729"/>
      <c r="CH56" s="1729"/>
      <c r="CI56" s="1729"/>
      <c r="CJ56" s="1729"/>
      <c r="CK56" s="1729"/>
      <c r="CL56" s="1729"/>
      <c r="CM56" s="1729"/>
      <c r="CN56" s="1729"/>
      <c r="CO56" s="1729"/>
      <c r="CP56" s="1729"/>
      <c r="CQ56" s="1729"/>
      <c r="CR56" s="1729"/>
      <c r="CS56" s="1729"/>
      <c r="CT56" s="1729"/>
      <c r="CU56" s="1729"/>
      <c r="CV56" s="1729"/>
      <c r="CW56" s="1729"/>
      <c r="CX56" s="1729"/>
      <c r="CY56" s="1729"/>
      <c r="CZ56" s="1729"/>
      <c r="DA56" s="1729"/>
      <c r="DB56" s="1729"/>
      <c r="DC56" s="1729"/>
      <c r="DD56" s="1729"/>
      <c r="DE56" s="1729"/>
      <c r="DF56" s="1729"/>
      <c r="DG56" s="1729"/>
      <c r="DH56" s="1729"/>
      <c r="DI56" s="1729"/>
      <c r="DJ56" s="1729"/>
      <c r="DK56" s="1729"/>
      <c r="DL56" s="1729"/>
      <c r="DM56" s="1729"/>
      <c r="DN56" s="1729"/>
      <c r="DO56" s="1729"/>
      <c r="DP56" s="1729"/>
      <c r="DQ56" s="1729"/>
      <c r="DR56" s="1729"/>
      <c r="DS56" s="1729"/>
      <c r="DT56" s="1729"/>
      <c r="DU56" s="1729"/>
      <c r="DV56" s="33"/>
    </row>
    <row r="57" spans="1:126" ht="13.5" customHeight="1">
      <c r="A57" s="996"/>
      <c r="B57" s="1718"/>
      <c r="C57" s="1718"/>
      <c r="D57" s="1718"/>
      <c r="E57" s="1718"/>
      <c r="F57" s="1718"/>
      <c r="G57" s="998"/>
      <c r="H57" s="1703"/>
      <c r="I57" s="1704"/>
      <c r="J57" s="1704"/>
      <c r="K57" s="1704"/>
      <c r="L57" s="1704"/>
      <c r="M57" s="1704"/>
      <c r="N57" s="1704"/>
      <c r="O57" s="1704"/>
      <c r="P57" s="1704"/>
      <c r="Q57" s="1704"/>
      <c r="R57" s="1704"/>
      <c r="S57" s="1704"/>
      <c r="T57" s="1704"/>
      <c r="U57" s="1705"/>
      <c r="V57" s="996"/>
      <c r="W57" s="1718"/>
      <c r="X57" s="1718"/>
      <c r="Y57" s="1718"/>
      <c r="Z57" s="1718"/>
      <c r="AA57" s="1718"/>
      <c r="AB57" s="998"/>
      <c r="AC57" s="1630"/>
      <c r="AD57" s="1631"/>
      <c r="AE57" s="1631"/>
      <c r="AF57" s="1631"/>
      <c r="AG57" s="1631"/>
      <c r="AH57" s="1631"/>
      <c r="AI57" s="1631"/>
      <c r="AJ57" s="1631"/>
      <c r="AK57" s="1631"/>
      <c r="AL57" s="1631"/>
      <c r="AM57" s="1631"/>
      <c r="AN57" s="1631"/>
      <c r="AO57" s="1632"/>
      <c r="AP57" s="986"/>
      <c r="BL57" s="1021"/>
      <c r="BM57" s="1021"/>
      <c r="BN57" s="1021"/>
      <c r="BO57" s="1021"/>
      <c r="BP57" s="1021"/>
      <c r="BQ57" s="1021"/>
      <c r="BR57" s="1021"/>
      <c r="BS57" s="1021"/>
      <c r="BT57" s="1021"/>
      <c r="BU57" s="1021"/>
      <c r="BV57" s="1021"/>
      <c r="BW57" s="1021"/>
      <c r="BX57" s="1021"/>
      <c r="BY57" s="1021"/>
      <c r="BZ57" s="1021"/>
      <c r="CA57" s="1021"/>
      <c r="CB57" s="1021"/>
      <c r="CC57" s="1021"/>
      <c r="CD57" s="1021"/>
      <c r="CE57" s="1021"/>
      <c r="CG57" s="1729"/>
      <c r="CH57" s="1729"/>
      <c r="CI57" s="1729"/>
      <c r="CJ57" s="1729"/>
      <c r="CK57" s="1729"/>
      <c r="CL57" s="1729"/>
      <c r="CM57" s="1729"/>
      <c r="CN57" s="1729"/>
      <c r="CO57" s="1729"/>
      <c r="CP57" s="1729"/>
      <c r="CQ57" s="1729"/>
      <c r="CR57" s="1729"/>
      <c r="CS57" s="1729"/>
      <c r="CT57" s="1729"/>
      <c r="CU57" s="1729"/>
      <c r="CV57" s="1729"/>
      <c r="CW57" s="1729"/>
      <c r="CX57" s="1729"/>
      <c r="CY57" s="1729"/>
      <c r="CZ57" s="1729"/>
      <c r="DA57" s="1729"/>
      <c r="DB57" s="1729"/>
      <c r="DC57" s="1729"/>
      <c r="DD57" s="1729"/>
      <c r="DE57" s="1729"/>
      <c r="DF57" s="1729"/>
      <c r="DG57" s="1729"/>
      <c r="DH57" s="1729"/>
      <c r="DI57" s="1729"/>
      <c r="DJ57" s="1729"/>
      <c r="DK57" s="1729"/>
      <c r="DL57" s="1729"/>
      <c r="DM57" s="1729"/>
      <c r="DN57" s="1729"/>
      <c r="DO57" s="1729"/>
      <c r="DP57" s="1729"/>
      <c r="DQ57" s="1729"/>
      <c r="DR57" s="1729"/>
      <c r="DS57" s="1729"/>
      <c r="DT57" s="1729"/>
      <c r="DU57" s="1729"/>
      <c r="DV57" s="33"/>
    </row>
    <row r="58" spans="1:126" ht="13.5" customHeight="1">
      <c r="A58" s="996"/>
      <c r="B58" s="986"/>
      <c r="C58" s="1719" t="s">
        <v>1443</v>
      </c>
      <c r="D58" s="1559"/>
      <c r="E58" s="1559"/>
      <c r="F58" s="1559"/>
      <c r="G58" s="1720"/>
      <c r="H58" s="1624"/>
      <c r="I58" s="1625"/>
      <c r="J58" s="1625"/>
      <c r="K58" s="1625"/>
      <c r="L58" s="1625"/>
      <c r="M58" s="1625"/>
      <c r="N58" s="1625"/>
      <c r="O58" s="1625"/>
      <c r="P58" s="1625"/>
      <c r="Q58" s="1625"/>
      <c r="R58" s="1625"/>
      <c r="S58" s="1625"/>
      <c r="T58" s="1625"/>
      <c r="U58" s="1626"/>
      <c r="V58" s="996"/>
      <c r="W58" s="986"/>
      <c r="X58" s="1719" t="s">
        <v>1443</v>
      </c>
      <c r="Y58" s="1559"/>
      <c r="Z58" s="1559"/>
      <c r="AA58" s="1559"/>
      <c r="AB58" s="1720"/>
      <c r="AC58" s="1624"/>
      <c r="AD58" s="1625"/>
      <c r="AE58" s="1625"/>
      <c r="AF58" s="1625"/>
      <c r="AG58" s="1625"/>
      <c r="AH58" s="1625"/>
      <c r="AI58" s="1625"/>
      <c r="AJ58" s="1625"/>
      <c r="AK58" s="1625"/>
      <c r="AL58" s="1625"/>
      <c r="AM58" s="1625"/>
      <c r="AN58" s="1625"/>
      <c r="AO58" s="1626"/>
      <c r="AP58" s="986"/>
      <c r="AQ58" s="1021"/>
      <c r="AR58" s="1021"/>
      <c r="AS58" s="1021"/>
      <c r="AT58" s="1021"/>
      <c r="AU58" s="1021"/>
      <c r="AV58" s="1021"/>
      <c r="AW58" s="1021"/>
      <c r="AX58" s="1021"/>
      <c r="AY58" s="1021"/>
      <c r="AZ58" s="1021"/>
      <c r="BA58" s="1021"/>
      <c r="BB58" s="1021"/>
      <c r="BC58" s="1021"/>
      <c r="BD58" s="1021"/>
      <c r="BE58" s="1021"/>
      <c r="BF58" s="1021"/>
      <c r="BG58" s="1021"/>
      <c r="BH58" s="1021"/>
      <c r="BI58" s="1021"/>
      <c r="BJ58" s="1021"/>
      <c r="BL58" s="1021"/>
      <c r="BM58" s="1021"/>
      <c r="BN58" s="1021"/>
      <c r="BO58" s="1021"/>
      <c r="BP58" s="1021"/>
      <c r="BQ58" s="1021"/>
      <c r="BR58" s="1021"/>
      <c r="BS58" s="1021"/>
      <c r="BT58" s="1021"/>
      <c r="BU58" s="1021"/>
      <c r="BV58" s="1021"/>
      <c r="BW58" s="1021"/>
      <c r="BX58" s="1021"/>
      <c r="BY58" s="1021"/>
      <c r="BZ58" s="1021"/>
      <c r="CA58" s="1021"/>
      <c r="CB58" s="1021"/>
      <c r="CC58" s="1021"/>
      <c r="CD58" s="1021"/>
      <c r="CE58" s="1021"/>
      <c r="CG58" s="1729"/>
      <c r="CH58" s="1729"/>
      <c r="CI58" s="1729"/>
      <c r="CJ58" s="1729"/>
      <c r="CK58" s="1729"/>
      <c r="CL58" s="1729"/>
      <c r="CM58" s="1729"/>
      <c r="CN58" s="1729"/>
      <c r="CO58" s="1729"/>
      <c r="CP58" s="1729"/>
      <c r="CQ58" s="1729"/>
      <c r="CR58" s="1729"/>
      <c r="CS58" s="1729"/>
      <c r="CT58" s="1729"/>
      <c r="CU58" s="1729"/>
      <c r="CV58" s="1729"/>
      <c r="CW58" s="1729"/>
      <c r="CX58" s="1729"/>
      <c r="CY58" s="1729"/>
      <c r="CZ58" s="1729"/>
      <c r="DA58" s="1729"/>
      <c r="DB58" s="1729"/>
      <c r="DC58" s="1729"/>
      <c r="DD58" s="1729"/>
      <c r="DE58" s="1729"/>
      <c r="DF58" s="1729"/>
      <c r="DG58" s="1729"/>
      <c r="DH58" s="1729"/>
      <c r="DI58" s="1729"/>
      <c r="DJ58" s="1729"/>
      <c r="DK58" s="1729"/>
      <c r="DL58" s="1729"/>
      <c r="DM58" s="1729"/>
      <c r="DN58" s="1729"/>
      <c r="DO58" s="1729"/>
      <c r="DP58" s="1729"/>
      <c r="DQ58" s="1729"/>
      <c r="DR58" s="1729"/>
      <c r="DS58" s="1729"/>
      <c r="DT58" s="1729"/>
      <c r="DU58" s="1729"/>
      <c r="DV58" s="33"/>
    </row>
    <row r="59" spans="1:126" ht="13.5" customHeight="1">
      <c r="A59" s="996"/>
      <c r="B59" s="986"/>
      <c r="C59" s="1721"/>
      <c r="D59" s="1561"/>
      <c r="E59" s="1561"/>
      <c r="F59" s="1561"/>
      <c r="G59" s="1722"/>
      <c r="H59" s="1630"/>
      <c r="I59" s="1631"/>
      <c r="J59" s="1631"/>
      <c r="K59" s="1631"/>
      <c r="L59" s="1631"/>
      <c r="M59" s="1631"/>
      <c r="N59" s="1631"/>
      <c r="O59" s="1631"/>
      <c r="P59" s="1631"/>
      <c r="Q59" s="1631"/>
      <c r="R59" s="1631"/>
      <c r="S59" s="1631"/>
      <c r="T59" s="1631"/>
      <c r="U59" s="1632"/>
      <c r="V59" s="996"/>
      <c r="W59" s="986"/>
      <c r="X59" s="1721"/>
      <c r="Y59" s="1561"/>
      <c r="Z59" s="1561"/>
      <c r="AA59" s="1561"/>
      <c r="AB59" s="1722"/>
      <c r="AC59" s="1630"/>
      <c r="AD59" s="1631"/>
      <c r="AE59" s="1631"/>
      <c r="AF59" s="1631"/>
      <c r="AG59" s="1631"/>
      <c r="AH59" s="1631"/>
      <c r="AI59" s="1631"/>
      <c r="AJ59" s="1631"/>
      <c r="AK59" s="1631"/>
      <c r="AL59" s="1631"/>
      <c r="AM59" s="1631"/>
      <c r="AN59" s="1631"/>
      <c r="AO59" s="1632"/>
      <c r="AP59" s="986"/>
      <c r="AQ59" s="1021"/>
      <c r="AR59" s="1021"/>
      <c r="AS59" s="1021"/>
      <c r="AT59" s="1021"/>
      <c r="AU59" s="1021"/>
      <c r="AV59" s="1021"/>
      <c r="AW59" s="1021"/>
      <c r="AX59" s="1021"/>
      <c r="AY59" s="1021"/>
      <c r="AZ59" s="1021"/>
      <c r="BA59" s="1021"/>
      <c r="BB59" s="1021"/>
      <c r="BC59" s="1021"/>
      <c r="BD59" s="1021"/>
      <c r="BE59" s="1021"/>
      <c r="BF59" s="1021"/>
      <c r="BG59" s="1021"/>
      <c r="BH59" s="1021"/>
      <c r="BI59" s="1021"/>
      <c r="BJ59" s="1021"/>
      <c r="BL59" s="1021"/>
      <c r="BM59" s="1711"/>
      <c r="BN59" s="1711"/>
      <c r="BO59" s="1711"/>
      <c r="BP59" s="1711"/>
      <c r="BQ59" s="1711"/>
      <c r="BR59" s="1711"/>
      <c r="BS59" s="1711"/>
      <c r="BT59" s="1711"/>
      <c r="BU59" s="1711"/>
      <c r="BV59" s="1711"/>
      <c r="BW59" s="1711"/>
      <c r="BX59" s="1711"/>
      <c r="BY59" s="1711"/>
      <c r="BZ59" s="1711"/>
      <c r="CA59" s="1711"/>
      <c r="CB59" s="1711"/>
      <c r="CC59" s="1711"/>
      <c r="CD59" s="1711"/>
      <c r="CE59" s="1711"/>
      <c r="CG59" s="1729"/>
      <c r="CH59" s="1729"/>
      <c r="CI59" s="1729"/>
      <c r="CJ59" s="1729"/>
      <c r="CK59" s="1729"/>
      <c r="CL59" s="1729"/>
      <c r="CM59" s="1729"/>
      <c r="CN59" s="1729"/>
      <c r="CO59" s="1729"/>
      <c r="CP59" s="1729"/>
      <c r="CQ59" s="1729"/>
      <c r="CR59" s="1729"/>
      <c r="CS59" s="1729"/>
      <c r="CT59" s="1729"/>
      <c r="CU59" s="1729"/>
      <c r="CV59" s="1729"/>
      <c r="CW59" s="1729"/>
      <c r="CX59" s="1729"/>
      <c r="CY59" s="1729"/>
      <c r="CZ59" s="1729"/>
      <c r="DA59" s="1729"/>
      <c r="DB59" s="1729"/>
      <c r="DC59" s="1729"/>
      <c r="DD59" s="1729"/>
      <c r="DE59" s="1729"/>
      <c r="DF59" s="1729"/>
      <c r="DG59" s="1729"/>
      <c r="DH59" s="1729"/>
      <c r="DI59" s="1729"/>
      <c r="DJ59" s="1729"/>
      <c r="DK59" s="1729"/>
      <c r="DL59" s="1729"/>
      <c r="DM59" s="1729"/>
      <c r="DN59" s="1729"/>
      <c r="DO59" s="1729"/>
      <c r="DP59" s="1729"/>
      <c r="DQ59" s="1729"/>
      <c r="DR59" s="1729"/>
      <c r="DS59" s="1729"/>
      <c r="DT59" s="1729"/>
      <c r="DU59" s="1729"/>
      <c r="DV59" s="33"/>
    </row>
    <row r="60" spans="1:126" ht="13.5" customHeight="1">
      <c r="A60" s="996"/>
      <c r="B60" s="986"/>
      <c r="C60" s="1714" t="s">
        <v>1454</v>
      </c>
      <c r="D60" s="1683"/>
      <c r="E60" s="1683"/>
      <c r="F60" s="1683"/>
      <c r="G60" s="1715"/>
      <c r="H60" s="1624"/>
      <c r="I60" s="1625"/>
      <c r="J60" s="1625"/>
      <c r="K60" s="1625"/>
      <c r="L60" s="1625"/>
      <c r="M60" s="1625"/>
      <c r="N60" s="1625"/>
      <c r="O60" s="1625"/>
      <c r="P60" s="1625"/>
      <c r="Q60" s="1625"/>
      <c r="R60" s="1625"/>
      <c r="S60" s="1625"/>
      <c r="T60" s="1625"/>
      <c r="U60" s="1626"/>
      <c r="V60" s="996"/>
      <c r="W60" s="986"/>
      <c r="X60" s="1714" t="s">
        <v>1454</v>
      </c>
      <c r="Y60" s="1683"/>
      <c r="Z60" s="1683"/>
      <c r="AA60" s="1683"/>
      <c r="AB60" s="1715"/>
      <c r="AC60" s="1624"/>
      <c r="AD60" s="1625"/>
      <c r="AE60" s="1625"/>
      <c r="AF60" s="1625"/>
      <c r="AG60" s="1625"/>
      <c r="AH60" s="1625"/>
      <c r="AI60" s="1625"/>
      <c r="AJ60" s="1625"/>
      <c r="AK60" s="1625"/>
      <c r="AL60" s="1625"/>
      <c r="AM60" s="1625"/>
      <c r="AN60" s="1625"/>
      <c r="AO60" s="1626"/>
      <c r="AP60" s="986"/>
      <c r="AQ60" s="1021"/>
      <c r="AR60" s="1021"/>
      <c r="AS60" s="1021"/>
      <c r="AT60" s="1021"/>
      <c r="AU60" s="1021"/>
      <c r="AV60" s="1021"/>
      <c r="AW60" s="1021"/>
      <c r="AX60" s="1021"/>
      <c r="AY60" s="1021"/>
      <c r="AZ60" s="1021"/>
      <c r="BA60" s="1021"/>
      <c r="BB60" s="1021"/>
      <c r="BC60" s="1021"/>
      <c r="BD60" s="1021"/>
      <c r="BE60" s="1021"/>
      <c r="BF60" s="1021"/>
      <c r="BG60" s="1021"/>
      <c r="BH60" s="1021"/>
      <c r="BI60" s="1021"/>
      <c r="BJ60" s="1021"/>
      <c r="DV60" s="33"/>
    </row>
    <row r="61" spans="1:126" ht="9" customHeight="1">
      <c r="A61" s="1000"/>
      <c r="B61" s="991"/>
      <c r="C61" s="1716"/>
      <c r="D61" s="1684"/>
      <c r="E61" s="1684"/>
      <c r="F61" s="1684"/>
      <c r="G61" s="1717"/>
      <c r="H61" s="1630"/>
      <c r="I61" s="1631"/>
      <c r="J61" s="1631"/>
      <c r="K61" s="1631"/>
      <c r="L61" s="1631"/>
      <c r="M61" s="1631"/>
      <c r="N61" s="1631"/>
      <c r="O61" s="1631"/>
      <c r="P61" s="1631"/>
      <c r="Q61" s="1631"/>
      <c r="R61" s="1631"/>
      <c r="S61" s="1631"/>
      <c r="T61" s="1631"/>
      <c r="U61" s="1632"/>
      <c r="V61" s="1000"/>
      <c r="W61" s="991"/>
      <c r="X61" s="1716"/>
      <c r="Y61" s="1684"/>
      <c r="Z61" s="1684"/>
      <c r="AA61" s="1684"/>
      <c r="AB61" s="1717"/>
      <c r="AC61" s="1630"/>
      <c r="AD61" s="1631"/>
      <c r="AE61" s="1631"/>
      <c r="AF61" s="1631"/>
      <c r="AG61" s="1631"/>
      <c r="AH61" s="1631"/>
      <c r="AI61" s="1631"/>
      <c r="AJ61" s="1631"/>
      <c r="AK61" s="1631"/>
      <c r="AL61" s="1631"/>
      <c r="AM61" s="1631"/>
      <c r="AN61" s="1631"/>
      <c r="AO61" s="1632"/>
      <c r="AP61" s="986"/>
      <c r="AQ61" s="1021"/>
      <c r="AR61" s="1021"/>
      <c r="AS61" s="1021"/>
      <c r="AT61" s="1021"/>
      <c r="AU61" s="1021"/>
      <c r="AV61" s="1021"/>
      <c r="AW61" s="1021"/>
      <c r="AX61" s="1021"/>
      <c r="AY61" s="1021"/>
      <c r="AZ61" s="1021"/>
      <c r="BA61" s="1021"/>
      <c r="BB61" s="1021"/>
      <c r="BC61" s="1021"/>
      <c r="BD61" s="1021"/>
      <c r="BE61" s="1021"/>
      <c r="BF61" s="1021"/>
      <c r="BG61" s="1021"/>
      <c r="BH61" s="1021"/>
      <c r="BI61" s="1021"/>
      <c r="BJ61" s="1021"/>
      <c r="CG61" s="54" t="s">
        <v>235</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986"/>
      <c r="B62" s="986"/>
      <c r="C62" s="1022"/>
      <c r="D62" s="1022"/>
      <c r="E62" s="1022"/>
      <c r="F62" s="1022"/>
      <c r="G62" s="1022"/>
      <c r="H62" s="1010"/>
      <c r="I62" s="1010"/>
      <c r="J62" s="1010"/>
      <c r="K62" s="1010"/>
      <c r="L62" s="1010"/>
      <c r="M62" s="1010"/>
      <c r="N62" s="1010"/>
      <c r="O62" s="1010"/>
      <c r="P62" s="1010"/>
      <c r="Q62" s="1010"/>
      <c r="R62" s="1010"/>
      <c r="S62" s="1010"/>
      <c r="T62" s="1010"/>
      <c r="U62" s="1010"/>
      <c r="V62" s="1010"/>
      <c r="W62" s="1010"/>
      <c r="X62" s="1020"/>
      <c r="Y62" s="1020"/>
      <c r="Z62" s="1020"/>
      <c r="AA62" s="1020"/>
      <c r="AB62" s="1020"/>
      <c r="AC62" s="1010"/>
      <c r="AD62" s="1010"/>
      <c r="AE62" s="1010"/>
      <c r="AF62" s="1010"/>
      <c r="AG62" s="1010"/>
      <c r="AH62" s="1010"/>
      <c r="AI62" s="1010"/>
      <c r="AJ62" s="1010"/>
      <c r="AK62" s="1010"/>
      <c r="AL62" s="1010"/>
      <c r="AM62" s="1010"/>
      <c r="AN62" s="1010"/>
      <c r="AO62" s="1010"/>
      <c r="AP62" s="1021"/>
      <c r="BK62" s="1021"/>
      <c r="CG62" s="33"/>
      <c r="CH62" s="1725" t="s">
        <v>205</v>
      </c>
      <c r="CI62" s="1725"/>
      <c r="CJ62" s="1725"/>
      <c r="CK62" s="1725"/>
      <c r="CL62" s="1725"/>
      <c r="CM62" s="1725"/>
      <c r="CN62" s="1725"/>
      <c r="CO62" s="1725"/>
      <c r="CP62" s="1725"/>
      <c r="CQ62" s="1725"/>
      <c r="CR62" s="1725"/>
      <c r="CS62" s="1725"/>
      <c r="CT62" s="1725"/>
      <c r="CU62" s="1725"/>
      <c r="CV62" s="1725"/>
      <c r="CW62" s="1725"/>
      <c r="CX62" s="1725"/>
      <c r="CY62" s="1725"/>
      <c r="CZ62" s="1725"/>
      <c r="DA62" s="1725"/>
      <c r="DB62" s="1725"/>
      <c r="DC62" s="1725"/>
      <c r="DD62" s="1725"/>
      <c r="DE62" s="1725"/>
      <c r="DF62" s="1725"/>
      <c r="DG62" s="1725"/>
      <c r="DH62" s="1725"/>
      <c r="DI62" s="1725"/>
      <c r="DJ62" s="1725"/>
      <c r="DK62" s="1725"/>
      <c r="DL62" s="1725"/>
      <c r="DM62" s="1725"/>
      <c r="DN62" s="1725"/>
      <c r="DO62" s="1725"/>
      <c r="DP62" s="1725"/>
      <c r="DQ62" s="1725"/>
      <c r="DR62" s="1725"/>
      <c r="DS62" s="1725"/>
      <c r="DT62" s="1725"/>
      <c r="DU62" s="1725"/>
      <c r="DV62" s="33"/>
    </row>
    <row r="63" spans="1:126" ht="12" customHeight="1">
      <c r="A63" s="1657" t="s">
        <v>1455</v>
      </c>
      <c r="B63" s="1646"/>
      <c r="C63" s="1646"/>
      <c r="D63" s="1646"/>
      <c r="E63" s="1646"/>
      <c r="F63" s="1646"/>
      <c r="G63" s="1646"/>
      <c r="H63" s="1646"/>
      <c r="I63" s="1646"/>
      <c r="J63" s="1646"/>
      <c r="K63" s="1646"/>
      <c r="L63" s="1646"/>
      <c r="M63" s="1646"/>
      <c r="N63" s="1650"/>
      <c r="O63" s="1657" t="s">
        <v>1456</v>
      </c>
      <c r="P63" s="1646"/>
      <c r="Q63" s="1646"/>
      <c r="R63" s="1646"/>
      <c r="S63" s="1646"/>
      <c r="T63" s="1646"/>
      <c r="U63" s="1650"/>
      <c r="V63" s="1657" t="s">
        <v>1457</v>
      </c>
      <c r="W63" s="1646"/>
      <c r="X63" s="1646"/>
      <c r="Y63" s="1646"/>
      <c r="Z63" s="1646"/>
      <c r="AA63" s="1646"/>
      <c r="AB63" s="1646"/>
      <c r="AC63" s="1646"/>
      <c r="AD63" s="1646"/>
      <c r="AE63" s="1646"/>
      <c r="AF63" s="1646"/>
      <c r="AG63" s="1646"/>
      <c r="AH63" s="1646"/>
      <c r="AI63" s="1650"/>
      <c r="AJ63" s="1657" t="s">
        <v>1456</v>
      </c>
      <c r="AK63" s="1646"/>
      <c r="AL63" s="1646"/>
      <c r="AM63" s="1646"/>
      <c r="AN63" s="1646"/>
      <c r="AO63" s="1650"/>
      <c r="AP63" s="1021"/>
      <c r="BK63" s="1021"/>
      <c r="CG63" s="33"/>
      <c r="CH63" s="1725"/>
      <c r="CI63" s="1725"/>
      <c r="CJ63" s="1725"/>
      <c r="CK63" s="1725"/>
      <c r="CL63" s="1725"/>
      <c r="CM63" s="1725"/>
      <c r="CN63" s="1725"/>
      <c r="CO63" s="1725"/>
      <c r="CP63" s="1725"/>
      <c r="CQ63" s="1725"/>
      <c r="CR63" s="1725"/>
      <c r="CS63" s="1725"/>
      <c r="CT63" s="1725"/>
      <c r="CU63" s="1725"/>
      <c r="CV63" s="1725"/>
      <c r="CW63" s="1725"/>
      <c r="CX63" s="1725"/>
      <c r="CY63" s="1725"/>
      <c r="CZ63" s="1725"/>
      <c r="DA63" s="1725"/>
      <c r="DB63" s="1725"/>
      <c r="DC63" s="1725"/>
      <c r="DD63" s="1725"/>
      <c r="DE63" s="1725"/>
      <c r="DF63" s="1725"/>
      <c r="DG63" s="1725"/>
      <c r="DH63" s="1725"/>
      <c r="DI63" s="1725"/>
      <c r="DJ63" s="1725"/>
      <c r="DK63" s="1725"/>
      <c r="DL63" s="1725"/>
      <c r="DM63" s="1725"/>
      <c r="DN63" s="1725"/>
      <c r="DO63" s="1725"/>
      <c r="DP63" s="1725"/>
      <c r="DQ63" s="1725"/>
      <c r="DR63" s="1725"/>
      <c r="DS63" s="1725"/>
      <c r="DT63" s="1725"/>
      <c r="DU63" s="1725"/>
      <c r="DV63" s="33"/>
    </row>
    <row r="64" spans="1:126" ht="23.25" customHeight="1">
      <c r="A64" s="1709"/>
      <c r="B64" s="1647"/>
      <c r="C64" s="1647"/>
      <c r="D64" s="1647"/>
      <c r="E64" s="1647"/>
      <c r="F64" s="1647"/>
      <c r="G64" s="1647"/>
      <c r="H64" s="1647"/>
      <c r="I64" s="1647"/>
      <c r="J64" s="1647"/>
      <c r="K64" s="1647"/>
      <c r="L64" s="1647"/>
      <c r="M64" s="1647"/>
      <c r="N64" s="1708"/>
      <c r="O64" s="1709"/>
      <c r="P64" s="1647"/>
      <c r="Q64" s="1647"/>
      <c r="R64" s="1647"/>
      <c r="S64" s="1647"/>
      <c r="T64" s="1647"/>
      <c r="U64" s="1708"/>
      <c r="V64" s="1709"/>
      <c r="W64" s="1647"/>
      <c r="X64" s="1647"/>
      <c r="Y64" s="1647"/>
      <c r="Z64" s="1647"/>
      <c r="AA64" s="1647"/>
      <c r="AB64" s="1647"/>
      <c r="AC64" s="1647"/>
      <c r="AD64" s="1647"/>
      <c r="AE64" s="1647"/>
      <c r="AF64" s="1647"/>
      <c r="AG64" s="1647"/>
      <c r="AH64" s="1647"/>
      <c r="AI64" s="1708"/>
      <c r="AJ64" s="1709"/>
      <c r="AK64" s="1647"/>
      <c r="AL64" s="1647"/>
      <c r="AM64" s="1647"/>
      <c r="AN64" s="1647"/>
      <c r="AO64" s="1708"/>
      <c r="AP64" s="1021"/>
      <c r="BK64" s="1021"/>
      <c r="CH64" s="1725"/>
      <c r="CI64" s="1725"/>
      <c r="CJ64" s="1725"/>
      <c r="CK64" s="1725"/>
      <c r="CL64" s="1725"/>
      <c r="CM64" s="1725"/>
      <c r="CN64" s="1725"/>
      <c r="CO64" s="1725"/>
      <c r="CP64" s="1725"/>
      <c r="CQ64" s="1725"/>
      <c r="CR64" s="1725"/>
      <c r="CS64" s="1725"/>
      <c r="CT64" s="1725"/>
      <c r="CU64" s="1725"/>
      <c r="CV64" s="1725"/>
      <c r="CW64" s="1725"/>
      <c r="CX64" s="1725"/>
      <c r="CY64" s="1725"/>
      <c r="CZ64" s="1725"/>
      <c r="DA64" s="1725"/>
      <c r="DB64" s="1725"/>
      <c r="DC64" s="1725"/>
      <c r="DD64" s="1725"/>
      <c r="DE64" s="1725"/>
      <c r="DF64" s="1725"/>
      <c r="DG64" s="1725"/>
      <c r="DH64" s="1725"/>
      <c r="DI64" s="1725"/>
      <c r="DJ64" s="1725"/>
      <c r="DK64" s="1725"/>
      <c r="DL64" s="1725"/>
      <c r="DM64" s="1725"/>
      <c r="DN64" s="1725"/>
      <c r="DO64" s="1725"/>
      <c r="DP64" s="1725"/>
      <c r="DQ64" s="1725"/>
      <c r="DR64" s="1725"/>
      <c r="DS64" s="1725"/>
      <c r="DT64" s="1725"/>
      <c r="DU64" s="1725"/>
      <c r="DV64" s="33"/>
    </row>
    <row r="65" spans="1:125" ht="12" customHeight="1">
      <c r="A65" s="1710"/>
      <c r="B65" s="1648"/>
      <c r="C65" s="1648"/>
      <c r="D65" s="1648"/>
      <c r="E65" s="1648"/>
      <c r="F65" s="1648"/>
      <c r="G65" s="1648"/>
      <c r="H65" s="1648"/>
      <c r="I65" s="1648"/>
      <c r="J65" s="1648"/>
      <c r="K65" s="1648"/>
      <c r="L65" s="1648"/>
      <c r="M65" s="1648"/>
      <c r="N65" s="1651"/>
      <c r="O65" s="1710"/>
      <c r="P65" s="1648"/>
      <c r="Q65" s="1648"/>
      <c r="R65" s="1648"/>
      <c r="S65" s="1648"/>
      <c r="T65" s="1648"/>
      <c r="U65" s="1651"/>
      <c r="V65" s="1710"/>
      <c r="W65" s="1648"/>
      <c r="X65" s="1648"/>
      <c r="Y65" s="1648"/>
      <c r="Z65" s="1648"/>
      <c r="AA65" s="1648"/>
      <c r="AB65" s="1648"/>
      <c r="AC65" s="1648"/>
      <c r="AD65" s="1648"/>
      <c r="AE65" s="1648"/>
      <c r="AF65" s="1648"/>
      <c r="AG65" s="1648"/>
      <c r="AH65" s="1648"/>
      <c r="AI65" s="1651"/>
      <c r="AJ65" s="1710"/>
      <c r="AK65" s="1648"/>
      <c r="AL65" s="1648"/>
      <c r="AM65" s="1648"/>
      <c r="AN65" s="1648"/>
      <c r="AO65" s="1651"/>
      <c r="AP65" s="1021"/>
      <c r="BK65" s="1021"/>
      <c r="CG65" s="54" t="s">
        <v>238</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986"/>
      <c r="B66" s="986"/>
      <c r="C66" s="986"/>
      <c r="D66" s="986"/>
      <c r="E66" s="986"/>
      <c r="F66" s="986"/>
      <c r="G66" s="986"/>
      <c r="H66" s="1711"/>
      <c r="I66" s="1711"/>
      <c r="J66" s="1711"/>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c r="AN66" s="1711"/>
      <c r="AO66" s="1711"/>
      <c r="CG66" s="33"/>
      <c r="CH66" s="1725" t="s">
        <v>239</v>
      </c>
      <c r="CI66" s="1725"/>
      <c r="CJ66" s="1725"/>
      <c r="CK66" s="1725"/>
      <c r="CL66" s="1725"/>
      <c r="CM66" s="1725"/>
      <c r="CN66" s="1725"/>
      <c r="CO66" s="1725"/>
      <c r="CP66" s="1725"/>
      <c r="CQ66" s="1725"/>
      <c r="CR66" s="1725"/>
      <c r="CS66" s="1725"/>
      <c r="CT66" s="1725"/>
      <c r="CU66" s="1725"/>
      <c r="CV66" s="1725"/>
      <c r="CW66" s="1725"/>
      <c r="CX66" s="1725"/>
      <c r="CY66" s="1725"/>
      <c r="CZ66" s="1725"/>
      <c r="DA66" s="1725"/>
      <c r="DB66" s="1725"/>
      <c r="DC66" s="1725"/>
      <c r="DD66" s="1725"/>
      <c r="DE66" s="1725"/>
      <c r="DF66" s="1725"/>
      <c r="DG66" s="1725"/>
      <c r="DH66" s="1725"/>
      <c r="DI66" s="1725"/>
      <c r="DJ66" s="1725"/>
      <c r="DK66" s="1725"/>
      <c r="DL66" s="1725"/>
      <c r="DM66" s="1725"/>
      <c r="DN66" s="1725"/>
      <c r="DO66" s="1725"/>
      <c r="DP66" s="1725"/>
      <c r="DQ66" s="1725"/>
      <c r="DR66" s="1725"/>
      <c r="DS66" s="1725"/>
      <c r="DT66" s="1725"/>
      <c r="DU66" s="1725"/>
    </row>
    <row r="67" spans="1:125" ht="13.5" customHeight="1">
      <c r="CG67" s="1101"/>
      <c r="CH67" s="1725"/>
      <c r="CI67" s="1725"/>
      <c r="CJ67" s="1725"/>
      <c r="CK67" s="1725"/>
      <c r="CL67" s="1725"/>
      <c r="CM67" s="1725"/>
      <c r="CN67" s="1725"/>
      <c r="CO67" s="1725"/>
      <c r="CP67" s="1725"/>
      <c r="CQ67" s="1725"/>
      <c r="CR67" s="1725"/>
      <c r="CS67" s="1725"/>
      <c r="CT67" s="1725"/>
      <c r="CU67" s="1725"/>
      <c r="CV67" s="1725"/>
      <c r="CW67" s="1725"/>
      <c r="CX67" s="1725"/>
      <c r="CY67" s="1725"/>
      <c r="CZ67" s="1725"/>
      <c r="DA67" s="1725"/>
      <c r="DB67" s="1725"/>
      <c r="DC67" s="1725"/>
      <c r="DD67" s="1725"/>
      <c r="DE67" s="1725"/>
      <c r="DF67" s="1725"/>
      <c r="DG67" s="1725"/>
      <c r="DH67" s="1725"/>
      <c r="DI67" s="1725"/>
      <c r="DJ67" s="1725"/>
      <c r="DK67" s="1725"/>
      <c r="DL67" s="1725"/>
      <c r="DM67" s="1725"/>
      <c r="DN67" s="1725"/>
      <c r="DO67" s="1725"/>
      <c r="DP67" s="1725"/>
      <c r="DQ67" s="1725"/>
      <c r="DR67" s="1725"/>
      <c r="DS67" s="1725"/>
      <c r="DT67" s="1725"/>
      <c r="DU67" s="1725"/>
    </row>
    <row r="68" spans="1:125" ht="13.5" customHeight="1">
      <c r="CH68" s="1725"/>
      <c r="CI68" s="1725"/>
      <c r="CJ68" s="1725"/>
      <c r="CK68" s="1725"/>
      <c r="CL68" s="1725"/>
      <c r="CM68" s="1725"/>
      <c r="CN68" s="1725"/>
      <c r="CO68" s="1725"/>
      <c r="CP68" s="1725"/>
      <c r="CQ68" s="1725"/>
      <c r="CR68" s="1725"/>
      <c r="CS68" s="1725"/>
      <c r="CT68" s="1725"/>
      <c r="CU68" s="1725"/>
      <c r="CV68" s="1725"/>
      <c r="CW68" s="1725"/>
      <c r="CX68" s="1725"/>
      <c r="CY68" s="1725"/>
      <c r="CZ68" s="1725"/>
      <c r="DA68" s="1725"/>
      <c r="DB68" s="1725"/>
      <c r="DC68" s="1725"/>
      <c r="DD68" s="1725"/>
      <c r="DE68" s="1725"/>
      <c r="DF68" s="1725"/>
      <c r="DG68" s="1725"/>
      <c r="DH68" s="1725"/>
      <c r="DI68" s="1725"/>
      <c r="DJ68" s="1725"/>
      <c r="DK68" s="1725"/>
      <c r="DL68" s="1725"/>
      <c r="DM68" s="1725"/>
      <c r="DN68" s="1725"/>
      <c r="DO68" s="1725"/>
      <c r="DP68" s="1725"/>
      <c r="DQ68" s="1725"/>
      <c r="DR68" s="1725"/>
      <c r="DS68" s="1725"/>
      <c r="DT68" s="1725"/>
      <c r="DU68" s="1725"/>
    </row>
    <row r="69" spans="1:125" ht="13.5" customHeight="1">
      <c r="CH69" s="1725"/>
      <c r="CI69" s="1725"/>
      <c r="CJ69" s="1725"/>
      <c r="CK69" s="1725"/>
      <c r="CL69" s="1725"/>
      <c r="CM69" s="1725"/>
      <c r="CN69" s="1725"/>
      <c r="CO69" s="1725"/>
      <c r="CP69" s="1725"/>
      <c r="CQ69" s="1725"/>
      <c r="CR69" s="1725"/>
      <c r="CS69" s="1725"/>
      <c r="CT69" s="1725"/>
      <c r="CU69" s="1725"/>
      <c r="CV69" s="1725"/>
      <c r="CW69" s="1725"/>
      <c r="CX69" s="1725"/>
      <c r="CY69" s="1725"/>
      <c r="CZ69" s="1725"/>
      <c r="DA69" s="1725"/>
      <c r="DB69" s="1725"/>
      <c r="DC69" s="1725"/>
      <c r="DD69" s="1725"/>
      <c r="DE69" s="1725"/>
      <c r="DF69" s="1725"/>
      <c r="DG69" s="1725"/>
      <c r="DH69" s="1725"/>
      <c r="DI69" s="1725"/>
      <c r="DJ69" s="1725"/>
      <c r="DK69" s="1725"/>
      <c r="DL69" s="1725"/>
      <c r="DM69" s="1725"/>
      <c r="DN69" s="1725"/>
      <c r="DO69" s="1725"/>
      <c r="DP69" s="1725"/>
      <c r="DQ69" s="1725"/>
      <c r="DR69" s="1725"/>
      <c r="DS69" s="1725"/>
      <c r="DT69" s="1725"/>
      <c r="DU69" s="1725"/>
    </row>
  </sheetData>
  <mergeCells count="185">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BM22:BU23"/>
    <mergeCell ref="BV22:CE23"/>
    <mergeCell ref="BH23:BL23"/>
    <mergeCell ref="AR26:AV33"/>
    <mergeCell ref="AY26:BB29"/>
    <mergeCell ref="BD26:BM27"/>
    <mergeCell ref="BN26:BV27"/>
    <mergeCell ref="BW26:CE27"/>
    <mergeCell ref="BW28:CE29"/>
    <mergeCell ref="BD30:BJ31"/>
    <mergeCell ref="BZ30:CE31"/>
    <mergeCell ref="BZ32:CE33"/>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1"/>
  <pageMargins left="0.75" right="0.67" top="0.52" bottom="0.35" header="0.52" footer="0.33"/>
  <pageSetup paperSize="8" scale="9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3CAA-BBA0-4973-901C-229FD5979373}">
  <sheetPr codeName="Sheet48">
    <tabColor theme="7" tint="0.79998168889431442"/>
  </sheetPr>
  <dimension ref="B1:G20"/>
  <sheetViews>
    <sheetView showGridLines="0" view="pageBreakPreview" zoomScaleNormal="85" zoomScaleSheetLayoutView="100" workbookViewId="0">
      <selection activeCell="I3" sqref="I3"/>
    </sheetView>
  </sheetViews>
  <sheetFormatPr defaultRowHeight="13.5"/>
  <cols>
    <col min="1" max="1" width="1.5" style="948" customWidth="1"/>
    <col min="2" max="2" width="5.375" style="948" customWidth="1"/>
    <col min="3" max="3" width="21.625" style="948" bestFit="1" customWidth="1"/>
    <col min="4" max="4" width="5" style="948" customWidth="1"/>
    <col min="5" max="5" width="11"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1318</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0" t="s">
        <v>1282</v>
      </c>
      <c r="E10" s="3436" t="s">
        <v>1319</v>
      </c>
      <c r="F10" s="3436"/>
      <c r="G10" s="3409" t="s">
        <v>1320</v>
      </c>
    </row>
    <row r="11" spans="2:7" ht="20.25" customHeight="1">
      <c r="B11" s="3421"/>
      <c r="C11" s="3423"/>
      <c r="D11" s="3421"/>
      <c r="E11" s="3437"/>
      <c r="F11" s="3437"/>
      <c r="G11" s="3423"/>
    </row>
    <row r="12" spans="2:7" ht="20.25" customHeight="1">
      <c r="B12" s="3421"/>
      <c r="C12" s="3423"/>
      <c r="D12" s="3421"/>
      <c r="E12" s="3437"/>
      <c r="F12" s="3437"/>
      <c r="G12" s="3423"/>
    </row>
    <row r="13" spans="2:7" ht="20.25" customHeight="1">
      <c r="B13" s="3421"/>
      <c r="C13" s="3423"/>
      <c r="D13" s="3421"/>
      <c r="E13" s="3437"/>
      <c r="F13" s="3437"/>
      <c r="G13" s="3423"/>
    </row>
    <row r="14" spans="2:7" ht="20.25" customHeight="1">
      <c r="B14" s="3422"/>
      <c r="C14" s="3410"/>
      <c r="D14" s="3422"/>
      <c r="E14" s="3438"/>
      <c r="F14" s="3438"/>
      <c r="G14" s="3410"/>
    </row>
    <row r="15" spans="2:7" ht="160.5" customHeight="1">
      <c r="B15" s="957" t="s">
        <v>1282</v>
      </c>
      <c r="C15" s="956" t="s">
        <v>1304</v>
      </c>
      <c r="D15" s="950" t="s">
        <v>1286</v>
      </c>
      <c r="E15" s="951"/>
      <c r="F15" s="955"/>
      <c r="G15" s="954" t="s">
        <v>1321</v>
      </c>
    </row>
    <row r="16" spans="2:7" ht="27.75" customHeight="1">
      <c r="B16" s="953" t="s">
        <v>1282</v>
      </c>
      <c r="C16" s="954" t="s">
        <v>1281</v>
      </c>
      <c r="D16" s="3411"/>
      <c r="E16" s="3412"/>
      <c r="F16" s="3412"/>
      <c r="G16" s="3413"/>
    </row>
    <row r="18" spans="2:2" ht="22.5" customHeight="1">
      <c r="B18" s="948" t="s">
        <v>1322</v>
      </c>
    </row>
    <row r="19" spans="2:2" ht="22.5" customHeight="1">
      <c r="B19" s="948"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8E49-6272-4B1C-AEBF-17F6DC962CE3}">
  <sheetPr codeName="Sheet63">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1347</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1316</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6D150-EFF1-47C6-8617-743E25C75C21}">
  <sheetPr codeName="Sheet61">
    <tabColor theme="7" tint="0.79998168889431442"/>
  </sheetPr>
  <dimension ref="B1:G20"/>
  <sheetViews>
    <sheetView showGridLines="0" view="pageBreakPreview" zoomScaleNormal="9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5.625" style="948" bestFit="1" customWidth="1"/>
    <col min="8" max="8" width="1.5" style="948" customWidth="1"/>
    <col min="9" max="16384" width="9" style="948"/>
  </cols>
  <sheetData>
    <row r="1" spans="2:7">
      <c r="G1" s="949" t="s">
        <v>1308</v>
      </c>
    </row>
    <row r="2" spans="2:7" ht="27.75" customHeight="1">
      <c r="B2" s="3414" t="s">
        <v>1341</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1342</v>
      </c>
    </row>
    <row r="9" spans="2:7" ht="38.25" customHeight="1">
      <c r="B9" s="953" t="s">
        <v>1282</v>
      </c>
      <c r="C9" s="954" t="s">
        <v>1294</v>
      </c>
      <c r="D9" s="3417" t="s">
        <v>1293</v>
      </c>
      <c r="E9" s="3418"/>
      <c r="F9" s="3418"/>
      <c r="G9" s="3419"/>
    </row>
    <row r="10" spans="2:7" ht="20.25" customHeight="1">
      <c r="B10" s="3420" t="s">
        <v>1282</v>
      </c>
      <c r="C10" s="3409" t="s">
        <v>1305</v>
      </c>
      <c r="D10" s="3420" t="s">
        <v>1282</v>
      </c>
      <c r="E10" s="3436" t="s">
        <v>1343</v>
      </c>
      <c r="F10" s="3436"/>
      <c r="G10" s="3409" t="s">
        <v>1344</v>
      </c>
    </row>
    <row r="11" spans="2:7" ht="20.25" customHeight="1">
      <c r="B11" s="3421"/>
      <c r="C11" s="3423"/>
      <c r="D11" s="3421"/>
      <c r="E11" s="3437"/>
      <c r="F11" s="3437"/>
      <c r="G11" s="3423"/>
    </row>
    <row r="12" spans="2:7" ht="20.25" customHeight="1">
      <c r="B12" s="3421"/>
      <c r="C12" s="3423"/>
      <c r="D12" s="3421"/>
      <c r="E12" s="3437"/>
      <c r="F12" s="3437"/>
      <c r="G12" s="3423"/>
    </row>
    <row r="13" spans="2:7" ht="20.25" customHeight="1">
      <c r="B13" s="3421"/>
      <c r="C13" s="3423"/>
      <c r="D13" s="3421"/>
      <c r="E13" s="3437"/>
      <c r="F13" s="3437"/>
      <c r="G13" s="3423"/>
    </row>
    <row r="14" spans="2:7" ht="20.25" customHeight="1">
      <c r="B14" s="3422"/>
      <c r="C14" s="3410"/>
      <c r="D14" s="3422"/>
      <c r="E14" s="3438"/>
      <c r="F14" s="3438"/>
      <c r="G14" s="3410"/>
    </row>
    <row r="15" spans="2:7" ht="160.5" customHeight="1">
      <c r="B15" s="957" t="s">
        <v>1282</v>
      </c>
      <c r="C15" s="956" t="s">
        <v>1304</v>
      </c>
      <c r="D15" s="950" t="s">
        <v>1286</v>
      </c>
      <c r="E15" s="951"/>
      <c r="F15" s="955"/>
      <c r="G15" s="954" t="s">
        <v>1345</v>
      </c>
    </row>
    <row r="16" spans="2:7" ht="27.75" customHeight="1">
      <c r="B16" s="953" t="s">
        <v>1282</v>
      </c>
      <c r="C16" s="954" t="s">
        <v>1281</v>
      </c>
      <c r="D16" s="3411"/>
      <c r="E16" s="3412"/>
      <c r="F16" s="3412"/>
      <c r="G16" s="3413"/>
    </row>
    <row r="18" spans="2:2" ht="22.5" customHeight="1">
      <c r="B18" s="948" t="s">
        <v>1322</v>
      </c>
    </row>
    <row r="19" spans="2:2" ht="22.5" customHeight="1">
      <c r="B19" s="948"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BF06-001D-4034-B084-D2BF29137C5A}">
  <sheetPr codeName="Sheet49">
    <tabColor theme="7" tint="0.79998168889431442"/>
  </sheetPr>
  <dimension ref="B1:G16"/>
  <sheetViews>
    <sheetView showGridLines="0" view="pageBreakPreview" zoomScaleNormal="100" zoomScaleSheetLayoutView="100" workbookViewId="0">
      <selection activeCell="I4" sqref="I4"/>
    </sheetView>
  </sheetViews>
  <sheetFormatPr defaultRowHeight="13.5"/>
  <cols>
    <col min="1" max="1" width="1.5" style="948" customWidth="1"/>
    <col min="2" max="2" width="5.375" style="948" customWidth="1"/>
    <col min="3" max="3" width="24.125" style="948" customWidth="1"/>
    <col min="4" max="4" width="5.875" style="948" customWidth="1"/>
    <col min="5" max="5" width="7.125"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1333</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1334</v>
      </c>
    </row>
    <row r="9" spans="2:7" ht="38.25" customHeight="1">
      <c r="B9" s="953" t="s">
        <v>1282</v>
      </c>
      <c r="C9" s="954" t="s">
        <v>1294</v>
      </c>
      <c r="D9" s="3417" t="s">
        <v>1293</v>
      </c>
      <c r="E9" s="3418"/>
      <c r="F9" s="3418"/>
      <c r="G9" s="3419"/>
    </row>
    <row r="10" spans="2:7" ht="31.5" customHeight="1">
      <c r="B10" s="953" t="s">
        <v>1282</v>
      </c>
      <c r="C10" s="967" t="s">
        <v>1305</v>
      </c>
      <c r="D10" s="953" t="s">
        <v>1282</v>
      </c>
      <c r="E10" s="955" t="s">
        <v>1335</v>
      </c>
      <c r="F10" s="955"/>
      <c r="G10" s="967" t="s">
        <v>1336</v>
      </c>
    </row>
    <row r="11" spans="2:7" ht="125.25" customHeight="1">
      <c r="B11" s="952" t="s">
        <v>1282</v>
      </c>
      <c r="C11" s="967" t="s">
        <v>1304</v>
      </c>
      <c r="D11" s="950" t="s">
        <v>1286</v>
      </c>
      <c r="E11" s="951"/>
      <c r="F11" s="955"/>
      <c r="G11" s="954" t="s">
        <v>1337</v>
      </c>
    </row>
    <row r="12" spans="2:7" ht="27.75" customHeight="1">
      <c r="B12" s="953" t="s">
        <v>1282</v>
      </c>
      <c r="C12" s="954" t="s">
        <v>1281</v>
      </c>
      <c r="D12" s="3411"/>
      <c r="E12" s="3412"/>
      <c r="F12" s="3412"/>
      <c r="G12" s="3413"/>
    </row>
    <row r="14" spans="2:7" ht="22.5" customHeight="1">
      <c r="B14" s="948" t="s">
        <v>1332</v>
      </c>
    </row>
    <row r="15" spans="2:7" ht="22.5" customHeight="1">
      <c r="B15" s="948" t="s">
        <v>1324</v>
      </c>
    </row>
    <row r="16" spans="2:7" ht="22.5" customHeight="1"/>
  </sheetData>
  <mergeCells count="6">
    <mergeCell ref="D12:G12"/>
    <mergeCell ref="B2:G2"/>
    <mergeCell ref="D4:G4"/>
    <mergeCell ref="D7:E7"/>
    <mergeCell ref="D8:E8"/>
    <mergeCell ref="D9:G9"/>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590F-B12D-4D99-94AB-04C23114F8FE}">
  <sheetPr codeName="Sheet50">
    <tabColor theme="7" tint="0.79998168889431442"/>
  </sheetPr>
  <dimension ref="B1:G17"/>
  <sheetViews>
    <sheetView showGridLines="0" view="pageBreakPreview" zoomScaleNormal="85"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3.375" style="948" bestFit="1" customWidth="1"/>
    <col min="5" max="5" width="12.75"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1325</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1326</v>
      </c>
    </row>
    <row r="9" spans="2:7" ht="38.25" customHeight="1">
      <c r="B9" s="953" t="s">
        <v>1282</v>
      </c>
      <c r="C9" s="954" t="s">
        <v>1294</v>
      </c>
      <c r="D9" s="3417" t="s">
        <v>1293</v>
      </c>
      <c r="E9" s="3418"/>
      <c r="F9" s="3418"/>
      <c r="G9" s="3419"/>
    </row>
    <row r="10" spans="2:7" ht="31.5" customHeight="1">
      <c r="B10" s="3420" t="s">
        <v>1282</v>
      </c>
      <c r="C10" s="3439" t="s">
        <v>1305</v>
      </c>
      <c r="D10" s="953" t="s">
        <v>1282</v>
      </c>
      <c r="E10" s="966" t="s">
        <v>1327</v>
      </c>
      <c r="F10" s="955"/>
      <c r="G10" s="3439" t="s">
        <v>1328</v>
      </c>
    </row>
    <row r="11" spans="2:7" ht="31.5" customHeight="1">
      <c r="B11" s="3422"/>
      <c r="C11" s="3440"/>
      <c r="D11" s="953" t="s">
        <v>1282</v>
      </c>
      <c r="E11" s="955" t="s">
        <v>1329</v>
      </c>
      <c r="F11" s="955"/>
      <c r="G11" s="3440"/>
    </row>
    <row r="12" spans="2:7" ht="125.25" customHeight="1">
      <c r="B12" s="952" t="s">
        <v>1282</v>
      </c>
      <c r="C12" s="967" t="s">
        <v>1304</v>
      </c>
      <c r="D12" s="950" t="s">
        <v>1330</v>
      </c>
      <c r="E12" s="951"/>
      <c r="F12" s="955"/>
      <c r="G12" s="954" t="s">
        <v>1331</v>
      </c>
    </row>
    <row r="13" spans="2:7" ht="27.75" customHeight="1">
      <c r="B13" s="953" t="s">
        <v>1282</v>
      </c>
      <c r="C13" s="954" t="s">
        <v>1281</v>
      </c>
      <c r="D13" s="3411"/>
      <c r="E13" s="3412"/>
      <c r="F13" s="3412"/>
      <c r="G13" s="3413"/>
    </row>
    <row r="15" spans="2:7" ht="22.5" customHeight="1">
      <c r="B15" s="948" t="s">
        <v>1332</v>
      </c>
    </row>
    <row r="16" spans="2:7" ht="22.5" customHeight="1">
      <c r="B16" s="948" t="s">
        <v>1324</v>
      </c>
    </row>
    <row r="17" ht="22.5" customHeight="1"/>
  </sheetData>
  <mergeCells count="9">
    <mergeCell ref="D13:G13"/>
    <mergeCell ref="B2:G2"/>
    <mergeCell ref="D4:G4"/>
    <mergeCell ref="D7:E7"/>
    <mergeCell ref="D8:E8"/>
    <mergeCell ref="D9:G9"/>
    <mergeCell ref="B10:B11"/>
    <mergeCell ref="C10:C11"/>
    <mergeCell ref="G10:G11"/>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B115-3E9B-412C-B971-DFCED1E1347A}">
  <sheetPr codeName="Sheet59">
    <tabColor theme="7" tint="0.79998168889431442"/>
  </sheetPr>
  <dimension ref="B1:G19"/>
  <sheetViews>
    <sheetView showGridLines="0" view="pageBreakPreview" zoomScaleNormal="85"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2.625" style="948" customWidth="1"/>
    <col min="5" max="5" width="12.125" style="948" customWidth="1"/>
    <col min="6" max="6" width="9.875" style="948" customWidth="1"/>
    <col min="7" max="7" width="37.125" style="948" bestFit="1" customWidth="1"/>
    <col min="8" max="8" width="1.5" style="948" customWidth="1"/>
    <col min="9" max="16384" width="9" style="948"/>
  </cols>
  <sheetData>
    <row r="1" spans="2:7">
      <c r="G1" s="949" t="s">
        <v>1308</v>
      </c>
    </row>
    <row r="2" spans="2:7" ht="27.75" customHeight="1">
      <c r="B2" s="3414" t="s">
        <v>1338</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9"/>
      <c r="G8" s="954"/>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1339</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2DD6F-8E1D-4738-A293-17502BF2E90D}">
  <sheetPr codeName="Sheet60">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1340</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1339</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E33B-885D-412D-84FE-B5F2F56D561F}">
  <sheetPr codeName="Sheet62">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14" t="s">
        <v>1346</v>
      </c>
      <c r="C2" s="3414"/>
      <c r="D2" s="3414"/>
      <c r="E2" s="3414"/>
      <c r="F2" s="3414"/>
      <c r="G2" s="3414"/>
    </row>
    <row r="4" spans="2:7" ht="23.25" customHeight="1">
      <c r="B4" s="950" t="s">
        <v>401</v>
      </c>
      <c r="C4" s="951"/>
      <c r="D4" s="3415"/>
      <c r="E4" s="3415"/>
      <c r="F4" s="3415"/>
      <c r="G4" s="3415"/>
    </row>
    <row r="6" spans="2:7">
      <c r="B6" s="948" t="s">
        <v>1302</v>
      </c>
    </row>
    <row r="7" spans="2:7" ht="27.75" customHeight="1">
      <c r="B7" s="952" t="s">
        <v>1301</v>
      </c>
      <c r="C7" s="953" t="s">
        <v>1300</v>
      </c>
      <c r="D7" s="3416" t="s">
        <v>1299</v>
      </c>
      <c r="E7" s="3416"/>
      <c r="F7" s="952" t="s">
        <v>1298</v>
      </c>
      <c r="G7" s="953" t="s">
        <v>1297</v>
      </c>
    </row>
    <row r="8" spans="2:7" ht="125.25" customHeight="1">
      <c r="B8" s="953" t="s">
        <v>1282</v>
      </c>
      <c r="C8" s="954" t="s">
        <v>1296</v>
      </c>
      <c r="D8" s="3411"/>
      <c r="E8" s="3413"/>
      <c r="F8" s="955"/>
      <c r="G8" s="954" t="s">
        <v>1311</v>
      </c>
    </row>
    <row r="9" spans="2:7" ht="38.25" customHeight="1">
      <c r="B9" s="953" t="s">
        <v>1282</v>
      </c>
      <c r="C9" s="954" t="s">
        <v>1294</v>
      </c>
      <c r="D9" s="3417" t="s">
        <v>1293</v>
      </c>
      <c r="E9" s="3418"/>
      <c r="F9" s="3418"/>
      <c r="G9" s="3419"/>
    </row>
    <row r="10" spans="2:7" ht="20.25" customHeight="1">
      <c r="B10" s="3420" t="s">
        <v>1282</v>
      </c>
      <c r="C10" s="3409" t="s">
        <v>1305</v>
      </c>
      <c r="D10" s="3427"/>
      <c r="E10" s="3428"/>
      <c r="F10" s="3433"/>
      <c r="G10" s="3409"/>
    </row>
    <row r="11" spans="2:7" ht="20.25" customHeight="1">
      <c r="B11" s="3421"/>
      <c r="C11" s="3423"/>
      <c r="D11" s="3429"/>
      <c r="E11" s="3430"/>
      <c r="F11" s="3434"/>
      <c r="G11" s="3423"/>
    </row>
    <row r="12" spans="2:7" ht="20.25" customHeight="1">
      <c r="B12" s="3421"/>
      <c r="C12" s="3423"/>
      <c r="D12" s="3429"/>
      <c r="E12" s="3430"/>
      <c r="F12" s="3434"/>
      <c r="G12" s="3423"/>
    </row>
    <row r="13" spans="2:7" ht="20.25" customHeight="1">
      <c r="B13" s="3422"/>
      <c r="C13" s="3410"/>
      <c r="D13" s="3431"/>
      <c r="E13" s="3432"/>
      <c r="F13" s="3435"/>
      <c r="G13" s="3410"/>
    </row>
    <row r="14" spans="2:7" ht="132.75" customHeight="1">
      <c r="B14" s="957" t="s">
        <v>1282</v>
      </c>
      <c r="C14" s="956" t="s">
        <v>1304</v>
      </c>
      <c r="D14" s="950" t="s">
        <v>1286</v>
      </c>
      <c r="E14" s="951"/>
      <c r="F14" s="955"/>
      <c r="G14" s="954" t="s">
        <v>1316</v>
      </c>
    </row>
    <row r="15" spans="2:7" ht="27.75" customHeight="1">
      <c r="B15" s="953" t="s">
        <v>1282</v>
      </c>
      <c r="C15" s="954" t="s">
        <v>1281</v>
      </c>
      <c r="D15" s="3411"/>
      <c r="E15" s="3412"/>
      <c r="F15" s="3412"/>
      <c r="G15" s="341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1"/>
  <pageMargins left="0.59055118110236227" right="0.59055118110236227" top="0.59055118110236227" bottom="0.59055118110236227"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F271-92D0-4B9F-9E06-474F7F879DD5}">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3" width="9" style="968"/>
    <col min="4" max="4" width="7.625" style="968" customWidth="1"/>
    <col min="5" max="5" width="7.75" style="968" customWidth="1"/>
    <col min="6" max="6" width="7.875" style="968" customWidth="1"/>
    <col min="7" max="8" width="9" style="968"/>
    <col min="9" max="9" width="18.75" style="968" customWidth="1"/>
    <col min="10" max="10" width="1.875" style="968" customWidth="1"/>
    <col min="11" max="16384" width="9" style="968"/>
  </cols>
  <sheetData>
    <row r="1" spans="1:9" s="948" customFormat="1">
      <c r="G1" s="949"/>
      <c r="I1" s="949" t="s">
        <v>1308</v>
      </c>
    </row>
    <row r="2" spans="1:9" s="948" customFormat="1" ht="27.75" customHeight="1">
      <c r="A2" s="3414" t="s">
        <v>1379</v>
      </c>
      <c r="B2" s="3414"/>
      <c r="C2" s="3414"/>
      <c r="D2" s="3414"/>
      <c r="E2" s="3414"/>
      <c r="F2" s="3414"/>
      <c r="G2" s="3414"/>
      <c r="H2" s="3414"/>
      <c r="I2" s="3414"/>
    </row>
    <row r="4" spans="1:9">
      <c r="A4" s="3443" t="s">
        <v>1365</v>
      </c>
      <c r="B4" s="3443"/>
      <c r="C4" s="3443"/>
      <c r="D4" s="3441"/>
      <c r="E4" s="3441"/>
      <c r="F4" s="3441"/>
      <c r="G4" s="3441"/>
      <c r="H4" s="3441"/>
      <c r="I4" s="3441"/>
    </row>
    <row r="5" spans="1:9">
      <c r="A5" s="3443"/>
      <c r="B5" s="3443"/>
      <c r="C5" s="3443"/>
      <c r="D5" s="3441"/>
      <c r="E5" s="3441"/>
      <c r="F5" s="3441"/>
      <c r="G5" s="3441"/>
      <c r="H5" s="3441"/>
      <c r="I5" s="3441"/>
    </row>
    <row r="6" spans="1:9">
      <c r="A6" s="3444" t="s">
        <v>1364</v>
      </c>
      <c r="B6" s="3444"/>
      <c r="C6" s="3444"/>
      <c r="D6" s="3444"/>
      <c r="E6" s="3444"/>
      <c r="F6" s="3444"/>
      <c r="G6" s="3444"/>
      <c r="H6" s="3444"/>
      <c r="I6" s="3444"/>
    </row>
    <row r="7" spans="1:9">
      <c r="A7" s="3445"/>
      <c r="B7" s="3445"/>
      <c r="C7" s="3445"/>
      <c r="D7" s="3445"/>
      <c r="E7" s="3445"/>
      <c r="F7" s="3445"/>
      <c r="G7" s="3445"/>
      <c r="H7" s="3445"/>
      <c r="I7" s="3445"/>
    </row>
    <row r="8" spans="1:9">
      <c r="A8" s="3447" t="s">
        <v>1363</v>
      </c>
      <c r="B8" s="3447" t="s">
        <v>1362</v>
      </c>
      <c r="C8" s="3447"/>
      <c r="D8" s="3441" t="s">
        <v>1361</v>
      </c>
      <c r="E8" s="3441"/>
      <c r="F8" s="3450" t="s">
        <v>1360</v>
      </c>
      <c r="G8" s="3441" t="s">
        <v>1359</v>
      </c>
      <c r="H8" s="3441"/>
      <c r="I8" s="3441"/>
    </row>
    <row r="9" spans="1:9">
      <c r="A9" s="3441"/>
      <c r="B9" s="3447"/>
      <c r="C9" s="3447"/>
      <c r="D9" s="3441"/>
      <c r="E9" s="3441"/>
      <c r="F9" s="3451"/>
      <c r="G9" s="3441"/>
      <c r="H9" s="3441"/>
      <c r="I9" s="3441"/>
    </row>
    <row r="10" spans="1:9">
      <c r="A10" s="3441" t="s">
        <v>105</v>
      </c>
      <c r="B10" s="3443" t="s">
        <v>1358</v>
      </c>
      <c r="C10" s="3443"/>
      <c r="D10" s="3449" t="s">
        <v>1357</v>
      </c>
      <c r="E10" s="3452"/>
      <c r="F10" s="3441"/>
      <c r="G10" s="3446" t="s">
        <v>1356</v>
      </c>
      <c r="H10" s="3443"/>
      <c r="I10" s="3443"/>
    </row>
    <row r="11" spans="1:9">
      <c r="A11" s="3441"/>
      <c r="B11" s="3443"/>
      <c r="C11" s="3443"/>
      <c r="D11" s="3452"/>
      <c r="E11" s="3452"/>
      <c r="F11" s="3441"/>
      <c r="G11" s="3443"/>
      <c r="H11" s="3443"/>
      <c r="I11" s="3443"/>
    </row>
    <row r="12" spans="1:9">
      <c r="A12" s="3441"/>
      <c r="B12" s="3443"/>
      <c r="C12" s="3443"/>
      <c r="D12" s="3452"/>
      <c r="E12" s="3452"/>
      <c r="F12" s="3441"/>
      <c r="G12" s="3443"/>
      <c r="H12" s="3443"/>
      <c r="I12" s="3443"/>
    </row>
    <row r="13" spans="1:9">
      <c r="A13" s="3441"/>
      <c r="B13" s="3443"/>
      <c r="C13" s="3443"/>
      <c r="D13" s="3452"/>
      <c r="E13" s="3452"/>
      <c r="F13" s="3441"/>
      <c r="G13" s="3443"/>
      <c r="H13" s="3443"/>
      <c r="I13" s="3443"/>
    </row>
    <row r="14" spans="1:9" ht="13.5" customHeight="1">
      <c r="A14" s="3441" t="s">
        <v>105</v>
      </c>
      <c r="B14" s="3462" t="s">
        <v>1355</v>
      </c>
      <c r="C14" s="3462"/>
      <c r="D14" s="3453"/>
      <c r="E14" s="3454"/>
      <c r="F14" s="3454"/>
      <c r="G14" s="3454"/>
      <c r="H14" s="3454"/>
      <c r="I14" s="3455"/>
    </row>
    <row r="15" spans="1:9">
      <c r="A15" s="3441"/>
      <c r="B15" s="3462"/>
      <c r="C15" s="3462"/>
      <c r="D15" s="3456"/>
      <c r="E15" s="3457"/>
      <c r="F15" s="3457"/>
      <c r="G15" s="3457"/>
      <c r="H15" s="3457"/>
      <c r="I15" s="3458"/>
    </row>
    <row r="16" spans="1:9">
      <c r="A16" s="3441"/>
      <c r="B16" s="3462"/>
      <c r="C16" s="3462"/>
      <c r="D16" s="3459"/>
      <c r="E16" s="3460"/>
      <c r="F16" s="3460"/>
      <c r="G16" s="3460"/>
      <c r="H16" s="3460"/>
      <c r="I16" s="3461"/>
    </row>
    <row r="17" spans="1:9">
      <c r="A17" s="3441" t="s">
        <v>105</v>
      </c>
      <c r="B17" s="3448" t="s">
        <v>1354</v>
      </c>
      <c r="C17" s="3448"/>
      <c r="D17" s="3441" t="s">
        <v>105</v>
      </c>
      <c r="E17" s="3449" t="s">
        <v>1353</v>
      </c>
      <c r="F17" s="3441"/>
      <c r="G17" s="3446" t="s">
        <v>1352</v>
      </c>
      <c r="H17" s="3443"/>
      <c r="I17" s="3443"/>
    </row>
    <row r="18" spans="1:9">
      <c r="A18" s="3441"/>
      <c r="B18" s="3448"/>
      <c r="C18" s="3448"/>
      <c r="D18" s="3441"/>
      <c r="E18" s="3441"/>
      <c r="F18" s="3441"/>
      <c r="G18" s="3443"/>
      <c r="H18" s="3443"/>
      <c r="I18" s="3443"/>
    </row>
    <row r="19" spans="1:9">
      <c r="A19" s="3441"/>
      <c r="B19" s="3448"/>
      <c r="C19" s="3448"/>
      <c r="D19" s="3441"/>
      <c r="E19" s="3441"/>
      <c r="F19" s="3441"/>
      <c r="G19" s="3443"/>
      <c r="H19" s="3443"/>
      <c r="I19" s="3443"/>
    </row>
    <row r="20" spans="1:9" ht="48.75" customHeight="1">
      <c r="A20" s="3441"/>
      <c r="B20" s="3448"/>
      <c r="C20" s="3448"/>
      <c r="D20" s="3441"/>
      <c r="E20" s="3441"/>
      <c r="F20" s="3441"/>
      <c r="G20" s="3443"/>
      <c r="H20" s="3443"/>
      <c r="I20" s="3443"/>
    </row>
    <row r="21" spans="1:9">
      <c r="A21" s="3441" t="s">
        <v>105</v>
      </c>
      <c r="B21" s="3446" t="s">
        <v>1351</v>
      </c>
      <c r="C21" s="3446"/>
      <c r="D21" s="3447" t="s">
        <v>1350</v>
      </c>
      <c r="E21" s="3441"/>
      <c r="F21" s="3441"/>
      <c r="G21" s="3443" t="s">
        <v>1349</v>
      </c>
      <c r="H21" s="3443"/>
      <c r="I21" s="3443"/>
    </row>
    <row r="22" spans="1:9">
      <c r="A22" s="3441"/>
      <c r="B22" s="3446"/>
      <c r="C22" s="3446"/>
      <c r="D22" s="3441"/>
      <c r="E22" s="3441"/>
      <c r="F22" s="3441"/>
      <c r="G22" s="3443"/>
      <c r="H22" s="3443"/>
      <c r="I22" s="3443"/>
    </row>
    <row r="23" spans="1:9">
      <c r="A23" s="3441"/>
      <c r="B23" s="3446"/>
      <c r="C23" s="3446"/>
      <c r="D23" s="3441"/>
      <c r="E23" s="3441"/>
      <c r="F23" s="3441"/>
      <c r="G23" s="3443"/>
      <c r="H23" s="3443"/>
      <c r="I23" s="3443"/>
    </row>
    <row r="24" spans="1:9">
      <c r="A24" s="3441"/>
      <c r="B24" s="3446"/>
      <c r="C24" s="3446"/>
      <c r="D24" s="3441"/>
      <c r="E24" s="3441"/>
      <c r="F24" s="3441"/>
      <c r="G24" s="3443"/>
      <c r="H24" s="3443"/>
      <c r="I24" s="3443"/>
    </row>
    <row r="25" spans="1:9">
      <c r="A25" s="3441" t="s">
        <v>105</v>
      </c>
      <c r="B25" s="3441" t="s">
        <v>1348</v>
      </c>
      <c r="C25" s="3441"/>
      <c r="D25" s="3442"/>
      <c r="E25" s="3442"/>
      <c r="F25" s="3442"/>
      <c r="G25" s="3442"/>
      <c r="H25" s="3442"/>
      <c r="I25" s="3442"/>
    </row>
    <row r="26" spans="1:9">
      <c r="A26" s="3441"/>
      <c r="B26" s="3441"/>
      <c r="C26" s="3441"/>
      <c r="D26" s="3442"/>
      <c r="E26" s="3442"/>
      <c r="F26" s="3442"/>
      <c r="G26" s="3442"/>
      <c r="H26" s="3442"/>
      <c r="I26" s="3442"/>
    </row>
  </sheetData>
  <mergeCells count="31">
    <mergeCell ref="G17:I20"/>
    <mergeCell ref="B8:C9"/>
    <mergeCell ref="D8:E9"/>
    <mergeCell ref="F8:F9"/>
    <mergeCell ref="A2:I2"/>
    <mergeCell ref="A14:A16"/>
    <mergeCell ref="A10:A13"/>
    <mergeCell ref="B10:C13"/>
    <mergeCell ref="G8:I9"/>
    <mergeCell ref="G10:I13"/>
    <mergeCell ref="F10:F13"/>
    <mergeCell ref="D10:E13"/>
    <mergeCell ref="D14:I16"/>
    <mergeCell ref="B14:C16"/>
    <mergeCell ref="A8:A9"/>
    <mergeCell ref="B25:C26"/>
    <mergeCell ref="A25:A26"/>
    <mergeCell ref="D25:I26"/>
    <mergeCell ref="A4:C5"/>
    <mergeCell ref="D4:I5"/>
    <mergeCell ref="A6:I7"/>
    <mergeCell ref="B21:C24"/>
    <mergeCell ref="A17:A20"/>
    <mergeCell ref="A21:A24"/>
    <mergeCell ref="D21:E24"/>
    <mergeCell ref="F21:F24"/>
    <mergeCell ref="G21:I24"/>
    <mergeCell ref="B17:C20"/>
    <mergeCell ref="D17:D20"/>
    <mergeCell ref="E17:E20"/>
    <mergeCell ref="F17:F20"/>
  </mergeCells>
  <phoneticPr fontId="11"/>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CE93-B284-47B1-AB2E-DB8B9C642903}">
  <sheetPr>
    <tabColor theme="7" tint="0.79998168889431442"/>
  </sheetPr>
  <dimension ref="A1:I26"/>
  <sheetViews>
    <sheetView view="pageBreakPreview" zoomScaleNormal="100" zoomScaleSheetLayoutView="100" workbookViewId="0">
      <selection activeCell="K5" sqref="K5"/>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1.375" style="968" customWidth="1"/>
    <col min="11" max="16384" width="9" style="968"/>
  </cols>
  <sheetData>
    <row r="1" spans="1:9" s="948" customFormat="1">
      <c r="G1" s="949"/>
      <c r="I1" s="949" t="s">
        <v>1308</v>
      </c>
    </row>
    <row r="2" spans="1:9" s="948" customFormat="1" ht="27.75" customHeight="1">
      <c r="A2" s="3414" t="s">
        <v>1380</v>
      </c>
      <c r="B2" s="3414"/>
      <c r="C2" s="3414"/>
      <c r="D2" s="3414"/>
      <c r="E2" s="3414"/>
      <c r="F2" s="3414"/>
      <c r="G2" s="3414"/>
      <c r="H2" s="3414"/>
      <c r="I2" s="3414"/>
    </row>
    <row r="4" spans="1:9">
      <c r="A4" s="3443" t="s">
        <v>1365</v>
      </c>
      <c r="B4" s="3443"/>
      <c r="C4" s="3443"/>
      <c r="D4" s="3441"/>
      <c r="E4" s="3441"/>
      <c r="F4" s="3441"/>
      <c r="G4" s="3441"/>
      <c r="H4" s="3441"/>
      <c r="I4" s="3441"/>
    </row>
    <row r="5" spans="1:9">
      <c r="A5" s="3443"/>
      <c r="B5" s="3443"/>
      <c r="C5" s="3443"/>
      <c r="D5" s="3441"/>
      <c r="E5" s="3441"/>
      <c r="F5" s="3441"/>
      <c r="G5" s="3441"/>
      <c r="H5" s="3441"/>
      <c r="I5" s="3441"/>
    </row>
    <row r="6" spans="1:9">
      <c r="A6" s="3444" t="s">
        <v>1364</v>
      </c>
      <c r="B6" s="3444"/>
      <c r="C6" s="3444"/>
      <c r="D6" s="3444"/>
      <c r="E6" s="3444"/>
      <c r="F6" s="3444"/>
      <c r="G6" s="3444"/>
      <c r="H6" s="3444"/>
      <c r="I6" s="3444"/>
    </row>
    <row r="7" spans="1:9">
      <c r="A7" s="3445"/>
      <c r="B7" s="3445"/>
      <c r="C7" s="3445"/>
      <c r="D7" s="3445"/>
      <c r="E7" s="3445"/>
      <c r="F7" s="3445"/>
      <c r="G7" s="3445"/>
      <c r="H7" s="3445"/>
      <c r="I7" s="3445"/>
    </row>
    <row r="8" spans="1:9">
      <c r="A8" s="3447" t="s">
        <v>1363</v>
      </c>
      <c r="B8" s="3447" t="s">
        <v>1362</v>
      </c>
      <c r="C8" s="3447"/>
      <c r="D8" s="3441" t="s">
        <v>1361</v>
      </c>
      <c r="E8" s="3441"/>
      <c r="F8" s="3450" t="s">
        <v>1360</v>
      </c>
      <c r="G8" s="3441" t="s">
        <v>1359</v>
      </c>
      <c r="H8" s="3441"/>
      <c r="I8" s="3441"/>
    </row>
    <row r="9" spans="1:9">
      <c r="A9" s="3441"/>
      <c r="B9" s="3447"/>
      <c r="C9" s="3447"/>
      <c r="D9" s="3441"/>
      <c r="E9" s="3441"/>
      <c r="F9" s="3451"/>
      <c r="G9" s="3441"/>
      <c r="H9" s="3441"/>
      <c r="I9" s="3441"/>
    </row>
    <row r="10" spans="1:9">
      <c r="A10" s="3441" t="s">
        <v>105</v>
      </c>
      <c r="B10" s="3464" t="s">
        <v>1358</v>
      </c>
      <c r="C10" s="3464"/>
      <c r="D10" s="3449" t="s">
        <v>1357</v>
      </c>
      <c r="E10" s="3452"/>
      <c r="F10" s="3441"/>
      <c r="G10" s="3446" t="s">
        <v>1356</v>
      </c>
      <c r="H10" s="3443"/>
      <c r="I10" s="3443"/>
    </row>
    <row r="11" spans="1:9">
      <c r="A11" s="3441"/>
      <c r="B11" s="3464"/>
      <c r="C11" s="3464"/>
      <c r="D11" s="3452"/>
      <c r="E11" s="3452"/>
      <c r="F11" s="3441"/>
      <c r="G11" s="3443"/>
      <c r="H11" s="3443"/>
      <c r="I11" s="3443"/>
    </row>
    <row r="12" spans="1:9">
      <c r="A12" s="3441"/>
      <c r="B12" s="3464"/>
      <c r="C12" s="3464"/>
      <c r="D12" s="3452"/>
      <c r="E12" s="3452"/>
      <c r="F12" s="3441"/>
      <c r="G12" s="3443"/>
      <c r="H12" s="3443"/>
      <c r="I12" s="3443"/>
    </row>
    <row r="13" spans="1:9">
      <c r="A13" s="3441"/>
      <c r="B13" s="3464"/>
      <c r="C13" s="3464"/>
      <c r="D13" s="3452"/>
      <c r="E13" s="3452"/>
      <c r="F13" s="3441"/>
      <c r="G13" s="3443"/>
      <c r="H13" s="3443"/>
      <c r="I13" s="3443"/>
    </row>
    <row r="14" spans="1:9" ht="13.5" customHeight="1">
      <c r="A14" s="3441" t="s">
        <v>105</v>
      </c>
      <c r="B14" s="3463" t="s">
        <v>1355</v>
      </c>
      <c r="C14" s="3463"/>
      <c r="D14" s="3453"/>
      <c r="E14" s="3454"/>
      <c r="F14" s="3454"/>
      <c r="G14" s="3454"/>
      <c r="H14" s="3454"/>
      <c r="I14" s="3455"/>
    </row>
    <row r="15" spans="1:9">
      <c r="A15" s="3441"/>
      <c r="B15" s="3463"/>
      <c r="C15" s="3463"/>
      <c r="D15" s="3456"/>
      <c r="E15" s="3457"/>
      <c r="F15" s="3457"/>
      <c r="G15" s="3457"/>
      <c r="H15" s="3457"/>
      <c r="I15" s="3458"/>
    </row>
    <row r="16" spans="1:9">
      <c r="A16" s="3441"/>
      <c r="B16" s="3463"/>
      <c r="C16" s="3463"/>
      <c r="D16" s="3459"/>
      <c r="E16" s="3460"/>
      <c r="F16" s="3460"/>
      <c r="G16" s="3460"/>
      <c r="H16" s="3460"/>
      <c r="I16" s="3461"/>
    </row>
    <row r="17" spans="1:9">
      <c r="A17" s="3441" t="s">
        <v>105</v>
      </c>
      <c r="B17" s="3463" t="s">
        <v>1354</v>
      </c>
      <c r="C17" s="3463"/>
      <c r="D17" s="3441" t="s">
        <v>105</v>
      </c>
      <c r="E17" s="3449" t="s">
        <v>1369</v>
      </c>
      <c r="F17" s="3441"/>
      <c r="G17" s="3446" t="s">
        <v>1368</v>
      </c>
      <c r="H17" s="3443"/>
      <c r="I17" s="3443"/>
    </row>
    <row r="18" spans="1:9">
      <c r="A18" s="3441"/>
      <c r="B18" s="3463"/>
      <c r="C18" s="3463"/>
      <c r="D18" s="3441"/>
      <c r="E18" s="3441"/>
      <c r="F18" s="3441"/>
      <c r="G18" s="3443"/>
      <c r="H18" s="3443"/>
      <c r="I18" s="3443"/>
    </row>
    <row r="19" spans="1:9">
      <c r="A19" s="3441"/>
      <c r="B19" s="3463"/>
      <c r="C19" s="3463"/>
      <c r="D19" s="3441"/>
      <c r="E19" s="3441"/>
      <c r="F19" s="3441"/>
      <c r="G19" s="3443"/>
      <c r="H19" s="3443"/>
      <c r="I19" s="3443"/>
    </row>
    <row r="20" spans="1:9" ht="48.75" customHeight="1">
      <c r="A20" s="3441"/>
      <c r="B20" s="3463"/>
      <c r="C20" s="3463"/>
      <c r="D20" s="3441"/>
      <c r="E20" s="3441"/>
      <c r="F20" s="3441"/>
      <c r="G20" s="3443"/>
      <c r="H20" s="3443"/>
      <c r="I20" s="3443"/>
    </row>
    <row r="21" spans="1:9">
      <c r="A21" s="3441" t="s">
        <v>105</v>
      </c>
      <c r="B21" s="3465" t="s">
        <v>1351</v>
      </c>
      <c r="C21" s="3465"/>
      <c r="D21" s="3447" t="s">
        <v>1367</v>
      </c>
      <c r="E21" s="3441"/>
      <c r="F21" s="3441"/>
      <c r="G21" s="3466" t="s">
        <v>1366</v>
      </c>
      <c r="H21" s="3443"/>
      <c r="I21" s="3443"/>
    </row>
    <row r="22" spans="1:9">
      <c r="A22" s="3441"/>
      <c r="B22" s="3465"/>
      <c r="C22" s="3465"/>
      <c r="D22" s="3441"/>
      <c r="E22" s="3441"/>
      <c r="F22" s="3441"/>
      <c r="G22" s="3443"/>
      <c r="H22" s="3443"/>
      <c r="I22" s="3443"/>
    </row>
    <row r="23" spans="1:9">
      <c r="A23" s="3441"/>
      <c r="B23" s="3465"/>
      <c r="C23" s="3465"/>
      <c r="D23" s="3441"/>
      <c r="E23" s="3441"/>
      <c r="F23" s="3441"/>
      <c r="G23" s="3443"/>
      <c r="H23" s="3443"/>
      <c r="I23" s="3443"/>
    </row>
    <row r="24" spans="1:9">
      <c r="A24" s="3441"/>
      <c r="B24" s="3465"/>
      <c r="C24" s="3465"/>
      <c r="D24" s="3441"/>
      <c r="E24" s="3441"/>
      <c r="F24" s="3441"/>
      <c r="G24" s="3443"/>
      <c r="H24" s="3443"/>
      <c r="I24" s="3443"/>
    </row>
    <row r="25" spans="1:9">
      <c r="A25" s="3441" t="s">
        <v>105</v>
      </c>
      <c r="B25" s="3464" t="s">
        <v>1348</v>
      </c>
      <c r="C25" s="3464"/>
      <c r="D25" s="3442"/>
      <c r="E25" s="3442"/>
      <c r="F25" s="3442"/>
      <c r="G25" s="3442"/>
      <c r="H25" s="3442"/>
      <c r="I25" s="3442"/>
    </row>
    <row r="26" spans="1:9">
      <c r="A26" s="3441"/>
      <c r="B26" s="3464"/>
      <c r="C26" s="3464"/>
      <c r="D26" s="3442"/>
      <c r="E26" s="3442"/>
      <c r="F26" s="3442"/>
      <c r="G26" s="3442"/>
      <c r="H26" s="3442"/>
      <c r="I26" s="3442"/>
    </row>
  </sheetData>
  <mergeCells count="31">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 ref="B25:C26"/>
    <mergeCell ref="A25:A26"/>
    <mergeCell ref="D25:I26"/>
    <mergeCell ref="D17:D20"/>
    <mergeCell ref="E17:E20"/>
    <mergeCell ref="F17:F20"/>
    <mergeCell ref="G17:I20"/>
    <mergeCell ref="D14:I16"/>
    <mergeCell ref="B14:C16"/>
    <mergeCell ref="A10:A13"/>
    <mergeCell ref="B10:C13"/>
    <mergeCell ref="G8:I9"/>
    <mergeCell ref="G10:I13"/>
    <mergeCell ref="F10:F13"/>
    <mergeCell ref="D10:E13"/>
  </mergeCells>
  <phoneticPr fontId="1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CFF06-0E6E-4FE0-9CDE-7EAE32347000}">
  <sheetPr>
    <tabColor theme="4" tint="0.39997558519241921"/>
    <pageSetUpPr fitToPage="1"/>
  </sheetPr>
  <dimension ref="A1:DX69"/>
  <sheetViews>
    <sheetView view="pageBreakPreview" zoomScale="85" zoomScaleNormal="77" zoomScaleSheetLayoutView="85" workbookViewId="0"/>
  </sheetViews>
  <sheetFormatPr defaultColWidth="2.25" defaultRowHeight="13.5" customHeight="1"/>
  <cols>
    <col min="1" max="1" width="0.875" style="987" customWidth="1"/>
    <col min="2" max="6" width="2.25" style="987" customWidth="1"/>
    <col min="7" max="7" width="1" style="987" customWidth="1"/>
    <col min="8" max="20" width="2.25" style="987" customWidth="1"/>
    <col min="21" max="21" width="1.25" style="987" customWidth="1"/>
    <col min="22" max="22" width="1" style="987" customWidth="1"/>
    <col min="23" max="27" width="2.25" style="987" customWidth="1"/>
    <col min="28" max="28" width="1" style="987" customWidth="1"/>
    <col min="29" max="42" width="2.25" style="987" customWidth="1"/>
    <col min="43" max="43" width="21.375" style="987" customWidth="1"/>
    <col min="44" max="44" width="0.875" style="987" customWidth="1"/>
    <col min="45" max="49" width="2.25" style="987" customWidth="1"/>
    <col min="50" max="50" width="1" style="987" customWidth="1"/>
    <col min="51" max="63" width="2.25" style="987" customWidth="1"/>
    <col min="64" max="64" width="1.25" style="987" customWidth="1"/>
    <col min="65" max="65" width="1" style="987" customWidth="1"/>
    <col min="66" max="70" width="2.25" style="987" customWidth="1"/>
    <col min="71" max="71" width="1" style="987" customWidth="1"/>
    <col min="72" max="16384" width="2.25" style="987"/>
  </cols>
  <sheetData>
    <row r="1" spans="1:128" ht="13.5" customHeight="1">
      <c r="A1" s="986"/>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t="s">
        <v>647</v>
      </c>
      <c r="AI1" s="986"/>
      <c r="AJ1" s="986"/>
      <c r="AK1" s="986" t="s">
        <v>582</v>
      </c>
      <c r="AL1" s="986"/>
      <c r="AM1" s="986"/>
      <c r="AN1" s="986" t="s">
        <v>583</v>
      </c>
      <c r="AO1" s="986"/>
      <c r="AP1" s="986"/>
      <c r="AQ1" s="986"/>
      <c r="AR1" s="986"/>
      <c r="AS1" s="986"/>
      <c r="AT1" s="986"/>
      <c r="AU1" s="986"/>
      <c r="AV1" s="986"/>
      <c r="AW1" s="986"/>
      <c r="AX1" s="986"/>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c r="BU1" s="1711"/>
      <c r="BV1" s="1711"/>
      <c r="BW1" s="1711"/>
      <c r="BX1" s="1711"/>
      <c r="BY1" s="1711"/>
      <c r="BZ1" s="1711"/>
      <c r="CA1" s="1711"/>
      <c r="CB1" s="1711"/>
      <c r="CC1" s="1711"/>
      <c r="CD1" s="1711"/>
      <c r="CE1" s="1711"/>
      <c r="CF1" s="1711"/>
    </row>
    <row r="2" spans="1:128" ht="7.5" customHeigh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c r="CA2" s="986"/>
      <c r="CB2" s="986"/>
      <c r="CC2" s="986"/>
      <c r="CD2" s="986"/>
      <c r="CE2" s="986"/>
      <c r="CF2" s="986"/>
    </row>
    <row r="3" spans="1:128" ht="13.5" customHeight="1">
      <c r="A3" s="1555" t="s">
        <v>1690</v>
      </c>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c r="AD3" s="1556"/>
      <c r="AE3" s="1556"/>
      <c r="AF3" s="1556"/>
      <c r="AG3" s="1556"/>
      <c r="AH3" s="1556"/>
      <c r="AI3" s="1556"/>
      <c r="AJ3" s="1556"/>
      <c r="AK3" s="1556"/>
      <c r="AL3" s="1556"/>
      <c r="AM3" s="1556"/>
      <c r="AN3" s="1556"/>
      <c r="AO3" s="1556"/>
      <c r="AP3" s="988"/>
      <c r="AQ3" s="986"/>
      <c r="AR3" s="1557" t="s">
        <v>1679</v>
      </c>
      <c r="AS3" s="1557"/>
      <c r="AT3" s="1557"/>
      <c r="AU3" s="1557"/>
      <c r="AV3" s="1557"/>
      <c r="AW3" s="1557"/>
      <c r="AX3" s="1557"/>
      <c r="AY3" s="1557"/>
      <c r="AZ3" s="1557"/>
      <c r="BA3" s="1557"/>
      <c r="BB3" s="1557"/>
      <c r="BC3" s="989"/>
      <c r="BD3" s="989"/>
      <c r="BE3" s="989"/>
      <c r="BF3" s="989"/>
      <c r="BG3" s="989"/>
      <c r="BH3" s="989"/>
      <c r="BI3" s="989"/>
      <c r="BJ3" s="989"/>
      <c r="BK3" s="989"/>
      <c r="BL3" s="989"/>
      <c r="BM3" s="989"/>
      <c r="BN3" s="989"/>
      <c r="BO3" s="989"/>
      <c r="BP3" s="989"/>
      <c r="BQ3" s="989"/>
      <c r="BR3" s="989"/>
      <c r="BS3" s="989"/>
      <c r="BT3" s="989"/>
      <c r="BU3" s="989"/>
      <c r="BV3" s="989"/>
      <c r="BW3" s="989"/>
      <c r="BX3" s="989"/>
      <c r="BY3" s="989"/>
      <c r="BZ3" s="989"/>
      <c r="CA3" s="989"/>
      <c r="CB3" s="989"/>
      <c r="CC3" s="989"/>
      <c r="CD3" s="989"/>
      <c r="CE3" s="989"/>
      <c r="CF3" s="989"/>
    </row>
    <row r="4" spans="1:128" ht="13.5" customHeight="1">
      <c r="A4" s="1556"/>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c r="AD4" s="1556"/>
      <c r="AE4" s="1556"/>
      <c r="AF4" s="1556"/>
      <c r="AG4" s="1556"/>
      <c r="AH4" s="1556"/>
      <c r="AI4" s="1556"/>
      <c r="AJ4" s="1556"/>
      <c r="AK4" s="1556"/>
      <c r="AL4" s="1556"/>
      <c r="AM4" s="1556"/>
      <c r="AN4" s="1556"/>
      <c r="AO4" s="1556"/>
      <c r="AP4" s="988"/>
      <c r="AQ4" s="986"/>
      <c r="AR4" s="1730"/>
      <c r="AS4" s="1730"/>
      <c r="AT4" s="1730"/>
      <c r="AU4" s="1730"/>
      <c r="AV4" s="1730"/>
      <c r="AW4" s="1730"/>
      <c r="AX4" s="1730"/>
      <c r="AY4" s="1730"/>
      <c r="AZ4" s="1730"/>
      <c r="BA4" s="1730"/>
      <c r="BB4" s="1730"/>
      <c r="BC4" s="1731" t="s">
        <v>1680</v>
      </c>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1731"/>
      <c r="CE4" s="1731"/>
      <c r="CF4" s="1731"/>
    </row>
    <row r="5" spans="1:128" ht="9" customHeight="1">
      <c r="A5" s="988"/>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c r="AL5" s="988"/>
      <c r="AM5" s="988"/>
      <c r="AN5" s="988"/>
      <c r="AO5" s="988"/>
      <c r="AP5" s="988"/>
      <c r="AQ5" s="986"/>
      <c r="AR5" s="992"/>
      <c r="AS5" s="1558" t="s">
        <v>1681</v>
      </c>
      <c r="AT5" s="1559"/>
      <c r="AU5" s="1559"/>
      <c r="AV5" s="1559"/>
      <c r="AW5" s="1559"/>
      <c r="AX5" s="995"/>
      <c r="AY5" s="1562"/>
      <c r="AZ5" s="1563"/>
      <c r="BA5" s="1563"/>
      <c r="BB5" s="1563"/>
      <c r="BC5" s="1563"/>
      <c r="BD5" s="1563"/>
      <c r="BE5" s="1563"/>
      <c r="BF5" s="1563"/>
      <c r="BG5" s="1563"/>
      <c r="BH5" s="1563"/>
      <c r="BI5" s="1563"/>
      <c r="BJ5" s="1563"/>
      <c r="BK5" s="1563"/>
      <c r="BL5" s="1564"/>
      <c r="BM5" s="992"/>
      <c r="BN5" s="1559" t="s">
        <v>1409</v>
      </c>
      <c r="BO5" s="1559"/>
      <c r="BP5" s="1559"/>
      <c r="BQ5" s="1559"/>
      <c r="BR5" s="1559"/>
      <c r="BS5" s="995"/>
      <c r="BT5" s="1562"/>
      <c r="BU5" s="1563"/>
      <c r="BV5" s="1563"/>
      <c r="BW5" s="1563"/>
      <c r="BX5" s="1563"/>
      <c r="BY5" s="1563"/>
      <c r="BZ5" s="1563"/>
      <c r="CA5" s="1563"/>
      <c r="CB5" s="1563"/>
      <c r="CC5" s="1563"/>
      <c r="CD5" s="1563"/>
      <c r="CE5" s="1563"/>
      <c r="CF5" s="1564"/>
    </row>
    <row r="6" spans="1:128" ht="13.5" customHeight="1">
      <c r="A6" s="986"/>
      <c r="B6" s="1571" t="s">
        <v>1682</v>
      </c>
      <c r="C6" s="1571"/>
      <c r="D6" s="1571"/>
      <c r="E6" s="1571"/>
      <c r="F6" s="1571"/>
      <c r="G6" s="1011"/>
      <c r="H6" s="986"/>
      <c r="I6" s="986"/>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96"/>
      <c r="AS6" s="1560"/>
      <c r="AT6" s="1560"/>
      <c r="AU6" s="1560"/>
      <c r="AV6" s="1560"/>
      <c r="AW6" s="1560"/>
      <c r="AX6" s="998"/>
      <c r="AY6" s="1565"/>
      <c r="AZ6" s="1566"/>
      <c r="BA6" s="1566"/>
      <c r="BB6" s="1566"/>
      <c r="BC6" s="1566"/>
      <c r="BD6" s="1566"/>
      <c r="BE6" s="1566"/>
      <c r="BF6" s="1566"/>
      <c r="BG6" s="1566"/>
      <c r="BH6" s="1566"/>
      <c r="BI6" s="1566"/>
      <c r="BJ6" s="1566"/>
      <c r="BK6" s="1566"/>
      <c r="BL6" s="1567"/>
      <c r="BM6" s="996"/>
      <c r="BN6" s="1560"/>
      <c r="BO6" s="1560"/>
      <c r="BP6" s="1560"/>
      <c r="BQ6" s="1560"/>
      <c r="BR6" s="1560"/>
      <c r="BS6" s="998"/>
      <c r="BT6" s="1565"/>
      <c r="BU6" s="1566"/>
      <c r="BV6" s="1566"/>
      <c r="BW6" s="1566"/>
      <c r="BX6" s="1566"/>
      <c r="BY6" s="1566"/>
      <c r="BZ6" s="1566"/>
      <c r="CA6" s="1566"/>
      <c r="CB6" s="1566"/>
      <c r="CC6" s="1566"/>
      <c r="CD6" s="1566"/>
      <c r="CE6" s="1566"/>
      <c r="CF6" s="1567"/>
      <c r="DX6" s="33"/>
    </row>
    <row r="7" spans="1:128" ht="13.5" customHeight="1">
      <c r="A7" s="986"/>
      <c r="B7" s="1571"/>
      <c r="C7" s="1571"/>
      <c r="D7" s="1571"/>
      <c r="E7" s="1571"/>
      <c r="F7" s="1571"/>
      <c r="G7" s="1012"/>
      <c r="H7" s="991"/>
      <c r="I7" s="991"/>
      <c r="J7" s="991"/>
      <c r="K7" s="991"/>
      <c r="L7" s="991"/>
      <c r="M7" s="991"/>
      <c r="N7" s="991"/>
      <c r="O7" s="991"/>
      <c r="P7" s="991"/>
      <c r="Q7" s="991"/>
      <c r="R7" s="991"/>
      <c r="S7" s="991"/>
      <c r="T7" s="991"/>
      <c r="U7" s="991"/>
      <c r="V7" s="986"/>
      <c r="W7" s="986"/>
      <c r="X7" s="986"/>
      <c r="Y7" s="986"/>
      <c r="Z7" s="986"/>
      <c r="AA7" s="986"/>
      <c r="AB7" s="986"/>
      <c r="AC7" s="986"/>
      <c r="AD7" s="986"/>
      <c r="AE7" s="986"/>
      <c r="AF7" s="986"/>
      <c r="AG7" s="986"/>
      <c r="AH7" s="986"/>
      <c r="AI7" s="986"/>
      <c r="AJ7" s="986"/>
      <c r="AK7" s="986"/>
      <c r="AL7" s="986"/>
      <c r="AM7" s="986"/>
      <c r="AN7" s="986"/>
      <c r="AO7" s="986"/>
      <c r="AP7" s="986"/>
      <c r="AQ7" s="986"/>
      <c r="AR7" s="1000"/>
      <c r="AS7" s="1561"/>
      <c r="AT7" s="1561"/>
      <c r="AU7" s="1561"/>
      <c r="AV7" s="1561"/>
      <c r="AW7" s="1561"/>
      <c r="AX7" s="1002"/>
      <c r="AY7" s="1568"/>
      <c r="AZ7" s="1569"/>
      <c r="BA7" s="1569"/>
      <c r="BB7" s="1569"/>
      <c r="BC7" s="1569"/>
      <c r="BD7" s="1569"/>
      <c r="BE7" s="1569"/>
      <c r="BF7" s="1569"/>
      <c r="BG7" s="1569"/>
      <c r="BH7" s="1569"/>
      <c r="BI7" s="1569"/>
      <c r="BJ7" s="1569"/>
      <c r="BK7" s="1569"/>
      <c r="BL7" s="1570"/>
      <c r="BM7" s="1000"/>
      <c r="BN7" s="1561"/>
      <c r="BO7" s="1561"/>
      <c r="BP7" s="1561"/>
      <c r="BQ7" s="1561"/>
      <c r="BR7" s="1561"/>
      <c r="BS7" s="1002"/>
      <c r="BT7" s="1568"/>
      <c r="BU7" s="1569"/>
      <c r="BV7" s="1569"/>
      <c r="BW7" s="1569"/>
      <c r="BX7" s="1569"/>
      <c r="BY7" s="1569"/>
      <c r="BZ7" s="1569"/>
      <c r="CA7" s="1569"/>
      <c r="CB7" s="1569"/>
      <c r="CC7" s="1569"/>
      <c r="CD7" s="1569"/>
      <c r="CE7" s="1569"/>
      <c r="CF7" s="1570"/>
      <c r="CG7" s="1101"/>
      <c r="CH7" s="1725" t="s">
        <v>230</v>
      </c>
      <c r="CI7" s="1725"/>
      <c r="CJ7" s="1725"/>
      <c r="CK7" s="1725"/>
      <c r="CL7" s="1725"/>
      <c r="CM7" s="1725"/>
      <c r="CN7" s="1725"/>
      <c r="CO7" s="1725"/>
      <c r="CP7" s="1725"/>
      <c r="CQ7" s="1725"/>
      <c r="CR7" s="1725"/>
      <c r="CS7" s="1725"/>
      <c r="CT7" s="1725"/>
      <c r="CU7" s="1725"/>
      <c r="CV7" s="1725"/>
      <c r="CW7" s="1725"/>
      <c r="CX7" s="1725"/>
      <c r="CY7" s="1725"/>
      <c r="CZ7" s="1725"/>
      <c r="DA7" s="1725"/>
      <c r="DB7" s="1725"/>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986"/>
      <c r="B8" s="997"/>
      <c r="C8" s="997"/>
      <c r="D8" s="997"/>
      <c r="E8" s="997"/>
      <c r="F8" s="997"/>
      <c r="G8" s="997"/>
      <c r="H8" s="986"/>
      <c r="I8" s="986"/>
      <c r="J8" s="986"/>
      <c r="K8" s="986"/>
      <c r="L8" s="986"/>
      <c r="M8" s="986"/>
      <c r="N8" s="986"/>
      <c r="O8" s="986"/>
      <c r="P8" s="986"/>
      <c r="Q8" s="986"/>
      <c r="R8" s="986"/>
      <c r="S8" s="986"/>
      <c r="T8" s="986"/>
      <c r="U8" s="986"/>
      <c r="V8" s="986"/>
      <c r="W8" s="1742" t="s">
        <v>1683</v>
      </c>
      <c r="X8" s="1742"/>
      <c r="Y8" s="1742"/>
      <c r="Z8" s="1742"/>
      <c r="AA8" s="1742"/>
      <c r="AB8" s="1742"/>
      <c r="AC8" s="1742"/>
      <c r="AD8" s="1742"/>
      <c r="AE8" s="1742"/>
      <c r="AF8" s="986"/>
      <c r="AG8" s="986"/>
      <c r="AH8" s="986"/>
      <c r="AI8" s="986"/>
      <c r="AJ8" s="986"/>
      <c r="AK8" s="986"/>
      <c r="AL8" s="986"/>
      <c r="AM8" s="986"/>
      <c r="AN8" s="986"/>
      <c r="AO8" s="986"/>
      <c r="AP8" s="986"/>
      <c r="AQ8" s="986"/>
      <c r="AR8" s="992"/>
      <c r="AS8" s="1558" t="s">
        <v>1684</v>
      </c>
      <c r="AT8" s="1558"/>
      <c r="AU8" s="1558"/>
      <c r="AV8" s="1558"/>
      <c r="AW8" s="1558"/>
      <c r="AX8" s="995"/>
      <c r="AY8" s="1573"/>
      <c r="AZ8" s="1574"/>
      <c r="BA8" s="1574"/>
      <c r="BB8" s="1574"/>
      <c r="BC8" s="1574"/>
      <c r="BD8" s="1574"/>
      <c r="BE8" s="1574"/>
      <c r="BF8" s="1574"/>
      <c r="BG8" s="1574"/>
      <c r="BH8" s="1574"/>
      <c r="BI8" s="1574"/>
      <c r="BJ8" s="1574"/>
      <c r="BK8" s="1574"/>
      <c r="BL8" s="1574"/>
      <c r="BM8" s="1574"/>
      <c r="BN8" s="1574"/>
      <c r="BO8" s="1574"/>
      <c r="BP8" s="1574"/>
      <c r="BQ8" s="1574"/>
      <c r="BR8" s="1574"/>
      <c r="BS8" s="1574"/>
      <c r="BT8" s="1574"/>
      <c r="BU8" s="1574"/>
      <c r="BV8" s="1574"/>
      <c r="BW8" s="1574"/>
      <c r="BX8" s="1574"/>
      <c r="BY8" s="1574"/>
      <c r="BZ8" s="1574"/>
      <c r="CA8" s="1574"/>
      <c r="CB8" s="1574"/>
      <c r="CC8" s="1574"/>
      <c r="CD8" s="1574"/>
      <c r="CE8" s="1574"/>
      <c r="CF8" s="1575"/>
      <c r="CG8" s="1101"/>
      <c r="CH8" s="1725"/>
      <c r="CI8" s="1725"/>
      <c r="CJ8" s="1725"/>
      <c r="CK8" s="1725"/>
      <c r="CL8" s="1725"/>
      <c r="CM8" s="1725"/>
      <c r="CN8" s="1725"/>
      <c r="CO8" s="1725"/>
      <c r="CP8" s="1725"/>
      <c r="CQ8" s="1725"/>
      <c r="CR8" s="1725"/>
      <c r="CS8" s="1725"/>
      <c r="CT8" s="1725"/>
      <c r="CU8" s="1725"/>
      <c r="CV8" s="1725"/>
      <c r="CW8" s="1725"/>
      <c r="CX8" s="1725"/>
      <c r="CY8" s="1725"/>
      <c r="CZ8" s="1725"/>
      <c r="DA8" s="1725"/>
      <c r="DB8" s="1725"/>
      <c r="DC8" s="1725" t="s">
        <v>231</v>
      </c>
      <c r="DD8" s="1725"/>
      <c r="DE8" s="1725"/>
      <c r="DF8" s="1725"/>
      <c r="DG8" s="1725"/>
      <c r="DH8" s="1725"/>
      <c r="DI8" s="1725"/>
      <c r="DJ8" s="1725"/>
      <c r="DK8" s="1725"/>
      <c r="DL8" s="1725"/>
      <c r="DM8" s="1725"/>
      <c r="DN8" s="1725"/>
      <c r="DO8" s="1725"/>
      <c r="DP8" s="1725"/>
      <c r="DQ8" s="1725"/>
      <c r="DR8" s="1725"/>
      <c r="DS8" s="1725"/>
      <c r="DT8" s="1725"/>
      <c r="DU8" s="1725"/>
      <c r="DV8" s="1725"/>
      <c r="DW8" s="1725"/>
      <c r="DX8" s="54"/>
    </row>
    <row r="9" spans="1:128" ht="13.5" customHeight="1">
      <c r="A9" s="986"/>
      <c r="B9" s="1571"/>
      <c r="C9" s="1571"/>
      <c r="D9" s="1571"/>
      <c r="E9" s="1571"/>
      <c r="F9" s="1571"/>
      <c r="G9" s="997"/>
      <c r="H9" s="986"/>
      <c r="I9" s="986"/>
      <c r="J9" s="986"/>
      <c r="K9" s="986"/>
      <c r="L9" s="986"/>
      <c r="M9" s="986"/>
      <c r="N9" s="986"/>
      <c r="O9" s="986"/>
      <c r="P9" s="986"/>
      <c r="Q9" s="986"/>
      <c r="R9" s="986"/>
      <c r="S9" s="986"/>
      <c r="T9" s="986"/>
      <c r="U9" s="986"/>
      <c r="V9" s="986"/>
      <c r="W9" s="986"/>
      <c r="X9" s="986"/>
      <c r="Y9" s="986"/>
      <c r="Z9" s="986"/>
      <c r="AA9" s="986"/>
      <c r="AB9" s="986"/>
      <c r="AC9" s="990"/>
      <c r="AD9" s="986"/>
      <c r="AE9" s="986"/>
      <c r="AF9" s="986"/>
      <c r="AG9" s="986"/>
      <c r="AH9" s="986"/>
      <c r="AI9" s="986"/>
      <c r="AJ9" s="986"/>
      <c r="AK9" s="986"/>
      <c r="AL9" s="986"/>
      <c r="AM9" s="986"/>
      <c r="AN9" s="986"/>
      <c r="AO9" s="986"/>
      <c r="AP9" s="986"/>
      <c r="AQ9" s="986"/>
      <c r="AR9" s="996"/>
      <c r="AS9" s="1571"/>
      <c r="AT9" s="1571"/>
      <c r="AU9" s="1571"/>
      <c r="AV9" s="1571"/>
      <c r="AW9" s="1571"/>
      <c r="AX9" s="998"/>
      <c r="AY9" s="1576"/>
      <c r="AZ9" s="1577"/>
      <c r="BA9" s="1577"/>
      <c r="BB9" s="1577"/>
      <c r="BC9" s="1577"/>
      <c r="BD9" s="1577"/>
      <c r="BE9" s="1577"/>
      <c r="BF9" s="1577"/>
      <c r="BG9" s="1577"/>
      <c r="BH9" s="1577"/>
      <c r="BI9" s="1577"/>
      <c r="BJ9" s="1577"/>
      <c r="BK9" s="1577"/>
      <c r="BL9" s="1577"/>
      <c r="BM9" s="1577"/>
      <c r="BN9" s="1577"/>
      <c r="BO9" s="1577"/>
      <c r="BP9" s="1577"/>
      <c r="BQ9" s="1577"/>
      <c r="BR9" s="1577"/>
      <c r="BS9" s="1577"/>
      <c r="BT9" s="1577"/>
      <c r="BU9" s="1577"/>
      <c r="BV9" s="1577"/>
      <c r="BW9" s="1577"/>
      <c r="BX9" s="1577"/>
      <c r="BY9" s="1577"/>
      <c r="BZ9" s="1577"/>
      <c r="CA9" s="1577"/>
      <c r="CB9" s="1577"/>
      <c r="CC9" s="1577"/>
      <c r="CD9" s="1577"/>
      <c r="CE9" s="1577"/>
      <c r="CF9" s="1578"/>
      <c r="CG9" s="1101"/>
      <c r="CH9" s="1725"/>
      <c r="CI9" s="1725"/>
      <c r="CJ9" s="1725"/>
      <c r="CK9" s="1725"/>
      <c r="CL9" s="1725"/>
      <c r="CM9" s="1725"/>
      <c r="CN9" s="1725"/>
      <c r="CO9" s="1725"/>
      <c r="CP9" s="1725"/>
      <c r="CQ9" s="1725"/>
      <c r="CR9" s="1725"/>
      <c r="CS9" s="1725"/>
      <c r="CT9" s="1725"/>
      <c r="CU9" s="1725"/>
      <c r="CV9" s="1725"/>
      <c r="CW9" s="1725"/>
      <c r="CX9" s="1725"/>
      <c r="CY9" s="1725"/>
      <c r="CZ9" s="1725"/>
      <c r="DA9" s="1725"/>
      <c r="DB9" s="1725"/>
      <c r="DC9" s="1725"/>
      <c r="DD9" s="1725"/>
      <c r="DE9" s="1725"/>
      <c r="DF9" s="1725"/>
      <c r="DG9" s="1725"/>
      <c r="DH9" s="1725"/>
      <c r="DI9" s="1725"/>
      <c r="DJ9" s="1725"/>
      <c r="DK9" s="1725"/>
      <c r="DL9" s="1725"/>
      <c r="DM9" s="1725"/>
      <c r="DN9" s="1725"/>
      <c r="DO9" s="1725"/>
      <c r="DP9" s="1725"/>
      <c r="DQ9" s="1725"/>
      <c r="DR9" s="1725"/>
      <c r="DS9" s="1725"/>
      <c r="DT9" s="1725"/>
      <c r="DU9" s="1725"/>
      <c r="DV9" s="1725"/>
      <c r="DW9" s="1725"/>
      <c r="DX9" s="54"/>
    </row>
    <row r="10" spans="1:128" ht="13.5" customHeight="1">
      <c r="A10" s="986"/>
      <c r="B10" s="1571"/>
      <c r="C10" s="1571"/>
      <c r="D10" s="1571"/>
      <c r="E10" s="1571"/>
      <c r="F10" s="1571"/>
      <c r="G10" s="1743"/>
      <c r="H10" s="1743"/>
      <c r="I10" s="1743"/>
      <c r="J10" s="1743"/>
      <c r="K10" s="1743"/>
      <c r="L10" s="1743"/>
      <c r="M10" s="1743"/>
      <c r="N10" s="1743"/>
      <c r="O10" s="1743"/>
      <c r="P10" s="1743"/>
      <c r="Q10" s="1743"/>
      <c r="R10" s="1743"/>
      <c r="S10" s="1743"/>
      <c r="T10" s="1743"/>
      <c r="U10" s="1743"/>
      <c r="V10" s="986"/>
      <c r="W10" s="986"/>
      <c r="X10" s="1560" t="s">
        <v>1411</v>
      </c>
      <c r="Y10" s="1560"/>
      <c r="Z10" s="1560"/>
      <c r="AA10" s="1560"/>
      <c r="AB10" s="986"/>
      <c r="AC10" s="1631"/>
      <c r="AD10" s="1631"/>
      <c r="AE10" s="1631"/>
      <c r="AF10" s="1631"/>
      <c r="AG10" s="1631"/>
      <c r="AH10" s="1631"/>
      <c r="AI10" s="1631"/>
      <c r="AJ10" s="1631"/>
      <c r="AK10" s="1631"/>
      <c r="AL10" s="1631"/>
      <c r="AM10" s="1631"/>
      <c r="AN10" s="1631"/>
      <c r="AO10" s="1631"/>
      <c r="AP10" s="986"/>
      <c r="AQ10" s="986"/>
      <c r="AR10" s="1000"/>
      <c r="AS10" s="1572"/>
      <c r="AT10" s="1572"/>
      <c r="AU10" s="1572"/>
      <c r="AV10" s="1572"/>
      <c r="AW10" s="1572"/>
      <c r="AX10" s="1002"/>
      <c r="AY10" s="1585"/>
      <c r="AZ10" s="1586"/>
      <c r="BA10" s="1586"/>
      <c r="BB10" s="1586"/>
      <c r="BC10" s="1586"/>
      <c r="BD10" s="1586"/>
      <c r="BE10" s="1586"/>
      <c r="BF10" s="1586"/>
      <c r="BG10" s="1586"/>
      <c r="BH10" s="1586"/>
      <c r="BI10" s="1586"/>
      <c r="BJ10" s="1586"/>
      <c r="BK10" s="1586"/>
      <c r="BL10" s="1586"/>
      <c r="BM10" s="1586"/>
      <c r="BN10" s="1586"/>
      <c r="BO10" s="1586"/>
      <c r="BP10" s="1586"/>
      <c r="BQ10" s="1586"/>
      <c r="BR10" s="1586"/>
      <c r="BS10" s="1586"/>
      <c r="BT10" s="1586"/>
      <c r="BU10" s="1586"/>
      <c r="BV10" s="1586"/>
      <c r="BW10" s="1586"/>
      <c r="BX10" s="1586"/>
      <c r="BY10" s="1586"/>
      <c r="BZ10" s="1586"/>
      <c r="CA10" s="1586"/>
      <c r="CB10" s="1586"/>
      <c r="CC10" s="1586"/>
      <c r="CD10" s="1586"/>
      <c r="CE10" s="1586"/>
      <c r="CF10" s="1587"/>
      <c r="CG10" s="1101"/>
      <c r="CH10" s="1725"/>
      <c r="CI10" s="1725"/>
      <c r="CJ10" s="1725"/>
      <c r="CK10" s="1725"/>
      <c r="CL10" s="1725"/>
      <c r="CM10" s="1725"/>
      <c r="CN10" s="1725"/>
      <c r="CO10" s="1725"/>
      <c r="CP10" s="1725"/>
      <c r="CQ10" s="1725"/>
      <c r="CR10" s="1725"/>
      <c r="CS10" s="1725"/>
      <c r="CT10" s="1725"/>
      <c r="CU10" s="1725"/>
      <c r="CV10" s="1725"/>
      <c r="CW10" s="1725"/>
      <c r="CX10" s="1725"/>
      <c r="CY10" s="1725"/>
      <c r="CZ10" s="1725"/>
      <c r="DA10" s="1725"/>
      <c r="DB10" s="1725"/>
      <c r="DC10" s="1725"/>
      <c r="DD10" s="1725"/>
      <c r="DE10" s="1725"/>
      <c r="DF10" s="1725"/>
      <c r="DG10" s="1725"/>
      <c r="DH10" s="1725"/>
      <c r="DI10" s="1725"/>
      <c r="DJ10" s="1725"/>
      <c r="DK10" s="1725"/>
      <c r="DL10" s="1725"/>
      <c r="DM10" s="1725"/>
      <c r="DN10" s="1725"/>
      <c r="DO10" s="1725"/>
      <c r="DP10" s="1725"/>
      <c r="DQ10" s="1725"/>
      <c r="DR10" s="1725"/>
      <c r="DS10" s="1725"/>
      <c r="DT10" s="1725"/>
      <c r="DU10" s="1725"/>
      <c r="DV10" s="1725"/>
      <c r="DW10" s="1725"/>
      <c r="DX10" s="54"/>
    </row>
    <row r="11" spans="1:128" ht="13.5" customHeight="1">
      <c r="A11" s="986"/>
      <c r="B11" s="1102"/>
      <c r="C11" s="997"/>
      <c r="D11" s="997"/>
      <c r="E11" s="997"/>
      <c r="F11" s="997"/>
      <c r="G11" s="997"/>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92"/>
      <c r="AS11" s="1604" t="s">
        <v>1419</v>
      </c>
      <c r="AT11" s="1604"/>
      <c r="AU11" s="1604"/>
      <c r="AV11" s="1604"/>
      <c r="AW11" s="1604"/>
      <c r="AX11" s="995"/>
      <c r="AY11" s="1562"/>
      <c r="AZ11" s="1563"/>
      <c r="BA11" s="1563"/>
      <c r="BB11" s="1563"/>
      <c r="BC11" s="1563"/>
      <c r="BD11" s="1563"/>
      <c r="BE11" s="1563"/>
      <c r="BF11" s="1563"/>
      <c r="BG11" s="1563"/>
      <c r="BH11" s="1563"/>
      <c r="BI11" s="1563"/>
      <c r="BJ11" s="1563"/>
      <c r="BK11" s="1563"/>
      <c r="BL11" s="1563"/>
      <c r="BM11" s="1563"/>
      <c r="BN11" s="1563"/>
      <c r="BO11" s="1563"/>
      <c r="BP11" s="1563"/>
      <c r="BQ11" s="1563"/>
      <c r="BR11" s="1563"/>
      <c r="BS11" s="1563"/>
      <c r="BT11" s="1563"/>
      <c r="BU11" s="1563"/>
      <c r="BV11" s="1563"/>
      <c r="BW11" s="1563"/>
      <c r="BX11" s="1563"/>
      <c r="BY11" s="1563"/>
      <c r="BZ11" s="1563"/>
      <c r="CA11" s="1563"/>
      <c r="CB11" s="1563"/>
      <c r="CC11" s="1563"/>
      <c r="CD11" s="1563"/>
      <c r="CE11" s="1563"/>
      <c r="CF11" s="1564"/>
      <c r="CG11" s="1101"/>
      <c r="CH11" s="1725"/>
      <c r="CI11" s="1725"/>
      <c r="CJ11" s="1725"/>
      <c r="CK11" s="1725"/>
      <c r="CL11" s="1725"/>
      <c r="CM11" s="1725"/>
      <c r="CN11" s="1725"/>
      <c r="CO11" s="1725"/>
      <c r="CP11" s="1725"/>
      <c r="CQ11" s="1725"/>
      <c r="CR11" s="1725"/>
      <c r="CS11" s="1725"/>
      <c r="CT11" s="1725"/>
      <c r="CU11" s="1725"/>
      <c r="CV11" s="1725"/>
      <c r="CW11" s="1725"/>
      <c r="CX11" s="1725"/>
      <c r="CY11" s="1725"/>
      <c r="CZ11" s="1725"/>
      <c r="DA11" s="1725"/>
      <c r="DB11" s="1725"/>
      <c r="DC11" s="1725"/>
      <c r="DD11" s="1725"/>
      <c r="DE11" s="1725"/>
      <c r="DF11" s="1725"/>
      <c r="DG11" s="1725"/>
      <c r="DH11" s="1725"/>
      <c r="DI11" s="1725"/>
      <c r="DJ11" s="1725"/>
      <c r="DK11" s="1725"/>
      <c r="DL11" s="1725"/>
      <c r="DM11" s="1725"/>
      <c r="DN11" s="1725"/>
      <c r="DO11" s="1725"/>
      <c r="DP11" s="1725"/>
      <c r="DQ11" s="1725"/>
      <c r="DR11" s="1725"/>
      <c r="DS11" s="1725"/>
      <c r="DT11" s="1725"/>
      <c r="DU11" s="1725"/>
      <c r="DV11" s="1725"/>
      <c r="DW11" s="1725"/>
      <c r="DX11" s="54"/>
    </row>
    <row r="12" spans="1:128" ht="13.5" customHeight="1">
      <c r="A12" s="986"/>
      <c r="B12" s="1102"/>
      <c r="C12" s="997"/>
      <c r="D12" s="997"/>
      <c r="E12" s="997"/>
      <c r="F12" s="997"/>
      <c r="G12" s="997"/>
      <c r="H12" s="986"/>
      <c r="I12" s="986"/>
      <c r="J12" s="986"/>
      <c r="K12" s="986"/>
      <c r="L12" s="986"/>
      <c r="M12" s="986"/>
      <c r="N12" s="986"/>
      <c r="O12" s="986"/>
      <c r="P12" s="986"/>
      <c r="Q12" s="986"/>
      <c r="R12" s="986"/>
      <c r="S12" s="986"/>
      <c r="T12" s="986"/>
      <c r="U12" s="986"/>
      <c r="V12" s="986"/>
      <c r="W12" s="986"/>
      <c r="X12" s="986"/>
      <c r="Y12" s="986"/>
      <c r="Z12" s="986"/>
      <c r="AA12" s="986"/>
      <c r="AB12" s="986"/>
      <c r="AC12" s="1732"/>
      <c r="AD12" s="1732"/>
      <c r="AE12" s="1732"/>
      <c r="AF12" s="1732"/>
      <c r="AG12" s="1732"/>
      <c r="AH12" s="1732"/>
      <c r="AI12" s="1732"/>
      <c r="AJ12" s="1732"/>
      <c r="AK12" s="1732"/>
      <c r="AL12" s="1732"/>
      <c r="AM12" s="1732"/>
      <c r="AN12" s="1732"/>
      <c r="AO12" s="1732"/>
      <c r="AP12" s="990"/>
      <c r="AQ12" s="986"/>
      <c r="AR12" s="996"/>
      <c r="AS12" s="1605"/>
      <c r="AT12" s="1605"/>
      <c r="AU12" s="1605"/>
      <c r="AV12" s="1605"/>
      <c r="AW12" s="1605"/>
      <c r="AX12" s="998"/>
      <c r="AY12" s="1565"/>
      <c r="AZ12" s="1566"/>
      <c r="BA12" s="1566"/>
      <c r="BB12" s="1566"/>
      <c r="BC12" s="1566"/>
      <c r="BD12" s="1566"/>
      <c r="BE12" s="1566"/>
      <c r="BF12" s="1566"/>
      <c r="BG12" s="1566"/>
      <c r="BH12" s="1566"/>
      <c r="BI12" s="1566"/>
      <c r="BJ12" s="1566"/>
      <c r="BK12" s="1566"/>
      <c r="BL12" s="1566"/>
      <c r="BM12" s="1566"/>
      <c r="BN12" s="1566"/>
      <c r="BO12" s="1566"/>
      <c r="BP12" s="1566"/>
      <c r="BQ12" s="1566"/>
      <c r="BR12" s="1566"/>
      <c r="BS12" s="1566"/>
      <c r="BT12" s="1566"/>
      <c r="BU12" s="1566"/>
      <c r="BV12" s="1566"/>
      <c r="BW12" s="1566"/>
      <c r="BX12" s="1566"/>
      <c r="BY12" s="1566"/>
      <c r="BZ12" s="1566"/>
      <c r="CA12" s="1566"/>
      <c r="CB12" s="1566"/>
      <c r="CC12" s="1566"/>
      <c r="CD12" s="1566"/>
      <c r="CE12" s="1566"/>
      <c r="CF12" s="1567"/>
      <c r="CG12" s="1101"/>
      <c r="CH12" s="1725"/>
      <c r="CI12" s="1725"/>
      <c r="CJ12" s="1725"/>
      <c r="CK12" s="1725"/>
      <c r="CL12" s="1725"/>
      <c r="CM12" s="1725"/>
      <c r="CN12" s="1725"/>
      <c r="CO12" s="1725"/>
      <c r="CP12" s="1725"/>
      <c r="CQ12" s="1725"/>
      <c r="CR12" s="1725"/>
      <c r="CS12" s="1725"/>
      <c r="CT12" s="1725"/>
      <c r="CU12" s="1725"/>
      <c r="CV12" s="1725"/>
      <c r="CW12" s="1725"/>
      <c r="CX12" s="1725"/>
      <c r="CY12" s="1725"/>
      <c r="CZ12" s="1725"/>
      <c r="DA12" s="1725"/>
      <c r="DB12" s="1725"/>
      <c r="DC12" s="1725"/>
      <c r="DD12" s="1725"/>
      <c r="DE12" s="1725"/>
      <c r="DF12" s="1725"/>
      <c r="DG12" s="1725"/>
      <c r="DH12" s="1725"/>
      <c r="DI12" s="1725"/>
      <c r="DJ12" s="1725"/>
      <c r="DK12" s="1725"/>
      <c r="DL12" s="1725"/>
      <c r="DM12" s="1725"/>
      <c r="DN12" s="1725"/>
      <c r="DO12" s="1725"/>
      <c r="DP12" s="1725"/>
      <c r="DQ12" s="1725"/>
      <c r="DR12" s="1725"/>
      <c r="DS12" s="1725"/>
      <c r="DT12" s="1725"/>
      <c r="DU12" s="1725"/>
      <c r="DV12" s="1725"/>
      <c r="DW12" s="1725"/>
      <c r="DX12" s="54"/>
    </row>
    <row r="13" spans="1:128" ht="13.5" customHeight="1">
      <c r="A13" s="992"/>
      <c r="B13" s="1559" t="s">
        <v>1685</v>
      </c>
      <c r="C13" s="1559"/>
      <c r="D13" s="1559"/>
      <c r="E13" s="1559"/>
      <c r="F13" s="1559"/>
      <c r="G13" s="994"/>
      <c r="H13" s="1624"/>
      <c r="I13" s="1625"/>
      <c r="J13" s="1625"/>
      <c r="K13" s="1625"/>
      <c r="L13" s="1625"/>
      <c r="M13" s="1625"/>
      <c r="N13" s="1625"/>
      <c r="O13" s="1625"/>
      <c r="P13" s="1625"/>
      <c r="Q13" s="1625"/>
      <c r="R13" s="1625"/>
      <c r="S13" s="1625"/>
      <c r="T13" s="1625"/>
      <c r="U13" s="162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1000"/>
      <c r="AS13" s="1606"/>
      <c r="AT13" s="1606"/>
      <c r="AU13" s="1606"/>
      <c r="AV13" s="1606"/>
      <c r="AW13" s="1606"/>
      <c r="AX13" s="1002"/>
      <c r="AY13" s="1568"/>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70"/>
      <c r="CG13" s="1101"/>
      <c r="CH13" s="1725"/>
      <c r="CI13" s="1725"/>
      <c r="CJ13" s="1725"/>
      <c r="CK13" s="1725"/>
      <c r="CL13" s="1725"/>
      <c r="CM13" s="1725"/>
      <c r="CN13" s="1725"/>
      <c r="CO13" s="1725"/>
      <c r="CP13" s="1725"/>
      <c r="CQ13" s="1725"/>
      <c r="CR13" s="1725"/>
      <c r="CS13" s="1725"/>
      <c r="CT13" s="1725"/>
      <c r="CU13" s="1725"/>
      <c r="CV13" s="1725"/>
      <c r="CW13" s="1725"/>
      <c r="CX13" s="1725"/>
      <c r="CY13" s="1725"/>
      <c r="CZ13" s="1725"/>
      <c r="DA13" s="1725"/>
      <c r="DB13" s="1725"/>
      <c r="DC13" s="1725"/>
      <c r="DD13" s="1725"/>
      <c r="DE13" s="1725"/>
      <c r="DF13" s="1725"/>
      <c r="DG13" s="1725"/>
      <c r="DH13" s="1725"/>
      <c r="DI13" s="1725"/>
      <c r="DJ13" s="1725"/>
      <c r="DK13" s="1725"/>
      <c r="DL13" s="1725"/>
      <c r="DM13" s="1725"/>
      <c r="DN13" s="1725"/>
      <c r="DO13" s="1725"/>
      <c r="DP13" s="1725"/>
      <c r="DQ13" s="1725"/>
      <c r="DR13" s="1725"/>
      <c r="DS13" s="1725"/>
      <c r="DT13" s="1725"/>
      <c r="DU13" s="1725"/>
      <c r="DV13" s="1725"/>
      <c r="DW13" s="1725"/>
      <c r="DX13" s="54"/>
    </row>
    <row r="14" spans="1:128" ht="13.5" customHeight="1">
      <c r="A14" s="996"/>
      <c r="B14" s="1560"/>
      <c r="C14" s="1560"/>
      <c r="D14" s="1560"/>
      <c r="E14" s="1560"/>
      <c r="F14" s="1560"/>
      <c r="G14" s="997"/>
      <c r="H14" s="1627"/>
      <c r="I14" s="1628"/>
      <c r="J14" s="1628"/>
      <c r="K14" s="1628"/>
      <c r="L14" s="1628"/>
      <c r="M14" s="1628"/>
      <c r="N14" s="1628"/>
      <c r="O14" s="1628"/>
      <c r="P14" s="1628"/>
      <c r="Q14" s="1628"/>
      <c r="R14" s="1628"/>
      <c r="S14" s="1628"/>
      <c r="T14" s="1628"/>
      <c r="U14" s="1629"/>
      <c r="V14" s="986"/>
      <c r="W14" s="986"/>
      <c r="X14" s="986"/>
      <c r="Y14" s="986"/>
      <c r="Z14" s="986"/>
      <c r="AA14" s="986"/>
      <c r="AB14" s="986"/>
      <c r="AC14" s="1732"/>
      <c r="AD14" s="1732"/>
      <c r="AE14" s="1732"/>
      <c r="AF14" s="1732"/>
      <c r="AG14" s="1732"/>
      <c r="AH14" s="1732"/>
      <c r="AI14" s="1732"/>
      <c r="AJ14" s="1732"/>
      <c r="AK14" s="1732"/>
      <c r="AL14" s="1732"/>
      <c r="AM14" s="1732"/>
      <c r="AN14" s="1732"/>
      <c r="AO14" s="1732"/>
      <c r="AP14" s="990"/>
      <c r="AQ14" s="986"/>
      <c r="AR14" s="992"/>
      <c r="AS14" s="1559" t="s">
        <v>660</v>
      </c>
      <c r="AT14" s="1559"/>
      <c r="AU14" s="1559"/>
      <c r="AV14" s="1559"/>
      <c r="AW14" s="1559"/>
      <c r="AX14" s="995"/>
      <c r="AY14" s="1609" t="s">
        <v>1420</v>
      </c>
      <c r="AZ14" s="1610"/>
      <c r="BA14" s="1610"/>
      <c r="BB14" s="1610"/>
      <c r="BC14" s="1610"/>
      <c r="BD14" s="1610"/>
      <c r="BE14" s="1610"/>
      <c r="BF14" s="1610"/>
      <c r="BG14" s="1610"/>
      <c r="BH14" s="1610"/>
      <c r="BI14" s="1610"/>
      <c r="BJ14" s="1610"/>
      <c r="BK14" s="1610"/>
      <c r="BL14" s="1610"/>
      <c r="BM14" s="992"/>
      <c r="BN14" s="1559" t="s">
        <v>1421</v>
      </c>
      <c r="BO14" s="1559"/>
      <c r="BP14" s="1559"/>
      <c r="BQ14" s="1559"/>
      <c r="BR14" s="1559"/>
      <c r="BS14" s="995"/>
      <c r="BT14" s="1733" t="s">
        <v>1422</v>
      </c>
      <c r="BU14" s="1734"/>
      <c r="BV14" s="1734"/>
      <c r="BW14" s="1734"/>
      <c r="BX14" s="1734"/>
      <c r="BY14" s="1734"/>
      <c r="BZ14" s="1734"/>
      <c r="CA14" s="1734"/>
      <c r="CB14" s="1734"/>
      <c r="CC14" s="1734"/>
      <c r="CD14" s="1734"/>
      <c r="CE14" s="1734"/>
      <c r="CF14" s="1735"/>
      <c r="CG14" s="1101"/>
      <c r="CH14" s="1725"/>
      <c r="CI14" s="1725"/>
      <c r="CJ14" s="1725"/>
      <c r="CK14" s="1725"/>
      <c r="CL14" s="1725"/>
      <c r="CM14" s="1725"/>
      <c r="CN14" s="1725"/>
      <c r="CO14" s="1725"/>
      <c r="CP14" s="1725"/>
      <c r="CQ14" s="1725"/>
      <c r="CR14" s="1725"/>
      <c r="CS14" s="1725"/>
      <c r="CT14" s="1725"/>
      <c r="CU14" s="1725"/>
      <c r="CV14" s="1725"/>
      <c r="CW14" s="1725"/>
      <c r="CX14" s="1725"/>
      <c r="CY14" s="1725"/>
      <c r="CZ14" s="1725"/>
      <c r="DA14" s="1725"/>
      <c r="DB14" s="1725"/>
      <c r="DC14" s="1725"/>
      <c r="DD14" s="1725"/>
      <c r="DE14" s="1725"/>
      <c r="DF14" s="1725"/>
      <c r="DG14" s="1725"/>
      <c r="DH14" s="1725"/>
      <c r="DI14" s="1725"/>
      <c r="DJ14" s="1725"/>
      <c r="DK14" s="1725"/>
      <c r="DL14" s="1725"/>
      <c r="DM14" s="1725"/>
      <c r="DN14" s="1725"/>
      <c r="DO14" s="1725"/>
      <c r="DP14" s="1725"/>
      <c r="DQ14" s="1725"/>
      <c r="DR14" s="1725"/>
      <c r="DS14" s="1725"/>
      <c r="DT14" s="1725"/>
      <c r="DU14" s="1725"/>
      <c r="DV14" s="1725"/>
      <c r="DW14" s="1725"/>
      <c r="DX14" s="33"/>
    </row>
    <row r="15" spans="1:128" ht="13.5" customHeight="1">
      <c r="A15" s="996"/>
      <c r="B15" s="1560"/>
      <c r="C15" s="1560"/>
      <c r="D15" s="1560"/>
      <c r="E15" s="1560"/>
      <c r="F15" s="1560"/>
      <c r="G15" s="997"/>
      <c r="H15" s="1627"/>
      <c r="I15" s="1628"/>
      <c r="J15" s="1628"/>
      <c r="K15" s="1628"/>
      <c r="L15" s="1628"/>
      <c r="M15" s="1628"/>
      <c r="N15" s="1628"/>
      <c r="O15" s="1628"/>
      <c r="P15" s="1628"/>
      <c r="Q15" s="1628"/>
      <c r="R15" s="1628"/>
      <c r="S15" s="1628"/>
      <c r="T15" s="1628"/>
      <c r="U15" s="1629"/>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96"/>
      <c r="AS15" s="1560"/>
      <c r="AT15" s="1560"/>
      <c r="AU15" s="1560"/>
      <c r="AV15" s="1560"/>
      <c r="AW15" s="1560"/>
      <c r="AX15" s="998"/>
      <c r="AY15" s="1611"/>
      <c r="AZ15" s="1612"/>
      <c r="BA15" s="1612"/>
      <c r="BB15" s="1612"/>
      <c r="BC15" s="1612"/>
      <c r="BD15" s="1612"/>
      <c r="BE15" s="1612"/>
      <c r="BF15" s="1612"/>
      <c r="BG15" s="1612"/>
      <c r="BH15" s="1612"/>
      <c r="BI15" s="1612"/>
      <c r="BJ15" s="1612"/>
      <c r="BK15" s="1612"/>
      <c r="BL15" s="1612"/>
      <c r="BM15" s="996"/>
      <c r="BN15" s="1560"/>
      <c r="BO15" s="1560"/>
      <c r="BP15" s="1560"/>
      <c r="BQ15" s="1560"/>
      <c r="BR15" s="1560"/>
      <c r="BS15" s="998"/>
      <c r="BT15" s="1736"/>
      <c r="BU15" s="1737"/>
      <c r="BV15" s="1737"/>
      <c r="BW15" s="1737"/>
      <c r="BX15" s="1737"/>
      <c r="BY15" s="1737"/>
      <c r="BZ15" s="1737"/>
      <c r="CA15" s="1737"/>
      <c r="CB15" s="1737"/>
      <c r="CC15" s="1737"/>
      <c r="CD15" s="1737"/>
      <c r="CE15" s="1737"/>
      <c r="CF15" s="1738"/>
      <c r="CG15" s="1101"/>
      <c r="CH15" s="1725"/>
      <c r="CI15" s="1725"/>
      <c r="CJ15" s="1725"/>
      <c r="CK15" s="1725"/>
      <c r="CL15" s="1725"/>
      <c r="CM15" s="1725"/>
      <c r="CN15" s="1725"/>
      <c r="CO15" s="1725"/>
      <c r="CP15" s="1725"/>
      <c r="CQ15" s="1725"/>
      <c r="CR15" s="1725"/>
      <c r="CS15" s="1725"/>
      <c r="CT15" s="1725"/>
      <c r="CU15" s="1725"/>
      <c r="CV15" s="1725"/>
      <c r="CW15" s="1725"/>
      <c r="CX15" s="1725"/>
      <c r="CY15" s="1725"/>
      <c r="CZ15" s="1725"/>
      <c r="DA15" s="1725"/>
      <c r="DB15" s="1725"/>
      <c r="DC15" s="1725"/>
      <c r="DD15" s="1725"/>
      <c r="DE15" s="1725"/>
      <c r="DF15" s="1725"/>
      <c r="DG15" s="1725"/>
      <c r="DH15" s="1725"/>
      <c r="DI15" s="1725"/>
      <c r="DJ15" s="1725"/>
      <c r="DK15" s="1725"/>
      <c r="DL15" s="1725"/>
      <c r="DM15" s="1725"/>
      <c r="DN15" s="1725"/>
      <c r="DO15" s="1725"/>
      <c r="DP15" s="1725"/>
      <c r="DQ15" s="1725"/>
      <c r="DR15" s="1725"/>
      <c r="DS15" s="1725"/>
      <c r="DT15" s="1725"/>
      <c r="DU15" s="1725"/>
      <c r="DV15" s="1725"/>
      <c r="DW15" s="1725"/>
      <c r="DX15" s="33"/>
    </row>
    <row r="16" spans="1:128" ht="27" customHeight="1">
      <c r="A16" s="1000"/>
      <c r="B16" s="1561"/>
      <c r="C16" s="1561"/>
      <c r="D16" s="1561"/>
      <c r="E16" s="1561"/>
      <c r="F16" s="1561"/>
      <c r="G16" s="1001"/>
      <c r="H16" s="1630"/>
      <c r="I16" s="1631"/>
      <c r="J16" s="1631"/>
      <c r="K16" s="1631"/>
      <c r="L16" s="1631"/>
      <c r="M16" s="1631"/>
      <c r="N16" s="1631"/>
      <c r="O16" s="1631"/>
      <c r="P16" s="1631"/>
      <c r="Q16" s="1631"/>
      <c r="R16" s="1631"/>
      <c r="S16" s="1631"/>
      <c r="T16" s="1631"/>
      <c r="U16" s="1632"/>
      <c r="V16" s="986"/>
      <c r="W16" s="986"/>
      <c r="X16" s="1744" t="s">
        <v>1686</v>
      </c>
      <c r="Y16" s="1744"/>
      <c r="Z16" s="1744"/>
      <c r="AA16" s="1744"/>
      <c r="AB16" s="986"/>
      <c r="AC16" s="1631"/>
      <c r="AD16" s="1631"/>
      <c r="AE16" s="1631"/>
      <c r="AF16" s="1631"/>
      <c r="AG16" s="1631"/>
      <c r="AH16" s="1631"/>
      <c r="AI16" s="1631"/>
      <c r="AJ16" s="1631"/>
      <c r="AK16" s="1631"/>
      <c r="AL16" s="1631"/>
      <c r="AM16" s="1631"/>
      <c r="AN16" s="1631"/>
      <c r="AO16" s="1631"/>
      <c r="AP16" s="986"/>
      <c r="AQ16" s="986"/>
      <c r="AR16" s="1000"/>
      <c r="AS16" s="1561"/>
      <c r="AT16" s="1561"/>
      <c r="AU16" s="1561"/>
      <c r="AV16" s="1561"/>
      <c r="AW16" s="1561"/>
      <c r="AX16" s="1002"/>
      <c r="AY16" s="1613"/>
      <c r="AZ16" s="1614"/>
      <c r="BA16" s="1614"/>
      <c r="BB16" s="1614"/>
      <c r="BC16" s="1614"/>
      <c r="BD16" s="1614"/>
      <c r="BE16" s="1614"/>
      <c r="BF16" s="1614"/>
      <c r="BG16" s="1614"/>
      <c r="BH16" s="1614"/>
      <c r="BI16" s="1614"/>
      <c r="BJ16" s="1614"/>
      <c r="BK16" s="1614"/>
      <c r="BL16" s="1614"/>
      <c r="BM16" s="1000"/>
      <c r="BN16" s="1561"/>
      <c r="BO16" s="1561"/>
      <c r="BP16" s="1561"/>
      <c r="BQ16" s="1561"/>
      <c r="BR16" s="1561"/>
      <c r="BS16" s="1002"/>
      <c r="BT16" s="1739"/>
      <c r="BU16" s="1740"/>
      <c r="BV16" s="1740"/>
      <c r="BW16" s="1740"/>
      <c r="BX16" s="1740"/>
      <c r="BY16" s="1740"/>
      <c r="BZ16" s="1740"/>
      <c r="CA16" s="1740"/>
      <c r="CB16" s="1740"/>
      <c r="CC16" s="1740"/>
      <c r="CD16" s="1740"/>
      <c r="CE16" s="1740"/>
      <c r="CF16" s="1741"/>
      <c r="CG16" s="1101"/>
      <c r="CH16" s="1725"/>
      <c r="CI16" s="1725"/>
      <c r="CJ16" s="1725"/>
      <c r="CK16" s="1725"/>
      <c r="CL16" s="1725"/>
      <c r="CM16" s="1725"/>
      <c r="CN16" s="1725"/>
      <c r="CO16" s="1725"/>
      <c r="CP16" s="1725"/>
      <c r="CQ16" s="1725"/>
      <c r="CR16" s="1725"/>
      <c r="CS16" s="1725"/>
      <c r="CT16" s="1725"/>
      <c r="CU16" s="1725"/>
      <c r="CV16" s="1725"/>
      <c r="CW16" s="1725"/>
      <c r="CX16" s="1725"/>
      <c r="CY16" s="1725"/>
      <c r="CZ16" s="1725"/>
      <c r="DA16" s="1725"/>
      <c r="DB16" s="1725"/>
      <c r="DC16" s="1725"/>
      <c r="DD16" s="1725"/>
      <c r="DE16" s="1725"/>
      <c r="DF16" s="1725"/>
      <c r="DG16" s="1725"/>
      <c r="DH16" s="1725"/>
      <c r="DI16" s="1725"/>
      <c r="DJ16" s="1725"/>
      <c r="DK16" s="1725"/>
      <c r="DL16" s="1725"/>
      <c r="DM16" s="1725"/>
      <c r="DN16" s="1725"/>
      <c r="DO16" s="1725"/>
      <c r="DP16" s="1725"/>
      <c r="DQ16" s="1725"/>
      <c r="DR16" s="1725"/>
      <c r="DS16" s="1725"/>
      <c r="DT16" s="1725"/>
      <c r="DU16" s="1725"/>
      <c r="DV16" s="1725"/>
      <c r="DW16" s="1725"/>
      <c r="DX16" s="33"/>
    </row>
    <row r="17" spans="1:128" ht="13.5" customHeight="1">
      <c r="A17" s="986"/>
      <c r="B17" s="1102"/>
      <c r="C17" s="997"/>
      <c r="D17" s="997"/>
      <c r="E17" s="997"/>
      <c r="F17" s="997"/>
      <c r="G17" s="997"/>
      <c r="H17" s="986"/>
      <c r="I17" s="986"/>
      <c r="J17" s="986"/>
      <c r="K17" s="986"/>
      <c r="L17" s="986"/>
      <c r="M17" s="986"/>
      <c r="N17" s="986"/>
      <c r="O17" s="986"/>
      <c r="P17" s="986"/>
      <c r="Q17" s="986"/>
      <c r="R17" s="986"/>
      <c r="S17" s="986"/>
      <c r="T17" s="986"/>
      <c r="U17" s="986"/>
      <c r="V17" s="986"/>
      <c r="W17" s="986"/>
      <c r="X17" s="997"/>
      <c r="Y17" s="997"/>
      <c r="Z17" s="997"/>
      <c r="AA17" s="997"/>
      <c r="AB17" s="986"/>
      <c r="AC17" s="986"/>
      <c r="AD17" s="986"/>
      <c r="AE17" s="986"/>
      <c r="AF17" s="986"/>
      <c r="AG17" s="986"/>
      <c r="AH17" s="986"/>
      <c r="AI17" s="986"/>
      <c r="AJ17" s="986"/>
      <c r="AK17" s="986"/>
      <c r="AL17" s="986"/>
      <c r="AM17" s="986"/>
      <c r="AN17" s="986"/>
      <c r="AO17" s="986"/>
      <c r="AP17" s="986"/>
      <c r="AQ17" s="986"/>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F17" s="1014"/>
      <c r="CG17" s="1101"/>
      <c r="CH17" s="1725"/>
      <c r="CI17" s="1725"/>
      <c r="CJ17" s="1725"/>
      <c r="CK17" s="1725"/>
      <c r="CL17" s="1725"/>
      <c r="CM17" s="1725"/>
      <c r="CN17" s="1725"/>
      <c r="CO17" s="1725"/>
      <c r="CP17" s="1725"/>
      <c r="CQ17" s="1725"/>
      <c r="CR17" s="1725"/>
      <c r="CS17" s="1725"/>
      <c r="CT17" s="1725"/>
      <c r="CU17" s="1725"/>
      <c r="CV17" s="1725"/>
      <c r="CW17" s="1725"/>
      <c r="CX17" s="1725"/>
      <c r="CY17" s="1725"/>
      <c r="CZ17" s="1725"/>
      <c r="DA17" s="1725"/>
      <c r="DB17" s="1725"/>
      <c r="DC17" s="1725"/>
      <c r="DD17" s="1725"/>
      <c r="DE17" s="1725"/>
      <c r="DF17" s="1725"/>
      <c r="DG17" s="1725"/>
      <c r="DH17" s="1725"/>
      <c r="DI17" s="1725"/>
      <c r="DJ17" s="1725"/>
      <c r="DK17" s="1725"/>
      <c r="DL17" s="1725"/>
      <c r="DM17" s="1725"/>
      <c r="DN17" s="1725"/>
      <c r="DO17" s="1725"/>
      <c r="DP17" s="1725"/>
      <c r="DQ17" s="1725"/>
      <c r="DR17" s="1725"/>
      <c r="DS17" s="1725"/>
      <c r="DT17" s="1725"/>
      <c r="DU17" s="1725"/>
      <c r="DV17" s="1725"/>
      <c r="DW17" s="1725"/>
      <c r="DX17" s="33"/>
    </row>
    <row r="18" spans="1:128" ht="13.5" customHeight="1">
      <c r="A18" s="986"/>
      <c r="B18" s="1102"/>
      <c r="C18" s="997"/>
      <c r="D18" s="997"/>
      <c r="E18" s="997"/>
      <c r="F18" s="997"/>
      <c r="G18" s="997"/>
      <c r="H18" s="986"/>
      <c r="I18" s="986"/>
      <c r="J18" s="986"/>
      <c r="K18" s="986"/>
      <c r="L18" s="986"/>
      <c r="M18" s="986"/>
      <c r="N18" s="986"/>
      <c r="O18" s="986"/>
      <c r="P18" s="986"/>
      <c r="Q18" s="986"/>
      <c r="R18" s="986"/>
      <c r="S18" s="986"/>
      <c r="T18" s="986"/>
      <c r="U18" s="986"/>
      <c r="V18" s="986"/>
      <c r="W18" s="986"/>
      <c r="X18" s="1560" t="s">
        <v>245</v>
      </c>
      <c r="Y18" s="1560"/>
      <c r="Z18" s="1560"/>
      <c r="AA18" s="1560"/>
      <c r="AB18" s="986"/>
      <c r="AC18" s="1745"/>
      <c r="AD18" s="1745"/>
      <c r="AE18" s="1745"/>
      <c r="AF18" s="1745"/>
      <c r="AG18" s="1745"/>
      <c r="AH18" s="1745"/>
      <c r="AI18" s="1745"/>
      <c r="AJ18" s="1745"/>
      <c r="AK18" s="1745"/>
      <c r="AL18" s="1745"/>
      <c r="AM18" s="1745"/>
      <c r="AN18" s="1745"/>
      <c r="AO18" s="1745"/>
      <c r="AP18" s="1103"/>
      <c r="AQ18" s="986"/>
      <c r="AR18" s="992"/>
      <c r="AS18" s="1558" t="s">
        <v>1412</v>
      </c>
      <c r="AT18" s="1558"/>
      <c r="AU18" s="1558"/>
      <c r="AV18" s="1558"/>
      <c r="AW18" s="1558"/>
      <c r="AX18" s="995"/>
      <c r="AY18" s="1579" t="s">
        <v>1423</v>
      </c>
      <c r="AZ18" s="1580"/>
      <c r="BA18" s="1580"/>
      <c r="BB18" s="1580"/>
      <c r="BC18" s="1580"/>
      <c r="BD18" s="1580"/>
      <c r="BE18" s="1580"/>
      <c r="BF18" s="1580"/>
      <c r="BG18" s="1580"/>
      <c r="BH18" s="1581"/>
      <c r="BI18" s="1579" t="s">
        <v>1414</v>
      </c>
      <c r="BJ18" s="1580"/>
      <c r="BK18" s="1580"/>
      <c r="BL18" s="1580"/>
      <c r="BM18" s="1580"/>
      <c r="BN18" s="1580"/>
      <c r="BO18" s="1580"/>
      <c r="BP18" s="1580"/>
      <c r="BQ18" s="1580"/>
      <c r="BR18" s="1580"/>
      <c r="BS18" s="1580"/>
      <c r="BT18" s="1580"/>
      <c r="BU18" s="1580"/>
      <c r="BV18" s="1581"/>
      <c r="BW18" s="1579" t="s">
        <v>1415</v>
      </c>
      <c r="BX18" s="1580"/>
      <c r="BY18" s="1580"/>
      <c r="BZ18" s="1580"/>
      <c r="CA18" s="1580"/>
      <c r="CB18" s="1580"/>
      <c r="CC18" s="1580"/>
      <c r="CD18" s="1580"/>
      <c r="CE18" s="1580"/>
      <c r="CF18" s="1581"/>
      <c r="CG18" s="1101"/>
      <c r="CH18" s="1725"/>
      <c r="CI18" s="1725"/>
      <c r="CJ18" s="1725"/>
      <c r="CK18" s="1725"/>
      <c r="CL18" s="1725"/>
      <c r="CM18" s="1725"/>
      <c r="CN18" s="1725"/>
      <c r="CO18" s="1725"/>
      <c r="CP18" s="1725"/>
      <c r="CQ18" s="1725"/>
      <c r="CR18" s="1725"/>
      <c r="CS18" s="1725"/>
      <c r="CT18" s="1725"/>
      <c r="CU18" s="1725"/>
      <c r="CV18" s="1725"/>
      <c r="CW18" s="1725"/>
      <c r="CX18" s="1725"/>
      <c r="CY18" s="1725"/>
      <c r="CZ18" s="1725"/>
      <c r="DA18" s="1725"/>
      <c r="DB18" s="1725"/>
      <c r="DC18" s="1725"/>
      <c r="DD18" s="1725"/>
      <c r="DE18" s="1725"/>
      <c r="DF18" s="1725"/>
      <c r="DG18" s="1725"/>
      <c r="DH18" s="1725"/>
      <c r="DI18" s="1725"/>
      <c r="DJ18" s="1725"/>
      <c r="DK18" s="1725"/>
      <c r="DL18" s="1725"/>
      <c r="DM18" s="1725"/>
      <c r="DN18" s="1725"/>
      <c r="DO18" s="1725"/>
      <c r="DP18" s="1725"/>
      <c r="DQ18" s="1725"/>
      <c r="DR18" s="1725"/>
      <c r="DS18" s="1725"/>
      <c r="DT18" s="1725"/>
      <c r="DU18" s="1725"/>
      <c r="DV18" s="1725"/>
      <c r="DW18" s="1725"/>
      <c r="DX18" s="33"/>
    </row>
    <row r="19" spans="1:128" ht="13.5" customHeight="1">
      <c r="A19" s="986"/>
      <c r="B19" s="1746" t="s">
        <v>1687</v>
      </c>
      <c r="C19" s="1746"/>
      <c r="D19" s="1746"/>
      <c r="E19" s="1746"/>
      <c r="F19" s="1746"/>
      <c r="G19" s="1746"/>
      <c r="H19" s="1746"/>
      <c r="I19" s="1746"/>
      <c r="J19" s="1746"/>
      <c r="K19" s="1746"/>
      <c r="L19" s="1746"/>
      <c r="M19" s="1746"/>
      <c r="N19" s="1746"/>
      <c r="O19" s="1746"/>
      <c r="P19" s="1746"/>
      <c r="Q19" s="1746"/>
      <c r="R19" s="1746"/>
      <c r="S19" s="1746"/>
      <c r="T19" s="1746"/>
      <c r="U19" s="1746"/>
      <c r="V19" s="1746"/>
      <c r="W19" s="1746"/>
      <c r="X19" s="1746"/>
      <c r="Y19" s="1746"/>
      <c r="Z19" s="1746"/>
      <c r="AA19" s="1746"/>
      <c r="AB19" s="1746"/>
      <c r="AC19" s="1746"/>
      <c r="AD19" s="1746"/>
      <c r="AE19" s="1746"/>
      <c r="AF19" s="1746"/>
      <c r="AG19" s="1746"/>
      <c r="AH19" s="1746"/>
      <c r="AI19" s="1746"/>
      <c r="AJ19" s="1746"/>
      <c r="AK19" s="1746"/>
      <c r="AL19" s="1746"/>
      <c r="AM19" s="1746"/>
      <c r="AN19" s="1746"/>
      <c r="AO19" s="1746"/>
      <c r="AP19" s="1104"/>
      <c r="AQ19" s="986"/>
      <c r="AR19" s="996"/>
      <c r="AS19" s="1571"/>
      <c r="AT19" s="1571"/>
      <c r="AU19" s="1571"/>
      <c r="AV19" s="1571"/>
      <c r="AW19" s="1571"/>
      <c r="AX19" s="998"/>
      <c r="AY19" s="1582"/>
      <c r="AZ19" s="1583"/>
      <c r="BA19" s="1583"/>
      <c r="BB19" s="1583"/>
      <c r="BC19" s="1583"/>
      <c r="BD19" s="1583"/>
      <c r="BE19" s="1583"/>
      <c r="BF19" s="1583"/>
      <c r="BG19" s="1583"/>
      <c r="BH19" s="1584"/>
      <c r="BI19" s="1582"/>
      <c r="BJ19" s="1583"/>
      <c r="BK19" s="1583"/>
      <c r="BL19" s="1583"/>
      <c r="BM19" s="1583"/>
      <c r="BN19" s="1583"/>
      <c r="BO19" s="1583"/>
      <c r="BP19" s="1583"/>
      <c r="BQ19" s="1583"/>
      <c r="BR19" s="1583"/>
      <c r="BS19" s="1583"/>
      <c r="BT19" s="1583"/>
      <c r="BU19" s="1583"/>
      <c r="BV19" s="1584"/>
      <c r="BW19" s="1582"/>
      <c r="BX19" s="1583"/>
      <c r="BY19" s="1583"/>
      <c r="BZ19" s="1583"/>
      <c r="CA19" s="1583"/>
      <c r="CB19" s="1583"/>
      <c r="CC19" s="1583"/>
      <c r="CD19" s="1583"/>
      <c r="CE19" s="1583"/>
      <c r="CF19" s="1584"/>
      <c r="CG19" s="1101"/>
      <c r="CH19" s="1725"/>
      <c r="CI19" s="1725"/>
      <c r="CJ19" s="1725"/>
      <c r="CK19" s="1725"/>
      <c r="CL19" s="1725"/>
      <c r="CM19" s="1725"/>
      <c r="CN19" s="1725"/>
      <c r="CO19" s="1725"/>
      <c r="CP19" s="1725"/>
      <c r="CQ19" s="1725"/>
      <c r="CR19" s="1725"/>
      <c r="CS19" s="1725"/>
      <c r="CT19" s="1725"/>
      <c r="CU19" s="1725"/>
      <c r="CV19" s="1725"/>
      <c r="CW19" s="1725"/>
      <c r="CX19" s="1725"/>
      <c r="CY19" s="1725"/>
      <c r="CZ19" s="1725"/>
      <c r="DA19" s="1725"/>
      <c r="DB19" s="1725"/>
      <c r="DC19" s="1725"/>
      <c r="DD19" s="1725"/>
      <c r="DE19" s="1725"/>
      <c r="DF19" s="1725"/>
      <c r="DG19" s="1725"/>
      <c r="DH19" s="1725"/>
      <c r="DI19" s="1725"/>
      <c r="DJ19" s="1725"/>
      <c r="DK19" s="1725"/>
      <c r="DL19" s="1725"/>
      <c r="DM19" s="1725"/>
      <c r="DN19" s="1725"/>
      <c r="DO19" s="1725"/>
      <c r="DP19" s="1725"/>
      <c r="DQ19" s="1725"/>
      <c r="DR19" s="1725"/>
      <c r="DS19" s="1725"/>
      <c r="DT19" s="1725"/>
      <c r="DU19" s="1725"/>
      <c r="DV19" s="1725"/>
      <c r="DW19" s="1725"/>
      <c r="DX19" s="33"/>
    </row>
    <row r="20" spans="1:128" ht="13.5" customHeight="1">
      <c r="A20" s="986"/>
      <c r="B20" s="1747"/>
      <c r="C20" s="1747"/>
      <c r="D20" s="1747"/>
      <c r="E20" s="1747"/>
      <c r="F20" s="1747"/>
      <c r="G20" s="1747"/>
      <c r="H20" s="1747"/>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104"/>
      <c r="AQ20" s="986"/>
      <c r="AR20" s="996"/>
      <c r="AS20" s="1571"/>
      <c r="AT20" s="1571"/>
      <c r="AU20" s="1571"/>
      <c r="AV20" s="1571"/>
      <c r="AW20" s="1571"/>
      <c r="AX20" s="998"/>
      <c r="AY20" s="1588" t="s">
        <v>1416</v>
      </c>
      <c r="AZ20" s="1589"/>
      <c r="BA20" s="1589"/>
      <c r="BB20" s="1589"/>
      <c r="BC20" s="1589"/>
      <c r="BD20" s="1589"/>
      <c r="BE20" s="1589"/>
      <c r="BF20" s="1589"/>
      <c r="BG20" s="1589"/>
      <c r="BH20" s="1590"/>
      <c r="BI20" s="1591" t="s">
        <v>143</v>
      </c>
      <c r="BJ20" s="1592"/>
      <c r="BK20" s="1592"/>
      <c r="BL20" s="1592"/>
      <c r="BM20" s="1592"/>
      <c r="BN20" s="1593" t="s">
        <v>1417</v>
      </c>
      <c r="BO20" s="1594"/>
      <c r="BP20" s="1594"/>
      <c r="BQ20" s="1594"/>
      <c r="BR20" s="1594"/>
      <c r="BS20" s="1594"/>
      <c r="BT20" s="1594"/>
      <c r="BU20" s="1594"/>
      <c r="BV20" s="1595"/>
      <c r="BW20" s="1733" t="s">
        <v>1418</v>
      </c>
      <c r="BX20" s="1748"/>
      <c r="BY20" s="1748"/>
      <c r="BZ20" s="1748"/>
      <c r="CA20" s="1748"/>
      <c r="CB20" s="1748"/>
      <c r="CC20" s="1748"/>
      <c r="CD20" s="1748"/>
      <c r="CE20" s="1748"/>
      <c r="CF20" s="1749"/>
      <c r="CG20" s="1101"/>
      <c r="CH20" s="1725"/>
      <c r="CI20" s="1725"/>
      <c r="CJ20" s="1725"/>
      <c r="CK20" s="1725"/>
      <c r="CL20" s="1725"/>
      <c r="CM20" s="1725"/>
      <c r="CN20" s="1725"/>
      <c r="CO20" s="1725"/>
      <c r="CP20" s="1725"/>
      <c r="CQ20" s="1725"/>
      <c r="CR20" s="1725"/>
      <c r="CS20" s="1725"/>
      <c r="CT20" s="1725"/>
      <c r="CU20" s="1725"/>
      <c r="CV20" s="1725"/>
      <c r="CW20" s="1725"/>
      <c r="CX20" s="1725"/>
      <c r="CY20" s="1725"/>
      <c r="CZ20" s="1725"/>
      <c r="DA20" s="1725"/>
      <c r="DB20" s="1725"/>
      <c r="DC20" s="1725"/>
      <c r="DD20" s="1725"/>
      <c r="DE20" s="1725"/>
      <c r="DF20" s="1725"/>
      <c r="DG20" s="1725"/>
      <c r="DH20" s="1725"/>
      <c r="DI20" s="1725"/>
      <c r="DJ20" s="1725"/>
      <c r="DK20" s="1725"/>
      <c r="DL20" s="1725"/>
      <c r="DM20" s="1725"/>
      <c r="DN20" s="1725"/>
      <c r="DO20" s="1725"/>
      <c r="DP20" s="1725"/>
      <c r="DQ20" s="1725"/>
      <c r="DR20" s="1725"/>
      <c r="DS20" s="1725"/>
      <c r="DT20" s="1725"/>
      <c r="DU20" s="1725"/>
      <c r="DV20" s="1725"/>
      <c r="DW20" s="1725"/>
      <c r="DX20" s="33"/>
    </row>
    <row r="21" spans="1:128" ht="13.5" customHeight="1">
      <c r="A21" s="992"/>
      <c r="B21" s="1604" t="s">
        <v>1419</v>
      </c>
      <c r="C21" s="1604"/>
      <c r="D21" s="1604"/>
      <c r="E21" s="1604"/>
      <c r="F21" s="1604"/>
      <c r="G21" s="995"/>
      <c r="H21" s="1624"/>
      <c r="I21" s="1625"/>
      <c r="J21" s="1625"/>
      <c r="K21" s="1625"/>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6"/>
      <c r="AP21" s="986"/>
      <c r="AQ21" s="986"/>
      <c r="AR21" s="996"/>
      <c r="AS21" s="1571"/>
      <c r="AT21" s="1571"/>
      <c r="AU21" s="1571"/>
      <c r="AV21" s="1571"/>
      <c r="AW21" s="1571"/>
      <c r="AX21" s="998"/>
      <c r="AY21" s="1585"/>
      <c r="AZ21" s="1586"/>
      <c r="BA21" s="1586"/>
      <c r="BB21" s="1586"/>
      <c r="BC21" s="1586"/>
      <c r="BD21" s="1586"/>
      <c r="BE21" s="1586"/>
      <c r="BF21" s="1586"/>
      <c r="BG21" s="1586"/>
      <c r="BH21" s="1587"/>
      <c r="BI21" s="1607" t="s">
        <v>148</v>
      </c>
      <c r="BJ21" s="1608"/>
      <c r="BK21" s="1608"/>
      <c r="BL21" s="1608"/>
      <c r="BM21" s="1608"/>
      <c r="BN21" s="1596"/>
      <c r="BO21" s="1596"/>
      <c r="BP21" s="1596"/>
      <c r="BQ21" s="1596"/>
      <c r="BR21" s="1596"/>
      <c r="BS21" s="1596"/>
      <c r="BT21" s="1596"/>
      <c r="BU21" s="1596"/>
      <c r="BV21" s="1597"/>
      <c r="BW21" s="1750"/>
      <c r="BX21" s="1751"/>
      <c r="BY21" s="1751"/>
      <c r="BZ21" s="1751"/>
      <c r="CA21" s="1751"/>
      <c r="CB21" s="1751"/>
      <c r="CC21" s="1751"/>
      <c r="CD21" s="1751"/>
      <c r="CE21" s="1751"/>
      <c r="CF21" s="1752"/>
      <c r="CG21" s="1101"/>
      <c r="CH21" s="43"/>
      <c r="CI21" s="44"/>
      <c r="CJ21" s="44"/>
      <c r="CK21" s="44"/>
      <c r="CL21" s="44"/>
      <c r="CM21" s="44"/>
      <c r="CN21" s="44"/>
      <c r="CO21" s="44"/>
      <c r="CP21" s="44"/>
      <c r="CQ21" s="44"/>
      <c r="CR21" s="44"/>
      <c r="CS21" s="44"/>
      <c r="CT21" s="44"/>
      <c r="CU21" s="44"/>
      <c r="CV21" s="44"/>
      <c r="CW21" s="44"/>
      <c r="CX21" s="44"/>
      <c r="CY21" s="44"/>
      <c r="CZ21" s="44"/>
      <c r="DA21" s="44"/>
      <c r="DB21" s="44"/>
      <c r="DC21" s="1725"/>
      <c r="DD21" s="1725"/>
      <c r="DE21" s="1725"/>
      <c r="DF21" s="1725"/>
      <c r="DG21" s="1725"/>
      <c r="DH21" s="1725"/>
      <c r="DI21" s="1725"/>
      <c r="DJ21" s="1725"/>
      <c r="DK21" s="1725"/>
      <c r="DL21" s="1725"/>
      <c r="DM21" s="1725"/>
      <c r="DN21" s="1725"/>
      <c r="DO21" s="1725"/>
      <c r="DP21" s="1725"/>
      <c r="DQ21" s="1725"/>
      <c r="DR21" s="1725"/>
      <c r="DS21" s="1725"/>
      <c r="DT21" s="1725"/>
      <c r="DU21" s="1725"/>
      <c r="DV21" s="1725"/>
      <c r="DW21" s="1725"/>
      <c r="DX21" s="33"/>
    </row>
    <row r="22" spans="1:128" ht="13.5" customHeight="1">
      <c r="A22" s="996"/>
      <c r="B22" s="1605"/>
      <c r="C22" s="1605"/>
      <c r="D22" s="1605"/>
      <c r="E22" s="1605"/>
      <c r="F22" s="1605"/>
      <c r="G22" s="998"/>
      <c r="H22" s="1627"/>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c r="AJ22" s="1628"/>
      <c r="AK22" s="1628"/>
      <c r="AL22" s="1628"/>
      <c r="AM22" s="1628"/>
      <c r="AN22" s="1628"/>
      <c r="AO22" s="1629"/>
      <c r="AP22" s="986"/>
      <c r="AQ22" s="986"/>
      <c r="AR22" s="996"/>
      <c r="AS22" s="1571"/>
      <c r="AT22" s="1571"/>
      <c r="AU22" s="1571"/>
      <c r="AV22" s="1571"/>
      <c r="AW22" s="1571"/>
      <c r="AX22" s="998"/>
      <c r="AY22" s="1588" t="s">
        <v>1416</v>
      </c>
      <c r="AZ22" s="1589"/>
      <c r="BA22" s="1589"/>
      <c r="BB22" s="1589"/>
      <c r="BC22" s="1589"/>
      <c r="BD22" s="1589"/>
      <c r="BE22" s="1589"/>
      <c r="BF22" s="1589"/>
      <c r="BG22" s="1589"/>
      <c r="BH22" s="1590"/>
      <c r="BI22" s="1591" t="s">
        <v>143</v>
      </c>
      <c r="BJ22" s="1592"/>
      <c r="BK22" s="1592"/>
      <c r="BL22" s="1592"/>
      <c r="BM22" s="1592"/>
      <c r="BN22" s="1593" t="s">
        <v>1417</v>
      </c>
      <c r="BO22" s="1594"/>
      <c r="BP22" s="1594"/>
      <c r="BQ22" s="1594"/>
      <c r="BR22" s="1594"/>
      <c r="BS22" s="1594"/>
      <c r="BT22" s="1594"/>
      <c r="BU22" s="1594"/>
      <c r="BV22" s="1595"/>
      <c r="BW22" s="1733" t="s">
        <v>1418</v>
      </c>
      <c r="BX22" s="1748"/>
      <c r="BY22" s="1748"/>
      <c r="BZ22" s="1748"/>
      <c r="CA22" s="1748"/>
      <c r="CB22" s="1748"/>
      <c r="CC22" s="1748"/>
      <c r="CD22" s="1748"/>
      <c r="CE22" s="1748"/>
      <c r="CF22" s="1749"/>
      <c r="CG22" s="1101"/>
      <c r="CH22" s="1729" t="s">
        <v>1694</v>
      </c>
      <c r="CI22" s="1761"/>
      <c r="CJ22" s="1761"/>
      <c r="CK22" s="1761"/>
      <c r="CL22" s="1761"/>
      <c r="CM22" s="1761"/>
      <c r="CN22" s="1761"/>
      <c r="CO22" s="1761"/>
      <c r="CP22" s="1761"/>
      <c r="CQ22" s="1761"/>
      <c r="CR22" s="1761"/>
      <c r="CS22" s="1761"/>
      <c r="CT22" s="1761"/>
      <c r="CU22" s="1761"/>
      <c r="CV22" s="1761"/>
      <c r="CW22" s="1761"/>
      <c r="CX22" s="1761"/>
      <c r="CY22" s="1761"/>
      <c r="CZ22" s="1761"/>
      <c r="DA22" s="1761"/>
      <c r="DB22" s="1761"/>
      <c r="DC22" s="1761"/>
      <c r="DD22" s="1761"/>
      <c r="DE22" s="1761"/>
      <c r="DF22" s="1761"/>
      <c r="DG22" s="1761"/>
      <c r="DH22" s="1761"/>
      <c r="DI22" s="1761"/>
      <c r="DJ22" s="1761"/>
      <c r="DK22" s="1761"/>
      <c r="DL22" s="1761"/>
      <c r="DM22" s="1761"/>
      <c r="DN22" s="1761"/>
      <c r="DO22" s="1761"/>
      <c r="DP22" s="1761"/>
      <c r="DQ22" s="1761"/>
      <c r="DR22" s="1761"/>
      <c r="DS22" s="1761"/>
      <c r="DT22" s="1761"/>
      <c r="DU22" s="1761"/>
      <c r="DV22" s="1761"/>
      <c r="DW22" s="54"/>
      <c r="DX22" s="33"/>
    </row>
    <row r="23" spans="1:128" ht="13.5" customHeight="1">
      <c r="A23" s="1000"/>
      <c r="B23" s="1606"/>
      <c r="C23" s="1606"/>
      <c r="D23" s="1606"/>
      <c r="E23" s="1606"/>
      <c r="F23" s="1606"/>
      <c r="G23" s="1002"/>
      <c r="H23" s="1630"/>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c r="AL23" s="1631"/>
      <c r="AM23" s="1631"/>
      <c r="AN23" s="1631"/>
      <c r="AO23" s="1632"/>
      <c r="AP23" s="986"/>
      <c r="AQ23" s="986"/>
      <c r="AR23" s="1000"/>
      <c r="AS23" s="1572"/>
      <c r="AT23" s="1572"/>
      <c r="AU23" s="1572"/>
      <c r="AV23" s="1572"/>
      <c r="AW23" s="1572"/>
      <c r="AX23" s="1002"/>
      <c r="AY23" s="1585"/>
      <c r="AZ23" s="1586"/>
      <c r="BA23" s="1586"/>
      <c r="BB23" s="1586"/>
      <c r="BC23" s="1586"/>
      <c r="BD23" s="1586"/>
      <c r="BE23" s="1586"/>
      <c r="BF23" s="1586"/>
      <c r="BG23" s="1586"/>
      <c r="BH23" s="1587"/>
      <c r="BI23" s="1607" t="s">
        <v>148</v>
      </c>
      <c r="BJ23" s="1608"/>
      <c r="BK23" s="1608"/>
      <c r="BL23" s="1608"/>
      <c r="BM23" s="1608"/>
      <c r="BN23" s="1596"/>
      <c r="BO23" s="1596"/>
      <c r="BP23" s="1596"/>
      <c r="BQ23" s="1596"/>
      <c r="BR23" s="1596"/>
      <c r="BS23" s="1596"/>
      <c r="BT23" s="1596"/>
      <c r="BU23" s="1596"/>
      <c r="BV23" s="1597"/>
      <c r="BW23" s="1750"/>
      <c r="BX23" s="1751"/>
      <c r="BY23" s="1751"/>
      <c r="BZ23" s="1751"/>
      <c r="CA23" s="1751"/>
      <c r="CB23" s="1751"/>
      <c r="CC23" s="1751"/>
      <c r="CD23" s="1751"/>
      <c r="CE23" s="1751"/>
      <c r="CF23" s="1752"/>
      <c r="CG23" s="1101"/>
      <c r="CH23" s="1761"/>
      <c r="CI23" s="1761"/>
      <c r="CJ23" s="1761"/>
      <c r="CK23" s="1761"/>
      <c r="CL23" s="1761"/>
      <c r="CM23" s="1761"/>
      <c r="CN23" s="1761"/>
      <c r="CO23" s="1761"/>
      <c r="CP23" s="1761"/>
      <c r="CQ23" s="1761"/>
      <c r="CR23" s="1761"/>
      <c r="CS23" s="1761"/>
      <c r="CT23" s="1761"/>
      <c r="CU23" s="1761"/>
      <c r="CV23" s="1761"/>
      <c r="CW23" s="1761"/>
      <c r="CX23" s="1761"/>
      <c r="CY23" s="1761"/>
      <c r="CZ23" s="1761"/>
      <c r="DA23" s="1761"/>
      <c r="DB23" s="1761"/>
      <c r="DC23" s="1761"/>
      <c r="DD23" s="1761"/>
      <c r="DE23" s="1761"/>
      <c r="DF23" s="1761"/>
      <c r="DG23" s="1761"/>
      <c r="DH23" s="1761"/>
      <c r="DI23" s="1761"/>
      <c r="DJ23" s="1761"/>
      <c r="DK23" s="1761"/>
      <c r="DL23" s="1761"/>
      <c r="DM23" s="1761"/>
      <c r="DN23" s="1761"/>
      <c r="DO23" s="1761"/>
      <c r="DP23" s="1761"/>
      <c r="DQ23" s="1761"/>
      <c r="DR23" s="1761"/>
      <c r="DS23" s="1761"/>
      <c r="DT23" s="1761"/>
      <c r="DU23" s="1761"/>
      <c r="DV23" s="1761"/>
      <c r="DW23" s="54"/>
      <c r="DX23" s="33"/>
    </row>
    <row r="24" spans="1:128" ht="13.5" customHeight="1">
      <c r="A24" s="996"/>
      <c r="B24" s="1559" t="s">
        <v>660</v>
      </c>
      <c r="C24" s="1559"/>
      <c r="D24" s="1559"/>
      <c r="E24" s="1559"/>
      <c r="F24" s="1559"/>
      <c r="G24" s="998"/>
      <c r="H24" s="1609" t="s">
        <v>1691</v>
      </c>
      <c r="I24" s="1610"/>
      <c r="J24" s="1712" t="s">
        <v>1693</v>
      </c>
      <c r="K24" s="1712"/>
      <c r="L24" s="1712"/>
      <c r="M24" s="1712"/>
      <c r="N24" s="1712"/>
      <c r="O24" s="1712"/>
      <c r="P24" s="1712"/>
      <c r="Q24" s="1712"/>
      <c r="R24" s="1712"/>
      <c r="S24" s="1712"/>
      <c r="T24" s="1712"/>
      <c r="U24" s="1713"/>
      <c r="V24" s="1016"/>
      <c r="W24" s="1558" t="s">
        <v>1688</v>
      </c>
      <c r="X24" s="1558"/>
      <c r="Y24" s="1558"/>
      <c r="Z24" s="1558"/>
      <c r="AA24" s="1558"/>
      <c r="AB24" s="995"/>
      <c r="AC24" s="1733" t="s">
        <v>1422</v>
      </c>
      <c r="AD24" s="1734"/>
      <c r="AE24" s="1734"/>
      <c r="AF24" s="1734"/>
      <c r="AG24" s="1734"/>
      <c r="AH24" s="1734"/>
      <c r="AI24" s="1734"/>
      <c r="AJ24" s="1734"/>
      <c r="AK24" s="1734"/>
      <c r="AL24" s="1734"/>
      <c r="AM24" s="1734"/>
      <c r="AN24" s="1734"/>
      <c r="AO24" s="1735"/>
      <c r="AP24" s="1013"/>
      <c r="AQ24" s="986"/>
      <c r="AR24" s="986"/>
      <c r="AS24" s="986"/>
      <c r="AT24" s="986"/>
      <c r="AU24" s="986"/>
      <c r="AV24" s="986"/>
      <c r="AW24" s="986"/>
      <c r="AX24" s="986"/>
      <c r="AY24" s="986"/>
      <c r="AZ24" s="986"/>
      <c r="BA24" s="986"/>
      <c r="BB24" s="986"/>
      <c r="BC24" s="986"/>
      <c r="BD24" s="986"/>
      <c r="BE24" s="986"/>
      <c r="BF24" s="986"/>
      <c r="BG24" s="986"/>
      <c r="BH24" s="986"/>
      <c r="BI24" s="986"/>
      <c r="BJ24" s="986"/>
      <c r="BK24" s="986"/>
      <c r="BL24" s="986"/>
      <c r="BM24" s="986"/>
      <c r="BN24" s="986"/>
      <c r="BO24" s="986"/>
      <c r="BP24" s="986"/>
      <c r="BQ24" s="986"/>
      <c r="BR24" s="986"/>
      <c r="BS24" s="986"/>
      <c r="BT24" s="986"/>
      <c r="BU24" s="986"/>
      <c r="BV24" s="986"/>
      <c r="BW24" s="986"/>
      <c r="BX24" s="986"/>
      <c r="BY24" s="986"/>
      <c r="BZ24" s="986"/>
      <c r="CA24" s="986"/>
      <c r="CB24" s="986"/>
      <c r="CC24" s="986"/>
      <c r="CD24" s="986"/>
      <c r="CE24" s="986"/>
      <c r="CF24" s="986"/>
      <c r="CG24" s="1101"/>
      <c r="CH24" s="1761"/>
      <c r="CI24" s="1761"/>
      <c r="CJ24" s="1761"/>
      <c r="CK24" s="1761"/>
      <c r="CL24" s="1761"/>
      <c r="CM24" s="1761"/>
      <c r="CN24" s="1761"/>
      <c r="CO24" s="1761"/>
      <c r="CP24" s="1761"/>
      <c r="CQ24" s="1761"/>
      <c r="CR24" s="1761"/>
      <c r="CS24" s="1761"/>
      <c r="CT24" s="1761"/>
      <c r="CU24" s="1761"/>
      <c r="CV24" s="1761"/>
      <c r="CW24" s="1761"/>
      <c r="CX24" s="1761"/>
      <c r="CY24" s="1761"/>
      <c r="CZ24" s="1761"/>
      <c r="DA24" s="1761"/>
      <c r="DB24" s="1761"/>
      <c r="DC24" s="1761"/>
      <c r="DD24" s="1761"/>
      <c r="DE24" s="1761"/>
      <c r="DF24" s="1761"/>
      <c r="DG24" s="1761"/>
      <c r="DH24" s="1761"/>
      <c r="DI24" s="1761"/>
      <c r="DJ24" s="1761"/>
      <c r="DK24" s="1761"/>
      <c r="DL24" s="1761"/>
      <c r="DM24" s="1761"/>
      <c r="DN24" s="1761"/>
      <c r="DO24" s="1761"/>
      <c r="DP24" s="1761"/>
      <c r="DQ24" s="1761"/>
      <c r="DR24" s="1761"/>
      <c r="DS24" s="1761"/>
      <c r="DT24" s="1761"/>
      <c r="DU24" s="1761"/>
      <c r="DV24" s="1761"/>
      <c r="DW24" s="54"/>
    </row>
    <row r="25" spans="1:128" ht="13.5" customHeight="1">
      <c r="A25" s="996"/>
      <c r="B25" s="1560"/>
      <c r="C25" s="1560"/>
      <c r="D25" s="1560"/>
      <c r="E25" s="1560"/>
      <c r="F25" s="1560"/>
      <c r="G25" s="998"/>
      <c r="H25" s="1611"/>
      <c r="I25" s="1612"/>
      <c r="J25" s="1633"/>
      <c r="K25" s="1633"/>
      <c r="L25" s="1633"/>
      <c r="M25" s="1633"/>
      <c r="N25" s="1633"/>
      <c r="O25" s="1633"/>
      <c r="P25" s="1633"/>
      <c r="Q25" s="1633"/>
      <c r="R25" s="1633"/>
      <c r="S25" s="1633"/>
      <c r="T25" s="1633"/>
      <c r="U25" s="1634"/>
      <c r="V25" s="1017"/>
      <c r="W25" s="1571"/>
      <c r="X25" s="1571"/>
      <c r="Y25" s="1571"/>
      <c r="Z25" s="1571"/>
      <c r="AA25" s="1571"/>
      <c r="AB25" s="998"/>
      <c r="AC25" s="1736"/>
      <c r="AD25" s="1737"/>
      <c r="AE25" s="1737"/>
      <c r="AF25" s="1737"/>
      <c r="AG25" s="1737"/>
      <c r="AH25" s="1737"/>
      <c r="AI25" s="1737"/>
      <c r="AJ25" s="1737"/>
      <c r="AK25" s="1737"/>
      <c r="AL25" s="1737"/>
      <c r="AM25" s="1737"/>
      <c r="AN25" s="1737"/>
      <c r="AO25" s="1738"/>
      <c r="AP25" s="1013"/>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986"/>
      <c r="BW25" s="986"/>
      <c r="BX25" s="986"/>
      <c r="BY25" s="986"/>
      <c r="BZ25" s="986"/>
      <c r="CA25" s="986"/>
      <c r="CB25" s="986"/>
      <c r="CC25" s="986"/>
      <c r="CD25" s="986"/>
      <c r="CE25" s="986"/>
      <c r="CF25" s="986"/>
      <c r="CG25" s="1101"/>
      <c r="CH25" s="1761"/>
      <c r="CI25" s="1761"/>
      <c r="CJ25" s="1761"/>
      <c r="CK25" s="1761"/>
      <c r="CL25" s="1761"/>
      <c r="CM25" s="1761"/>
      <c r="CN25" s="1761"/>
      <c r="CO25" s="1761"/>
      <c r="CP25" s="1761"/>
      <c r="CQ25" s="1761"/>
      <c r="CR25" s="1761"/>
      <c r="CS25" s="1761"/>
      <c r="CT25" s="1761"/>
      <c r="CU25" s="1761"/>
      <c r="CV25" s="1761"/>
      <c r="CW25" s="1761"/>
      <c r="CX25" s="1761"/>
      <c r="CY25" s="1761"/>
      <c r="CZ25" s="1761"/>
      <c r="DA25" s="1761"/>
      <c r="DB25" s="1761"/>
      <c r="DC25" s="1761"/>
      <c r="DD25" s="1761"/>
      <c r="DE25" s="1761"/>
      <c r="DF25" s="1761"/>
      <c r="DG25" s="1761"/>
      <c r="DH25" s="1761"/>
      <c r="DI25" s="1761"/>
      <c r="DJ25" s="1761"/>
      <c r="DK25" s="1761"/>
      <c r="DL25" s="1761"/>
      <c r="DM25" s="1761"/>
      <c r="DN25" s="1761"/>
      <c r="DO25" s="1761"/>
      <c r="DP25" s="1761"/>
      <c r="DQ25" s="1761"/>
      <c r="DR25" s="1761"/>
      <c r="DS25" s="1761"/>
      <c r="DT25" s="1761"/>
      <c r="DU25" s="1761"/>
      <c r="DV25" s="1761"/>
      <c r="DW25" s="54"/>
    </row>
    <row r="26" spans="1:128" ht="13.5" customHeight="1">
      <c r="A26" s="996"/>
      <c r="B26" s="1560"/>
      <c r="C26" s="1560"/>
      <c r="D26" s="1560"/>
      <c r="E26" s="1560"/>
      <c r="F26" s="1560"/>
      <c r="G26" s="998"/>
      <c r="H26" s="1611" t="s">
        <v>1692</v>
      </c>
      <c r="I26" s="1612"/>
      <c r="J26" s="1633" t="s">
        <v>1693</v>
      </c>
      <c r="K26" s="1633"/>
      <c r="L26" s="1633"/>
      <c r="M26" s="1633"/>
      <c r="N26" s="1633"/>
      <c r="O26" s="1633"/>
      <c r="P26" s="1633"/>
      <c r="Q26" s="1633"/>
      <c r="R26" s="1633"/>
      <c r="S26" s="1633"/>
      <c r="T26" s="1633"/>
      <c r="U26" s="1634"/>
      <c r="V26" s="1017"/>
      <c r="W26" s="1571"/>
      <c r="X26" s="1571"/>
      <c r="Y26" s="1571"/>
      <c r="Z26" s="1571"/>
      <c r="AA26" s="1571"/>
      <c r="AB26" s="998"/>
      <c r="AC26" s="1736"/>
      <c r="AD26" s="1737"/>
      <c r="AE26" s="1737"/>
      <c r="AF26" s="1737"/>
      <c r="AG26" s="1737"/>
      <c r="AH26" s="1737"/>
      <c r="AI26" s="1737"/>
      <c r="AJ26" s="1737"/>
      <c r="AK26" s="1737"/>
      <c r="AL26" s="1737"/>
      <c r="AM26" s="1737"/>
      <c r="AN26" s="1737"/>
      <c r="AO26" s="1738"/>
      <c r="AP26" s="1013"/>
      <c r="AQ26" s="986"/>
      <c r="AR26" s="992"/>
      <c r="AS26" s="1646" t="s">
        <v>1425</v>
      </c>
      <c r="AT26" s="1646"/>
      <c r="AU26" s="1646"/>
      <c r="AV26" s="1646"/>
      <c r="AW26" s="1646"/>
      <c r="AX26" s="995"/>
      <c r="AY26" s="1004" t="s">
        <v>1426</v>
      </c>
      <c r="AZ26" s="1646" t="s">
        <v>1427</v>
      </c>
      <c r="BA26" s="1646"/>
      <c r="BB26" s="1646"/>
      <c r="BC26" s="1646"/>
      <c r="BD26" s="1005"/>
      <c r="BE26" s="1646" t="s">
        <v>165</v>
      </c>
      <c r="BF26" s="1646"/>
      <c r="BG26" s="1646"/>
      <c r="BH26" s="1646"/>
      <c r="BI26" s="1646"/>
      <c r="BJ26" s="1646"/>
      <c r="BK26" s="1646"/>
      <c r="BL26" s="1646"/>
      <c r="BM26" s="1646"/>
      <c r="BN26" s="1646"/>
      <c r="BO26" s="1649" t="s">
        <v>166</v>
      </c>
      <c r="BP26" s="1649"/>
      <c r="BQ26" s="1649"/>
      <c r="BR26" s="1649"/>
      <c r="BS26" s="1649"/>
      <c r="BT26" s="1649"/>
      <c r="BU26" s="1649"/>
      <c r="BV26" s="1649"/>
      <c r="BW26" s="1649"/>
      <c r="BX26" s="1646" t="s">
        <v>167</v>
      </c>
      <c r="BY26" s="1646"/>
      <c r="BZ26" s="1646"/>
      <c r="CA26" s="1646"/>
      <c r="CB26" s="1646"/>
      <c r="CC26" s="1646"/>
      <c r="CD26" s="1646"/>
      <c r="CE26" s="1646"/>
      <c r="CF26" s="1650"/>
      <c r="CG26" s="1101"/>
      <c r="CH26" s="1761"/>
      <c r="CI26" s="1761"/>
      <c r="CJ26" s="1761"/>
      <c r="CK26" s="1761"/>
      <c r="CL26" s="1761"/>
      <c r="CM26" s="1761"/>
      <c r="CN26" s="1761"/>
      <c r="CO26" s="1761"/>
      <c r="CP26" s="1761"/>
      <c r="CQ26" s="1761"/>
      <c r="CR26" s="1761"/>
      <c r="CS26" s="1761"/>
      <c r="CT26" s="1761"/>
      <c r="CU26" s="1761"/>
      <c r="CV26" s="1761"/>
      <c r="CW26" s="1761"/>
      <c r="CX26" s="1761"/>
      <c r="CY26" s="1761"/>
      <c r="CZ26" s="1761"/>
      <c r="DA26" s="1761"/>
      <c r="DB26" s="1761"/>
      <c r="DC26" s="1761"/>
      <c r="DD26" s="1761"/>
      <c r="DE26" s="1761"/>
      <c r="DF26" s="1761"/>
      <c r="DG26" s="1761"/>
      <c r="DH26" s="1761"/>
      <c r="DI26" s="1761"/>
      <c r="DJ26" s="1761"/>
      <c r="DK26" s="1761"/>
      <c r="DL26" s="1761"/>
      <c r="DM26" s="1761"/>
      <c r="DN26" s="1761"/>
      <c r="DO26" s="1761"/>
      <c r="DP26" s="1761"/>
      <c r="DQ26" s="1761"/>
      <c r="DR26" s="1761"/>
      <c r="DS26" s="1761"/>
      <c r="DT26" s="1761"/>
      <c r="DU26" s="1761"/>
      <c r="DV26" s="1761"/>
      <c r="DW26" s="54"/>
    </row>
    <row r="27" spans="1:128" ht="13.5" customHeight="1">
      <c r="A27" s="1000"/>
      <c r="B27" s="1561"/>
      <c r="C27" s="1561"/>
      <c r="D27" s="1561"/>
      <c r="E27" s="1561"/>
      <c r="F27" s="1561"/>
      <c r="G27" s="1002"/>
      <c r="H27" s="1613"/>
      <c r="I27" s="1614"/>
      <c r="J27" s="1635"/>
      <c r="K27" s="1635"/>
      <c r="L27" s="1635"/>
      <c r="M27" s="1635"/>
      <c r="N27" s="1635"/>
      <c r="O27" s="1635"/>
      <c r="P27" s="1635"/>
      <c r="Q27" s="1635"/>
      <c r="R27" s="1635"/>
      <c r="S27" s="1635"/>
      <c r="T27" s="1635"/>
      <c r="U27" s="1636"/>
      <c r="V27" s="1018"/>
      <c r="W27" s="1572"/>
      <c r="X27" s="1572"/>
      <c r="Y27" s="1572"/>
      <c r="Z27" s="1572"/>
      <c r="AA27" s="1572"/>
      <c r="AB27" s="1002"/>
      <c r="AC27" s="1739"/>
      <c r="AD27" s="1740"/>
      <c r="AE27" s="1740"/>
      <c r="AF27" s="1740"/>
      <c r="AG27" s="1740"/>
      <c r="AH27" s="1740"/>
      <c r="AI27" s="1740"/>
      <c r="AJ27" s="1740"/>
      <c r="AK27" s="1740"/>
      <c r="AL27" s="1740"/>
      <c r="AM27" s="1740"/>
      <c r="AN27" s="1740"/>
      <c r="AO27" s="1741"/>
      <c r="AP27" s="1013"/>
      <c r="AQ27" s="986"/>
      <c r="AR27" s="996"/>
      <c r="AS27" s="1647"/>
      <c r="AT27" s="1647"/>
      <c r="AU27" s="1647"/>
      <c r="AV27" s="1647"/>
      <c r="AW27" s="1647"/>
      <c r="AX27" s="998"/>
      <c r="AY27" s="1009"/>
      <c r="AZ27" s="1647"/>
      <c r="BA27" s="1647"/>
      <c r="BB27" s="1647"/>
      <c r="BC27" s="1647"/>
      <c r="BD27" s="1019"/>
      <c r="BE27" s="1648"/>
      <c r="BF27" s="1648"/>
      <c r="BG27" s="1648"/>
      <c r="BH27" s="1648"/>
      <c r="BI27" s="1648"/>
      <c r="BJ27" s="1648"/>
      <c r="BK27" s="1648"/>
      <c r="BL27" s="1648"/>
      <c r="BM27" s="1648"/>
      <c r="BN27" s="1648"/>
      <c r="BO27" s="1649"/>
      <c r="BP27" s="1649"/>
      <c r="BQ27" s="1649"/>
      <c r="BR27" s="1649"/>
      <c r="BS27" s="1649"/>
      <c r="BT27" s="1649"/>
      <c r="BU27" s="1649"/>
      <c r="BV27" s="1649"/>
      <c r="BW27" s="1649"/>
      <c r="BX27" s="1648"/>
      <c r="BY27" s="1648"/>
      <c r="BZ27" s="1648"/>
      <c r="CA27" s="1648"/>
      <c r="CB27" s="1648"/>
      <c r="CC27" s="1648"/>
      <c r="CD27" s="1648"/>
      <c r="CE27" s="1648"/>
      <c r="CF27" s="1651"/>
      <c r="CG27" s="1101"/>
      <c r="CH27" s="1761"/>
      <c r="CI27" s="1761"/>
      <c r="CJ27" s="1761"/>
      <c r="CK27" s="1761"/>
      <c r="CL27" s="1761"/>
      <c r="CM27" s="1761"/>
      <c r="CN27" s="1761"/>
      <c r="CO27" s="1761"/>
      <c r="CP27" s="1761"/>
      <c r="CQ27" s="1761"/>
      <c r="CR27" s="1761"/>
      <c r="CS27" s="1761"/>
      <c r="CT27" s="1761"/>
      <c r="CU27" s="1761"/>
      <c r="CV27" s="1761"/>
      <c r="CW27" s="1761"/>
      <c r="CX27" s="1761"/>
      <c r="CY27" s="1761"/>
      <c r="CZ27" s="1761"/>
      <c r="DA27" s="1761"/>
      <c r="DB27" s="1761"/>
      <c r="DC27" s="1761"/>
      <c r="DD27" s="1761"/>
      <c r="DE27" s="1761"/>
      <c r="DF27" s="1761"/>
      <c r="DG27" s="1761"/>
      <c r="DH27" s="1761"/>
      <c r="DI27" s="1761"/>
      <c r="DJ27" s="1761"/>
      <c r="DK27" s="1761"/>
      <c r="DL27" s="1761"/>
      <c r="DM27" s="1761"/>
      <c r="DN27" s="1761"/>
      <c r="DO27" s="1761"/>
      <c r="DP27" s="1761"/>
      <c r="DQ27" s="1761"/>
      <c r="DR27" s="1761"/>
      <c r="DS27" s="1761"/>
      <c r="DT27" s="1761"/>
      <c r="DU27" s="1761"/>
      <c r="DV27" s="1761"/>
      <c r="DW27" s="54"/>
    </row>
    <row r="28" spans="1:128" ht="13.5" customHeight="1">
      <c r="A28" s="986"/>
      <c r="B28" s="1102"/>
      <c r="C28" s="997"/>
      <c r="D28" s="997"/>
      <c r="E28" s="997"/>
      <c r="F28" s="997"/>
      <c r="G28" s="997"/>
      <c r="H28" s="986"/>
      <c r="I28" s="986"/>
      <c r="J28" s="986"/>
      <c r="K28" s="986"/>
      <c r="L28" s="986"/>
      <c r="M28" s="986"/>
      <c r="N28" s="986"/>
      <c r="O28" s="986"/>
      <c r="P28" s="986"/>
      <c r="Q28" s="986"/>
      <c r="R28" s="986"/>
      <c r="S28" s="986"/>
      <c r="T28" s="986"/>
      <c r="U28" s="986"/>
      <c r="V28" s="986"/>
      <c r="W28" s="986"/>
      <c r="X28" s="997"/>
      <c r="Y28" s="997"/>
      <c r="Z28" s="997"/>
      <c r="AA28" s="997"/>
      <c r="AB28" s="986"/>
      <c r="AC28" s="1103"/>
      <c r="AD28" s="1103"/>
      <c r="AE28" s="1103"/>
      <c r="AF28" s="1103"/>
      <c r="AG28" s="1103"/>
      <c r="AH28" s="1103"/>
      <c r="AI28" s="1103"/>
      <c r="AJ28" s="1103"/>
      <c r="AK28" s="1103"/>
      <c r="AL28" s="1103"/>
      <c r="AM28" s="1103"/>
      <c r="AN28" s="1103"/>
      <c r="AO28" s="1103"/>
      <c r="AP28" s="1103"/>
      <c r="AQ28" s="986"/>
      <c r="AR28" s="996"/>
      <c r="AS28" s="1647"/>
      <c r="AT28" s="1647"/>
      <c r="AU28" s="1647"/>
      <c r="AV28" s="1647"/>
      <c r="AW28" s="1647"/>
      <c r="AX28" s="998"/>
      <c r="AY28" s="986"/>
      <c r="AZ28" s="1647"/>
      <c r="BA28" s="1647"/>
      <c r="BB28" s="1647"/>
      <c r="BC28" s="1647"/>
      <c r="BD28" s="998"/>
      <c r="BE28" s="1652" t="s">
        <v>1432</v>
      </c>
      <c r="BF28" s="1652"/>
      <c r="BG28" s="1652"/>
      <c r="BH28" s="1652"/>
      <c r="BI28" s="1652"/>
      <c r="BJ28" s="1652"/>
      <c r="BK28" s="1652"/>
      <c r="BL28" s="1652"/>
      <c r="BM28" s="1652"/>
      <c r="BN28" s="1652"/>
      <c r="BO28" s="1656" t="s">
        <v>1432</v>
      </c>
      <c r="BP28" s="1656"/>
      <c r="BQ28" s="1656"/>
      <c r="BR28" s="1656"/>
      <c r="BS28" s="1656"/>
      <c r="BT28" s="1656"/>
      <c r="BU28" s="1656"/>
      <c r="BV28" s="1656"/>
      <c r="BW28" s="1656"/>
      <c r="BX28" s="1652" t="s">
        <v>1432</v>
      </c>
      <c r="BY28" s="1652"/>
      <c r="BZ28" s="1652"/>
      <c r="CA28" s="1652"/>
      <c r="CB28" s="1652"/>
      <c r="CC28" s="1652"/>
      <c r="CD28" s="1652"/>
      <c r="CE28" s="1652"/>
      <c r="CF28" s="1653"/>
      <c r="CG28" s="1101"/>
      <c r="CH28" s="1761"/>
      <c r="CI28" s="1761"/>
      <c r="CJ28" s="1761"/>
      <c r="CK28" s="1761"/>
      <c r="CL28" s="1761"/>
      <c r="CM28" s="1761"/>
      <c r="CN28" s="1761"/>
      <c r="CO28" s="1761"/>
      <c r="CP28" s="1761"/>
      <c r="CQ28" s="1761"/>
      <c r="CR28" s="1761"/>
      <c r="CS28" s="1761"/>
      <c r="CT28" s="1761"/>
      <c r="CU28" s="1761"/>
      <c r="CV28" s="1761"/>
      <c r="CW28" s="1761"/>
      <c r="CX28" s="1761"/>
      <c r="CY28" s="1761"/>
      <c r="CZ28" s="1761"/>
      <c r="DA28" s="1761"/>
      <c r="DB28" s="1761"/>
      <c r="DC28" s="1761"/>
      <c r="DD28" s="1761"/>
      <c r="DE28" s="1761"/>
      <c r="DF28" s="1761"/>
      <c r="DG28" s="1761"/>
      <c r="DH28" s="1761"/>
      <c r="DI28" s="1761"/>
      <c r="DJ28" s="1761"/>
      <c r="DK28" s="1761"/>
      <c r="DL28" s="1761"/>
      <c r="DM28" s="1761"/>
      <c r="DN28" s="1761"/>
      <c r="DO28" s="1761"/>
      <c r="DP28" s="1761"/>
      <c r="DQ28" s="1761"/>
      <c r="DR28" s="1761"/>
      <c r="DS28" s="1761"/>
      <c r="DT28" s="1761"/>
      <c r="DU28" s="1761"/>
      <c r="DV28" s="1761"/>
      <c r="DW28" s="44"/>
    </row>
    <row r="29" spans="1:128" ht="13.5" customHeight="1">
      <c r="A29" s="992"/>
      <c r="B29" s="1558" t="s">
        <v>1412</v>
      </c>
      <c r="C29" s="1558"/>
      <c r="D29" s="1558"/>
      <c r="E29" s="1558"/>
      <c r="F29" s="1558"/>
      <c r="G29" s="995"/>
      <c r="H29" s="1579" t="s">
        <v>1423</v>
      </c>
      <c r="I29" s="1580"/>
      <c r="J29" s="1580"/>
      <c r="K29" s="1580"/>
      <c r="L29" s="1580"/>
      <c r="M29" s="1580"/>
      <c r="N29" s="1580"/>
      <c r="O29" s="1580"/>
      <c r="P29" s="1580"/>
      <c r="Q29" s="1581"/>
      <c r="R29" s="1579" t="s">
        <v>1414</v>
      </c>
      <c r="S29" s="1580"/>
      <c r="T29" s="1580"/>
      <c r="U29" s="1580"/>
      <c r="V29" s="1580"/>
      <c r="W29" s="1580"/>
      <c r="X29" s="1580"/>
      <c r="Y29" s="1580"/>
      <c r="Z29" s="1580"/>
      <c r="AA29" s="1580"/>
      <c r="AB29" s="1580"/>
      <c r="AC29" s="1580"/>
      <c r="AD29" s="1580"/>
      <c r="AE29" s="1581"/>
      <c r="AF29" s="1579" t="s">
        <v>1415</v>
      </c>
      <c r="AG29" s="1580"/>
      <c r="AH29" s="1580"/>
      <c r="AI29" s="1580"/>
      <c r="AJ29" s="1580"/>
      <c r="AK29" s="1580"/>
      <c r="AL29" s="1580"/>
      <c r="AM29" s="1580"/>
      <c r="AN29" s="1580"/>
      <c r="AO29" s="1581"/>
      <c r="AP29" s="1009"/>
      <c r="AQ29" s="986"/>
      <c r="AR29" s="996"/>
      <c r="AS29" s="1647"/>
      <c r="AT29" s="1647"/>
      <c r="AU29" s="1647"/>
      <c r="AV29" s="1647"/>
      <c r="AW29" s="1647"/>
      <c r="AX29" s="998"/>
      <c r="AY29" s="986"/>
      <c r="AZ29" s="1647"/>
      <c r="BA29" s="1647"/>
      <c r="BB29" s="1647"/>
      <c r="BC29" s="1647"/>
      <c r="BD29" s="998"/>
      <c r="BE29" s="1654"/>
      <c r="BF29" s="1654"/>
      <c r="BG29" s="1654"/>
      <c r="BH29" s="1654"/>
      <c r="BI29" s="1654"/>
      <c r="BJ29" s="1654"/>
      <c r="BK29" s="1654"/>
      <c r="BL29" s="1654"/>
      <c r="BM29" s="1654"/>
      <c r="BN29" s="1654"/>
      <c r="BO29" s="1656"/>
      <c r="BP29" s="1656"/>
      <c r="BQ29" s="1656"/>
      <c r="BR29" s="1656"/>
      <c r="BS29" s="1656"/>
      <c r="BT29" s="1656"/>
      <c r="BU29" s="1656"/>
      <c r="BV29" s="1656"/>
      <c r="BW29" s="1656"/>
      <c r="BX29" s="1654"/>
      <c r="BY29" s="1654"/>
      <c r="BZ29" s="1654"/>
      <c r="CA29" s="1654"/>
      <c r="CB29" s="1654"/>
      <c r="CC29" s="1654"/>
      <c r="CD29" s="1654"/>
      <c r="CE29" s="1654"/>
      <c r="CF29" s="1655"/>
      <c r="CG29" s="1101"/>
      <c r="CH29" s="1761"/>
      <c r="CI29" s="1761"/>
      <c r="CJ29" s="1761"/>
      <c r="CK29" s="1761"/>
      <c r="CL29" s="1761"/>
      <c r="CM29" s="1761"/>
      <c r="CN29" s="1761"/>
      <c r="CO29" s="1761"/>
      <c r="CP29" s="1761"/>
      <c r="CQ29" s="1761"/>
      <c r="CR29" s="1761"/>
      <c r="CS29" s="1761"/>
      <c r="CT29" s="1761"/>
      <c r="CU29" s="1761"/>
      <c r="CV29" s="1761"/>
      <c r="CW29" s="1761"/>
      <c r="CX29" s="1761"/>
      <c r="CY29" s="1761"/>
      <c r="CZ29" s="1761"/>
      <c r="DA29" s="1761"/>
      <c r="DB29" s="1761"/>
      <c r="DC29" s="1761"/>
      <c r="DD29" s="1761"/>
      <c r="DE29" s="1761"/>
      <c r="DF29" s="1761"/>
      <c r="DG29" s="1761"/>
      <c r="DH29" s="1761"/>
      <c r="DI29" s="1761"/>
      <c r="DJ29" s="1761"/>
      <c r="DK29" s="1761"/>
      <c r="DL29" s="1761"/>
      <c r="DM29" s="1761"/>
      <c r="DN29" s="1761"/>
      <c r="DO29" s="1761"/>
      <c r="DP29" s="1761"/>
      <c r="DQ29" s="1761"/>
      <c r="DR29" s="1761"/>
      <c r="DS29" s="1761"/>
      <c r="DT29" s="1761"/>
      <c r="DU29" s="1761"/>
      <c r="DV29" s="1761"/>
      <c r="DW29" s="33"/>
    </row>
    <row r="30" spans="1:128" ht="13.5" customHeight="1">
      <c r="A30" s="996"/>
      <c r="B30" s="1571"/>
      <c r="C30" s="1571"/>
      <c r="D30" s="1571"/>
      <c r="E30" s="1571"/>
      <c r="F30" s="1571"/>
      <c r="G30" s="998"/>
      <c r="H30" s="1582"/>
      <c r="I30" s="1583"/>
      <c r="J30" s="1583"/>
      <c r="K30" s="1583"/>
      <c r="L30" s="1583"/>
      <c r="M30" s="1583"/>
      <c r="N30" s="1583"/>
      <c r="O30" s="1583"/>
      <c r="P30" s="1583"/>
      <c r="Q30" s="1584"/>
      <c r="R30" s="1582"/>
      <c r="S30" s="1583"/>
      <c r="T30" s="1583"/>
      <c r="U30" s="1583"/>
      <c r="V30" s="1583"/>
      <c r="W30" s="1583"/>
      <c r="X30" s="1583"/>
      <c r="Y30" s="1583"/>
      <c r="Z30" s="1583"/>
      <c r="AA30" s="1583"/>
      <c r="AB30" s="1583"/>
      <c r="AC30" s="1583"/>
      <c r="AD30" s="1583"/>
      <c r="AE30" s="1584"/>
      <c r="AF30" s="1582"/>
      <c r="AG30" s="1583"/>
      <c r="AH30" s="1583"/>
      <c r="AI30" s="1583"/>
      <c r="AJ30" s="1583"/>
      <c r="AK30" s="1583"/>
      <c r="AL30" s="1583"/>
      <c r="AM30" s="1583"/>
      <c r="AN30" s="1583"/>
      <c r="AO30" s="1584"/>
      <c r="AP30" s="1009"/>
      <c r="AQ30" s="986"/>
      <c r="AR30" s="996"/>
      <c r="AS30" s="1647"/>
      <c r="AT30" s="1647"/>
      <c r="AU30" s="1647"/>
      <c r="AV30" s="1647"/>
      <c r="AW30" s="1647"/>
      <c r="AX30" s="998"/>
      <c r="AY30" s="1657" t="s">
        <v>1434</v>
      </c>
      <c r="AZ30" s="1658"/>
      <c r="BA30" s="1658"/>
      <c r="BB30" s="1658"/>
      <c r="BC30" s="1658"/>
      <c r="BD30" s="1659"/>
      <c r="BE30" s="1579" t="s">
        <v>171</v>
      </c>
      <c r="BF30" s="1580"/>
      <c r="BG30" s="1580"/>
      <c r="BH30" s="1580"/>
      <c r="BI30" s="1580"/>
      <c r="BJ30" s="1580"/>
      <c r="BK30" s="1580"/>
      <c r="BL30" s="1579" t="s">
        <v>165</v>
      </c>
      <c r="BM30" s="1580"/>
      <c r="BN30" s="1580"/>
      <c r="BO30" s="1580"/>
      <c r="BP30" s="1580"/>
      <c r="BQ30" s="1580"/>
      <c r="BR30" s="1580"/>
      <c r="BS30" s="1581"/>
      <c r="BT30" s="1579" t="s">
        <v>166</v>
      </c>
      <c r="BU30" s="1580"/>
      <c r="BV30" s="1580"/>
      <c r="BW30" s="1580"/>
      <c r="BX30" s="1580"/>
      <c r="BY30" s="1580"/>
      <c r="BZ30" s="1581"/>
      <c r="CA30" s="1579" t="s">
        <v>167</v>
      </c>
      <c r="CB30" s="1580"/>
      <c r="CC30" s="1580"/>
      <c r="CD30" s="1580"/>
      <c r="CE30" s="1580"/>
      <c r="CF30" s="1581"/>
      <c r="CG30" s="1101"/>
      <c r="CH30" s="1761"/>
      <c r="CI30" s="1761"/>
      <c r="CJ30" s="1761"/>
      <c r="CK30" s="1761"/>
      <c r="CL30" s="1761"/>
      <c r="CM30" s="1761"/>
      <c r="CN30" s="1761"/>
      <c r="CO30" s="1761"/>
      <c r="CP30" s="1761"/>
      <c r="CQ30" s="1761"/>
      <c r="CR30" s="1761"/>
      <c r="CS30" s="1761"/>
      <c r="CT30" s="1761"/>
      <c r="CU30" s="1761"/>
      <c r="CV30" s="1761"/>
      <c r="CW30" s="1761"/>
      <c r="CX30" s="1761"/>
      <c r="CY30" s="1761"/>
      <c r="CZ30" s="1761"/>
      <c r="DA30" s="1761"/>
      <c r="DB30" s="1761"/>
      <c r="DC30" s="1761"/>
      <c r="DD30" s="1761"/>
      <c r="DE30" s="1761"/>
      <c r="DF30" s="1761"/>
      <c r="DG30" s="1761"/>
      <c r="DH30" s="1761"/>
      <c r="DI30" s="1761"/>
      <c r="DJ30" s="1761"/>
      <c r="DK30" s="1761"/>
      <c r="DL30" s="1761"/>
      <c r="DM30" s="1761"/>
      <c r="DN30" s="1761"/>
      <c r="DO30" s="1761"/>
      <c r="DP30" s="1761"/>
      <c r="DQ30" s="1761"/>
      <c r="DR30" s="1761"/>
      <c r="DS30" s="1761"/>
      <c r="DT30" s="1761"/>
      <c r="DU30" s="1761"/>
      <c r="DV30" s="1761"/>
      <c r="DW30" s="33"/>
    </row>
    <row r="31" spans="1:128" ht="13.5" customHeight="1">
      <c r="A31" s="996"/>
      <c r="B31" s="1571"/>
      <c r="C31" s="1571"/>
      <c r="D31" s="1571"/>
      <c r="E31" s="1571"/>
      <c r="F31" s="1571"/>
      <c r="G31" s="998"/>
      <c r="H31" s="1588" t="s">
        <v>1416</v>
      </c>
      <c r="I31" s="1589"/>
      <c r="J31" s="1589"/>
      <c r="K31" s="1589"/>
      <c r="L31" s="1589"/>
      <c r="M31" s="1589"/>
      <c r="N31" s="1589"/>
      <c r="O31" s="1589"/>
      <c r="P31" s="1589"/>
      <c r="Q31" s="1590"/>
      <c r="R31" s="1591" t="s">
        <v>143</v>
      </c>
      <c r="S31" s="1592"/>
      <c r="T31" s="1592"/>
      <c r="U31" s="1592"/>
      <c r="V31" s="1592"/>
      <c r="W31" s="1593" t="s">
        <v>1417</v>
      </c>
      <c r="X31" s="1594"/>
      <c r="Y31" s="1594"/>
      <c r="Z31" s="1594"/>
      <c r="AA31" s="1594"/>
      <c r="AB31" s="1594"/>
      <c r="AC31" s="1594"/>
      <c r="AD31" s="1594"/>
      <c r="AE31" s="1595"/>
      <c r="AF31" s="1733" t="s">
        <v>1418</v>
      </c>
      <c r="AG31" s="1748"/>
      <c r="AH31" s="1748"/>
      <c r="AI31" s="1748"/>
      <c r="AJ31" s="1748"/>
      <c r="AK31" s="1748"/>
      <c r="AL31" s="1748"/>
      <c r="AM31" s="1748"/>
      <c r="AN31" s="1748"/>
      <c r="AO31" s="1749"/>
      <c r="AP31" s="986"/>
      <c r="AQ31" s="986"/>
      <c r="AR31" s="996"/>
      <c r="AS31" s="1647"/>
      <c r="AT31" s="1647"/>
      <c r="AU31" s="1647"/>
      <c r="AV31" s="1647"/>
      <c r="AW31" s="1647"/>
      <c r="AX31" s="998"/>
      <c r="AY31" s="1660"/>
      <c r="AZ31" s="1661"/>
      <c r="BA31" s="1661"/>
      <c r="BB31" s="1661"/>
      <c r="BC31" s="1661"/>
      <c r="BD31" s="1662"/>
      <c r="BE31" s="1582"/>
      <c r="BF31" s="1583"/>
      <c r="BG31" s="1583"/>
      <c r="BH31" s="1583"/>
      <c r="BI31" s="1583"/>
      <c r="BJ31" s="1583"/>
      <c r="BK31" s="1583"/>
      <c r="BL31" s="1582"/>
      <c r="BM31" s="1583"/>
      <c r="BN31" s="1583"/>
      <c r="BO31" s="1583"/>
      <c r="BP31" s="1583"/>
      <c r="BQ31" s="1583"/>
      <c r="BR31" s="1583"/>
      <c r="BS31" s="1584"/>
      <c r="BT31" s="1582"/>
      <c r="BU31" s="1583"/>
      <c r="BV31" s="1583"/>
      <c r="BW31" s="1583"/>
      <c r="BX31" s="1583"/>
      <c r="BY31" s="1583"/>
      <c r="BZ31" s="1584"/>
      <c r="CA31" s="1582"/>
      <c r="CB31" s="1583"/>
      <c r="CC31" s="1583"/>
      <c r="CD31" s="1583"/>
      <c r="CE31" s="1583"/>
      <c r="CF31" s="1584"/>
      <c r="CG31" s="1101"/>
      <c r="CH31" s="1761"/>
      <c r="CI31" s="1761"/>
      <c r="CJ31" s="1761"/>
      <c r="CK31" s="1761"/>
      <c r="CL31" s="1761"/>
      <c r="CM31" s="1761"/>
      <c r="CN31" s="1761"/>
      <c r="CO31" s="1761"/>
      <c r="CP31" s="1761"/>
      <c r="CQ31" s="1761"/>
      <c r="CR31" s="1761"/>
      <c r="CS31" s="1761"/>
      <c r="CT31" s="1761"/>
      <c r="CU31" s="1761"/>
      <c r="CV31" s="1761"/>
      <c r="CW31" s="1761"/>
      <c r="CX31" s="1761"/>
      <c r="CY31" s="1761"/>
      <c r="CZ31" s="1761"/>
      <c r="DA31" s="1761"/>
      <c r="DB31" s="1761"/>
      <c r="DC31" s="1761"/>
      <c r="DD31" s="1761"/>
      <c r="DE31" s="1761"/>
      <c r="DF31" s="1761"/>
      <c r="DG31" s="1761"/>
      <c r="DH31" s="1761"/>
      <c r="DI31" s="1761"/>
      <c r="DJ31" s="1761"/>
      <c r="DK31" s="1761"/>
      <c r="DL31" s="1761"/>
      <c r="DM31" s="1761"/>
      <c r="DN31" s="1761"/>
      <c r="DO31" s="1761"/>
      <c r="DP31" s="1761"/>
      <c r="DQ31" s="1761"/>
      <c r="DR31" s="1761"/>
      <c r="DS31" s="1761"/>
      <c r="DT31" s="1761"/>
      <c r="DU31" s="1761"/>
      <c r="DV31" s="1761"/>
      <c r="DW31" s="33"/>
    </row>
    <row r="32" spans="1:128" ht="13.5" customHeight="1">
      <c r="A32" s="996"/>
      <c r="B32" s="1571"/>
      <c r="C32" s="1571"/>
      <c r="D32" s="1571"/>
      <c r="E32" s="1571"/>
      <c r="F32" s="1571"/>
      <c r="G32" s="998"/>
      <c r="H32" s="1585"/>
      <c r="I32" s="1586"/>
      <c r="J32" s="1586"/>
      <c r="K32" s="1586"/>
      <c r="L32" s="1586"/>
      <c r="M32" s="1586"/>
      <c r="N32" s="1586"/>
      <c r="O32" s="1586"/>
      <c r="P32" s="1586"/>
      <c r="Q32" s="1587"/>
      <c r="R32" s="1607" t="s">
        <v>148</v>
      </c>
      <c r="S32" s="1608"/>
      <c r="T32" s="1608"/>
      <c r="U32" s="1608"/>
      <c r="V32" s="1608"/>
      <c r="W32" s="1596"/>
      <c r="X32" s="1596"/>
      <c r="Y32" s="1596"/>
      <c r="Z32" s="1596"/>
      <c r="AA32" s="1596"/>
      <c r="AB32" s="1596"/>
      <c r="AC32" s="1596"/>
      <c r="AD32" s="1596"/>
      <c r="AE32" s="1597"/>
      <c r="AF32" s="1750"/>
      <c r="AG32" s="1751"/>
      <c r="AH32" s="1751"/>
      <c r="AI32" s="1751"/>
      <c r="AJ32" s="1751"/>
      <c r="AK32" s="1751"/>
      <c r="AL32" s="1751"/>
      <c r="AM32" s="1751"/>
      <c r="AN32" s="1751"/>
      <c r="AO32" s="1752"/>
      <c r="AP32" s="986"/>
      <c r="AQ32" s="986"/>
      <c r="AR32" s="996"/>
      <c r="AS32" s="1647"/>
      <c r="AT32" s="1647"/>
      <c r="AU32" s="1647"/>
      <c r="AV32" s="1647"/>
      <c r="AW32" s="1647"/>
      <c r="AX32" s="998"/>
      <c r="AY32" s="1660"/>
      <c r="AZ32" s="1661"/>
      <c r="BA32" s="1661"/>
      <c r="BB32" s="1661"/>
      <c r="BC32" s="1661"/>
      <c r="BD32" s="1662"/>
      <c r="BE32" s="1579"/>
      <c r="BF32" s="1580"/>
      <c r="BG32" s="1580"/>
      <c r="BH32" s="1580"/>
      <c r="BI32" s="1580"/>
      <c r="BJ32" s="1580"/>
      <c r="BK32" s="1580"/>
      <c r="BL32" s="1579"/>
      <c r="BM32" s="1580"/>
      <c r="BN32" s="1580"/>
      <c r="BO32" s="1580"/>
      <c r="BP32" s="1580"/>
      <c r="BQ32" s="1580"/>
      <c r="BR32" s="1580"/>
      <c r="BS32" s="1581"/>
      <c r="BT32" s="1579"/>
      <c r="BU32" s="1580"/>
      <c r="BV32" s="1580"/>
      <c r="BW32" s="1580"/>
      <c r="BX32" s="1580"/>
      <c r="BY32" s="1580"/>
      <c r="BZ32" s="1581"/>
      <c r="CA32" s="1579"/>
      <c r="CB32" s="1580"/>
      <c r="CC32" s="1580"/>
      <c r="CD32" s="1580"/>
      <c r="CE32" s="1580"/>
      <c r="CF32" s="1581"/>
      <c r="CG32" s="1101"/>
      <c r="CH32" s="1761"/>
      <c r="CI32" s="1761"/>
      <c r="CJ32" s="1761"/>
      <c r="CK32" s="1761"/>
      <c r="CL32" s="1761"/>
      <c r="CM32" s="1761"/>
      <c r="CN32" s="1761"/>
      <c r="CO32" s="1761"/>
      <c r="CP32" s="1761"/>
      <c r="CQ32" s="1761"/>
      <c r="CR32" s="1761"/>
      <c r="CS32" s="1761"/>
      <c r="CT32" s="1761"/>
      <c r="CU32" s="1761"/>
      <c r="CV32" s="1761"/>
      <c r="CW32" s="1761"/>
      <c r="CX32" s="1761"/>
      <c r="CY32" s="1761"/>
      <c r="CZ32" s="1761"/>
      <c r="DA32" s="1761"/>
      <c r="DB32" s="1761"/>
      <c r="DC32" s="1761"/>
      <c r="DD32" s="1761"/>
      <c r="DE32" s="1761"/>
      <c r="DF32" s="1761"/>
      <c r="DG32" s="1761"/>
      <c r="DH32" s="1761"/>
      <c r="DI32" s="1761"/>
      <c r="DJ32" s="1761"/>
      <c r="DK32" s="1761"/>
      <c r="DL32" s="1761"/>
      <c r="DM32" s="1761"/>
      <c r="DN32" s="1761"/>
      <c r="DO32" s="1761"/>
      <c r="DP32" s="1761"/>
      <c r="DQ32" s="1761"/>
      <c r="DR32" s="1761"/>
      <c r="DS32" s="1761"/>
      <c r="DT32" s="1761"/>
      <c r="DU32" s="1761"/>
      <c r="DV32" s="1761"/>
      <c r="DW32" s="33"/>
    </row>
    <row r="33" spans="1:127" ht="13.5" customHeight="1">
      <c r="A33" s="996"/>
      <c r="B33" s="1571"/>
      <c r="C33" s="1571"/>
      <c r="D33" s="1571"/>
      <c r="E33" s="1571"/>
      <c r="F33" s="1571"/>
      <c r="G33" s="998"/>
      <c r="H33" s="1588" t="s">
        <v>1416</v>
      </c>
      <c r="I33" s="1589"/>
      <c r="J33" s="1589"/>
      <c r="K33" s="1589"/>
      <c r="L33" s="1589"/>
      <c r="M33" s="1589"/>
      <c r="N33" s="1589"/>
      <c r="O33" s="1589"/>
      <c r="P33" s="1589"/>
      <c r="Q33" s="1590"/>
      <c r="R33" s="1591" t="s">
        <v>143</v>
      </c>
      <c r="S33" s="1592"/>
      <c r="T33" s="1592"/>
      <c r="U33" s="1592"/>
      <c r="V33" s="1592"/>
      <c r="W33" s="1593" t="s">
        <v>1417</v>
      </c>
      <c r="X33" s="1594"/>
      <c r="Y33" s="1594"/>
      <c r="Z33" s="1594"/>
      <c r="AA33" s="1594"/>
      <c r="AB33" s="1594"/>
      <c r="AC33" s="1594"/>
      <c r="AD33" s="1594"/>
      <c r="AE33" s="1595"/>
      <c r="AF33" s="1733" t="s">
        <v>1418</v>
      </c>
      <c r="AG33" s="1748"/>
      <c r="AH33" s="1748"/>
      <c r="AI33" s="1748"/>
      <c r="AJ33" s="1748"/>
      <c r="AK33" s="1748"/>
      <c r="AL33" s="1748"/>
      <c r="AM33" s="1748"/>
      <c r="AN33" s="1748"/>
      <c r="AO33" s="1749"/>
      <c r="AP33" s="986"/>
      <c r="AQ33" s="986"/>
      <c r="AR33" s="1000"/>
      <c r="AS33" s="1648"/>
      <c r="AT33" s="1648"/>
      <c r="AU33" s="1648"/>
      <c r="AV33" s="1648"/>
      <c r="AW33" s="1648"/>
      <c r="AX33" s="1002"/>
      <c r="AY33" s="1663"/>
      <c r="AZ33" s="1664"/>
      <c r="BA33" s="1664"/>
      <c r="BB33" s="1664"/>
      <c r="BC33" s="1664"/>
      <c r="BD33" s="1665"/>
      <c r="BE33" s="1582"/>
      <c r="BF33" s="1583"/>
      <c r="BG33" s="1583"/>
      <c r="BH33" s="1583"/>
      <c r="BI33" s="1583"/>
      <c r="BJ33" s="1583"/>
      <c r="BK33" s="1583"/>
      <c r="BL33" s="1582"/>
      <c r="BM33" s="1583"/>
      <c r="BN33" s="1583"/>
      <c r="BO33" s="1583"/>
      <c r="BP33" s="1583"/>
      <c r="BQ33" s="1583"/>
      <c r="BR33" s="1583"/>
      <c r="BS33" s="1584"/>
      <c r="BT33" s="1582"/>
      <c r="BU33" s="1583"/>
      <c r="BV33" s="1583"/>
      <c r="BW33" s="1583"/>
      <c r="BX33" s="1583"/>
      <c r="BY33" s="1583"/>
      <c r="BZ33" s="1584"/>
      <c r="CA33" s="1582"/>
      <c r="CB33" s="1583"/>
      <c r="CC33" s="1583"/>
      <c r="CD33" s="1583"/>
      <c r="CE33" s="1583"/>
      <c r="CF33" s="1584"/>
      <c r="CG33" s="1101"/>
      <c r="DW33" s="33"/>
    </row>
    <row r="34" spans="1:127" ht="13.5" customHeight="1">
      <c r="A34" s="1000"/>
      <c r="B34" s="1572"/>
      <c r="C34" s="1572"/>
      <c r="D34" s="1572"/>
      <c r="E34" s="1572"/>
      <c r="F34" s="1572"/>
      <c r="G34" s="1002"/>
      <c r="H34" s="1585"/>
      <c r="I34" s="1586"/>
      <c r="J34" s="1586"/>
      <c r="K34" s="1586"/>
      <c r="L34" s="1586"/>
      <c r="M34" s="1586"/>
      <c r="N34" s="1586"/>
      <c r="O34" s="1586"/>
      <c r="P34" s="1586"/>
      <c r="Q34" s="1587"/>
      <c r="R34" s="1607" t="s">
        <v>148</v>
      </c>
      <c r="S34" s="1608"/>
      <c r="T34" s="1608"/>
      <c r="U34" s="1608"/>
      <c r="V34" s="1608"/>
      <c r="W34" s="1596"/>
      <c r="X34" s="1596"/>
      <c r="Y34" s="1596"/>
      <c r="Z34" s="1596"/>
      <c r="AA34" s="1596"/>
      <c r="AB34" s="1596"/>
      <c r="AC34" s="1596"/>
      <c r="AD34" s="1596"/>
      <c r="AE34" s="1597"/>
      <c r="AF34" s="1750"/>
      <c r="AG34" s="1751"/>
      <c r="AH34" s="1751"/>
      <c r="AI34" s="1751"/>
      <c r="AJ34" s="1751"/>
      <c r="AK34" s="1751"/>
      <c r="AL34" s="1751"/>
      <c r="AM34" s="1751"/>
      <c r="AN34" s="1751"/>
      <c r="AO34" s="1752"/>
      <c r="AP34" s="986"/>
      <c r="AQ34" s="986"/>
      <c r="CG34" s="1101"/>
      <c r="CH34" s="54" t="s">
        <v>235</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1010"/>
      <c r="B35" s="993"/>
      <c r="C35" s="993"/>
      <c r="D35" s="993"/>
      <c r="E35" s="993"/>
      <c r="F35" s="993"/>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986"/>
      <c r="AQ35" s="986"/>
      <c r="AR35" s="1671" t="s">
        <v>1436</v>
      </c>
      <c r="AS35" s="1672"/>
      <c r="AT35" s="1672"/>
      <c r="AU35" s="1672"/>
      <c r="AV35" s="1672"/>
      <c r="AW35" s="1672"/>
      <c r="AX35" s="1672"/>
      <c r="AY35" s="1672"/>
      <c r="AZ35" s="1673"/>
      <c r="BA35" s="1579"/>
      <c r="BB35" s="1580"/>
      <c r="BC35" s="1580"/>
      <c r="BD35" s="1580"/>
      <c r="BE35" s="1580"/>
      <c r="BF35" s="1580"/>
      <c r="BG35" s="1580"/>
      <c r="BH35" s="1580"/>
      <c r="BI35" s="1580"/>
      <c r="BJ35" s="1580"/>
      <c r="BK35" s="1581"/>
      <c r="BL35" s="986"/>
      <c r="BM35" s="1671" t="s">
        <v>1437</v>
      </c>
      <c r="BN35" s="1672"/>
      <c r="BO35" s="1672"/>
      <c r="BP35" s="1672"/>
      <c r="BQ35" s="1672"/>
      <c r="BR35" s="1672"/>
      <c r="BS35" s="1672"/>
      <c r="BT35" s="1672"/>
      <c r="BU35" s="1673"/>
      <c r="BV35" s="1579"/>
      <c r="BW35" s="1580"/>
      <c r="BX35" s="1580"/>
      <c r="BY35" s="1580"/>
      <c r="BZ35" s="1580"/>
      <c r="CA35" s="1580"/>
      <c r="CB35" s="1580"/>
      <c r="CC35" s="1580"/>
      <c r="CD35" s="1580"/>
      <c r="CE35" s="1580"/>
      <c r="CF35" s="1581"/>
      <c r="CG35" s="1101"/>
      <c r="CH35" s="33"/>
      <c r="CI35" s="1725" t="s">
        <v>205</v>
      </c>
      <c r="CJ35" s="1725"/>
      <c r="CK35" s="1725"/>
      <c r="CL35" s="1725"/>
      <c r="CM35" s="1725"/>
      <c r="CN35" s="1725"/>
      <c r="CO35" s="1725"/>
      <c r="CP35" s="1725"/>
      <c r="CQ35" s="1725"/>
      <c r="CR35" s="1725"/>
      <c r="CS35" s="1725"/>
      <c r="CT35" s="1725"/>
      <c r="CU35" s="1725"/>
      <c r="CV35" s="1725"/>
      <c r="CW35" s="1725"/>
      <c r="CX35" s="1725"/>
      <c r="CY35" s="1725"/>
      <c r="CZ35" s="1725"/>
      <c r="DA35" s="1725"/>
      <c r="DB35" s="1725"/>
      <c r="DC35" s="1725"/>
      <c r="DD35" s="1725"/>
      <c r="DE35" s="1725"/>
      <c r="DF35" s="1725"/>
      <c r="DG35" s="1725"/>
      <c r="DH35" s="1725"/>
      <c r="DI35" s="1725"/>
      <c r="DJ35" s="1725"/>
      <c r="DK35" s="1725"/>
      <c r="DL35" s="1725"/>
      <c r="DM35" s="1725"/>
      <c r="DN35" s="1725"/>
      <c r="DO35" s="1725"/>
      <c r="DP35" s="1725"/>
      <c r="DQ35" s="1725"/>
      <c r="DR35" s="1725"/>
      <c r="DS35" s="1725"/>
      <c r="DT35" s="1725"/>
      <c r="DU35" s="1725"/>
      <c r="DV35" s="1725"/>
      <c r="DW35" s="33"/>
    </row>
    <row r="36" spans="1:127" ht="13.5" customHeight="1">
      <c r="A36" s="992"/>
      <c r="B36" s="1646" t="s">
        <v>1425</v>
      </c>
      <c r="C36" s="1646"/>
      <c r="D36" s="1646"/>
      <c r="E36" s="1646"/>
      <c r="F36" s="1646"/>
      <c r="G36" s="995"/>
      <c r="H36" s="1004" t="s">
        <v>1426</v>
      </c>
      <c r="I36" s="1646" t="s">
        <v>1427</v>
      </c>
      <c r="J36" s="1646"/>
      <c r="K36" s="1646"/>
      <c r="L36" s="1646"/>
      <c r="M36" s="1005"/>
      <c r="N36" s="1646" t="s">
        <v>165</v>
      </c>
      <c r="O36" s="1646"/>
      <c r="P36" s="1646"/>
      <c r="Q36" s="1646"/>
      <c r="R36" s="1646"/>
      <c r="S36" s="1646"/>
      <c r="T36" s="1646"/>
      <c r="U36" s="1646"/>
      <c r="V36" s="1646"/>
      <c r="W36" s="1646"/>
      <c r="X36" s="1649" t="s">
        <v>166</v>
      </c>
      <c r="Y36" s="1649"/>
      <c r="Z36" s="1649"/>
      <c r="AA36" s="1649"/>
      <c r="AB36" s="1649"/>
      <c r="AC36" s="1649"/>
      <c r="AD36" s="1649"/>
      <c r="AE36" s="1649"/>
      <c r="AF36" s="1649"/>
      <c r="AG36" s="1646" t="s">
        <v>167</v>
      </c>
      <c r="AH36" s="1646"/>
      <c r="AI36" s="1646"/>
      <c r="AJ36" s="1646"/>
      <c r="AK36" s="1646"/>
      <c r="AL36" s="1646"/>
      <c r="AM36" s="1646"/>
      <c r="AN36" s="1646"/>
      <c r="AO36" s="1650"/>
      <c r="AP36" s="986"/>
      <c r="AQ36" s="986"/>
      <c r="AR36" s="1674"/>
      <c r="AS36" s="1675"/>
      <c r="AT36" s="1675"/>
      <c r="AU36" s="1675"/>
      <c r="AV36" s="1675"/>
      <c r="AW36" s="1675"/>
      <c r="AX36" s="1675"/>
      <c r="AY36" s="1675"/>
      <c r="AZ36" s="1676"/>
      <c r="BA36" s="1668"/>
      <c r="BB36" s="1669"/>
      <c r="BC36" s="1669"/>
      <c r="BD36" s="1669"/>
      <c r="BE36" s="1669"/>
      <c r="BF36" s="1669"/>
      <c r="BG36" s="1669"/>
      <c r="BH36" s="1669"/>
      <c r="BI36" s="1669"/>
      <c r="BJ36" s="1669"/>
      <c r="BK36" s="1670"/>
      <c r="BL36" s="986"/>
      <c r="BM36" s="1674"/>
      <c r="BN36" s="1675"/>
      <c r="BO36" s="1675"/>
      <c r="BP36" s="1675"/>
      <c r="BQ36" s="1675"/>
      <c r="BR36" s="1675"/>
      <c r="BS36" s="1675"/>
      <c r="BT36" s="1675"/>
      <c r="BU36" s="1676"/>
      <c r="BV36" s="1668"/>
      <c r="BW36" s="1669"/>
      <c r="BX36" s="1669"/>
      <c r="BY36" s="1669"/>
      <c r="BZ36" s="1669"/>
      <c r="CA36" s="1669"/>
      <c r="CB36" s="1669"/>
      <c r="CC36" s="1669"/>
      <c r="CD36" s="1669"/>
      <c r="CE36" s="1669"/>
      <c r="CF36" s="1670"/>
      <c r="CG36" s="1101"/>
      <c r="CH36" s="33"/>
      <c r="CI36" s="1725"/>
      <c r="CJ36" s="1725"/>
      <c r="CK36" s="1725"/>
      <c r="CL36" s="1725"/>
      <c r="CM36" s="1725"/>
      <c r="CN36" s="1725"/>
      <c r="CO36" s="1725"/>
      <c r="CP36" s="1725"/>
      <c r="CQ36" s="1725"/>
      <c r="CR36" s="1725"/>
      <c r="CS36" s="1725"/>
      <c r="CT36" s="1725"/>
      <c r="CU36" s="1725"/>
      <c r="CV36" s="1725"/>
      <c r="CW36" s="1725"/>
      <c r="CX36" s="1725"/>
      <c r="CY36" s="1725"/>
      <c r="CZ36" s="1725"/>
      <c r="DA36" s="1725"/>
      <c r="DB36" s="1725"/>
      <c r="DC36" s="1725"/>
      <c r="DD36" s="1725"/>
      <c r="DE36" s="1725"/>
      <c r="DF36" s="1725"/>
      <c r="DG36" s="1725"/>
      <c r="DH36" s="1725"/>
      <c r="DI36" s="1725"/>
      <c r="DJ36" s="1725"/>
      <c r="DK36" s="1725"/>
      <c r="DL36" s="1725"/>
      <c r="DM36" s="1725"/>
      <c r="DN36" s="1725"/>
      <c r="DO36" s="1725"/>
      <c r="DP36" s="1725"/>
      <c r="DQ36" s="1725"/>
      <c r="DR36" s="1725"/>
      <c r="DS36" s="1725"/>
      <c r="DT36" s="1725"/>
      <c r="DU36" s="1725"/>
      <c r="DV36" s="1725"/>
      <c r="DW36" s="33"/>
    </row>
    <row r="37" spans="1:127" ht="13.5" customHeight="1">
      <c r="A37" s="996"/>
      <c r="B37" s="1647"/>
      <c r="C37" s="1647"/>
      <c r="D37" s="1647"/>
      <c r="E37" s="1647"/>
      <c r="F37" s="1647"/>
      <c r="G37" s="998"/>
      <c r="H37" s="1009"/>
      <c r="I37" s="1647"/>
      <c r="J37" s="1647"/>
      <c r="K37" s="1647"/>
      <c r="L37" s="1647"/>
      <c r="M37" s="1019"/>
      <c r="N37" s="1648"/>
      <c r="O37" s="1648"/>
      <c r="P37" s="1648"/>
      <c r="Q37" s="1648"/>
      <c r="R37" s="1648"/>
      <c r="S37" s="1648"/>
      <c r="T37" s="1648"/>
      <c r="U37" s="1648"/>
      <c r="V37" s="1648"/>
      <c r="W37" s="1648"/>
      <c r="X37" s="1649"/>
      <c r="Y37" s="1649"/>
      <c r="Z37" s="1649"/>
      <c r="AA37" s="1649"/>
      <c r="AB37" s="1649"/>
      <c r="AC37" s="1649"/>
      <c r="AD37" s="1649"/>
      <c r="AE37" s="1649"/>
      <c r="AF37" s="1649"/>
      <c r="AG37" s="1648"/>
      <c r="AH37" s="1648"/>
      <c r="AI37" s="1648"/>
      <c r="AJ37" s="1648"/>
      <c r="AK37" s="1648"/>
      <c r="AL37" s="1648"/>
      <c r="AM37" s="1648"/>
      <c r="AN37" s="1648"/>
      <c r="AO37" s="1651"/>
      <c r="AP37" s="986"/>
      <c r="AQ37" s="986"/>
      <c r="AR37" s="996"/>
      <c r="AS37" s="986"/>
      <c r="AT37" s="1657" t="s">
        <v>1438</v>
      </c>
      <c r="AU37" s="1646"/>
      <c r="AV37" s="1646"/>
      <c r="AW37" s="1646"/>
      <c r="AX37" s="1646"/>
      <c r="AY37" s="1646"/>
      <c r="AZ37" s="1650"/>
      <c r="BA37" s="1579"/>
      <c r="BB37" s="1580"/>
      <c r="BC37" s="1580"/>
      <c r="BD37" s="1580"/>
      <c r="BE37" s="1580"/>
      <c r="BF37" s="1580"/>
      <c r="BG37" s="1580"/>
      <c r="BH37" s="1580"/>
      <c r="BI37" s="1580"/>
      <c r="BJ37" s="1580"/>
      <c r="BK37" s="1581"/>
      <c r="BL37" s="986"/>
      <c r="BM37" s="1671" t="s">
        <v>1439</v>
      </c>
      <c r="BN37" s="1672"/>
      <c r="BO37" s="1672"/>
      <c r="BP37" s="1672"/>
      <c r="BQ37" s="1672"/>
      <c r="BR37" s="1672"/>
      <c r="BS37" s="1672"/>
      <c r="BT37" s="1672"/>
      <c r="BU37" s="1673"/>
      <c r="BV37" s="1579"/>
      <c r="BW37" s="1580"/>
      <c r="BX37" s="1580"/>
      <c r="BY37" s="1580"/>
      <c r="BZ37" s="1580"/>
      <c r="CA37" s="1580"/>
      <c r="CB37" s="1580"/>
      <c r="CC37" s="1580"/>
      <c r="CD37" s="1580"/>
      <c r="CE37" s="1580"/>
      <c r="CF37" s="1581"/>
      <c r="CG37" s="1101"/>
      <c r="CI37" s="1725"/>
      <c r="CJ37" s="1725"/>
      <c r="CK37" s="1725"/>
      <c r="CL37" s="1725"/>
      <c r="CM37" s="1725"/>
      <c r="CN37" s="1725"/>
      <c r="CO37" s="1725"/>
      <c r="CP37" s="1725"/>
      <c r="CQ37" s="1725"/>
      <c r="CR37" s="1725"/>
      <c r="CS37" s="1725"/>
      <c r="CT37" s="1725"/>
      <c r="CU37" s="1725"/>
      <c r="CV37" s="1725"/>
      <c r="CW37" s="1725"/>
      <c r="CX37" s="1725"/>
      <c r="CY37" s="1725"/>
      <c r="CZ37" s="1725"/>
      <c r="DA37" s="1725"/>
      <c r="DB37" s="1725"/>
      <c r="DC37" s="1725"/>
      <c r="DD37" s="1725"/>
      <c r="DE37" s="1725"/>
      <c r="DF37" s="1725"/>
      <c r="DG37" s="1725"/>
      <c r="DH37" s="1725"/>
      <c r="DI37" s="1725"/>
      <c r="DJ37" s="1725"/>
      <c r="DK37" s="1725"/>
      <c r="DL37" s="1725"/>
      <c r="DM37" s="1725"/>
      <c r="DN37" s="1725"/>
      <c r="DO37" s="1725"/>
      <c r="DP37" s="1725"/>
      <c r="DQ37" s="1725"/>
      <c r="DR37" s="1725"/>
      <c r="DS37" s="1725"/>
      <c r="DT37" s="1725"/>
      <c r="DU37" s="1725"/>
      <c r="DV37" s="1725"/>
      <c r="DW37" s="33"/>
    </row>
    <row r="38" spans="1:127" ht="13.5" customHeight="1">
      <c r="A38" s="996"/>
      <c r="B38" s="1647"/>
      <c r="C38" s="1647"/>
      <c r="D38" s="1647"/>
      <c r="E38" s="1647"/>
      <c r="F38" s="1647"/>
      <c r="G38" s="998"/>
      <c r="H38" s="986"/>
      <c r="I38" s="1647"/>
      <c r="J38" s="1647"/>
      <c r="K38" s="1647"/>
      <c r="L38" s="1647"/>
      <c r="M38" s="998"/>
      <c r="N38" s="1652" t="s">
        <v>1432</v>
      </c>
      <c r="O38" s="1652"/>
      <c r="P38" s="1652"/>
      <c r="Q38" s="1652"/>
      <c r="R38" s="1652"/>
      <c r="S38" s="1652"/>
      <c r="T38" s="1652"/>
      <c r="U38" s="1652"/>
      <c r="V38" s="1652"/>
      <c r="W38" s="1652"/>
      <c r="X38" s="1656" t="s">
        <v>1432</v>
      </c>
      <c r="Y38" s="1656"/>
      <c r="Z38" s="1656"/>
      <c r="AA38" s="1656"/>
      <c r="AB38" s="1656"/>
      <c r="AC38" s="1656"/>
      <c r="AD38" s="1656"/>
      <c r="AE38" s="1656"/>
      <c r="AF38" s="1656"/>
      <c r="AG38" s="1652" t="s">
        <v>1432</v>
      </c>
      <c r="AH38" s="1652"/>
      <c r="AI38" s="1652"/>
      <c r="AJ38" s="1652"/>
      <c r="AK38" s="1652"/>
      <c r="AL38" s="1652"/>
      <c r="AM38" s="1652"/>
      <c r="AN38" s="1652"/>
      <c r="AO38" s="1653"/>
      <c r="AP38" s="986"/>
      <c r="AQ38" s="986"/>
      <c r="AR38" s="996"/>
      <c r="AS38" s="986"/>
      <c r="AT38" s="1709"/>
      <c r="AU38" s="1647"/>
      <c r="AV38" s="1647"/>
      <c r="AW38" s="1647"/>
      <c r="AX38" s="1647"/>
      <c r="AY38" s="1647"/>
      <c r="AZ38" s="1708"/>
      <c r="BA38" s="1668"/>
      <c r="BB38" s="1669"/>
      <c r="BC38" s="1669"/>
      <c r="BD38" s="1669"/>
      <c r="BE38" s="1669"/>
      <c r="BF38" s="1669"/>
      <c r="BG38" s="1669"/>
      <c r="BH38" s="1669"/>
      <c r="BI38" s="1669"/>
      <c r="BJ38" s="1669"/>
      <c r="BK38" s="1670"/>
      <c r="BL38" s="986"/>
      <c r="BM38" s="1674"/>
      <c r="BN38" s="1675"/>
      <c r="BO38" s="1675"/>
      <c r="BP38" s="1675"/>
      <c r="BQ38" s="1675"/>
      <c r="BR38" s="1675"/>
      <c r="BS38" s="1675"/>
      <c r="BT38" s="1675"/>
      <c r="BU38" s="1676"/>
      <c r="BV38" s="1668"/>
      <c r="BW38" s="1669"/>
      <c r="BX38" s="1669"/>
      <c r="BY38" s="1669"/>
      <c r="BZ38" s="1669"/>
      <c r="CA38" s="1669"/>
      <c r="CB38" s="1669"/>
      <c r="CC38" s="1669"/>
      <c r="CD38" s="1669"/>
      <c r="CE38" s="1669"/>
      <c r="CF38" s="1670"/>
      <c r="CG38" s="1101"/>
      <c r="CH38" s="54" t="s">
        <v>238</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996"/>
      <c r="B39" s="1647"/>
      <c r="C39" s="1647"/>
      <c r="D39" s="1647"/>
      <c r="E39" s="1647"/>
      <c r="F39" s="1647"/>
      <c r="G39" s="998"/>
      <c r="H39" s="986"/>
      <c r="I39" s="1647"/>
      <c r="J39" s="1647"/>
      <c r="K39" s="1647"/>
      <c r="L39" s="1647"/>
      <c r="M39" s="998"/>
      <c r="N39" s="1654"/>
      <c r="O39" s="1654"/>
      <c r="P39" s="1654"/>
      <c r="Q39" s="1654"/>
      <c r="R39" s="1654"/>
      <c r="S39" s="1654"/>
      <c r="T39" s="1654"/>
      <c r="U39" s="1654"/>
      <c r="V39" s="1654"/>
      <c r="W39" s="1654"/>
      <c r="X39" s="1656"/>
      <c r="Y39" s="1656"/>
      <c r="Z39" s="1656"/>
      <c r="AA39" s="1656"/>
      <c r="AB39" s="1656"/>
      <c r="AC39" s="1656"/>
      <c r="AD39" s="1656"/>
      <c r="AE39" s="1656"/>
      <c r="AF39" s="1656"/>
      <c r="AG39" s="1654"/>
      <c r="AH39" s="1654"/>
      <c r="AI39" s="1654"/>
      <c r="AJ39" s="1654"/>
      <c r="AK39" s="1654"/>
      <c r="AL39" s="1654"/>
      <c r="AM39" s="1654"/>
      <c r="AN39" s="1654"/>
      <c r="AO39" s="1655"/>
      <c r="AP39" s="986"/>
      <c r="AQ39" s="986"/>
      <c r="AR39" s="1671" t="s">
        <v>1440</v>
      </c>
      <c r="AS39" s="1672"/>
      <c r="AT39" s="1672"/>
      <c r="AU39" s="1672"/>
      <c r="AV39" s="1672"/>
      <c r="AW39" s="1672"/>
      <c r="AX39" s="1672"/>
      <c r="AY39" s="1672"/>
      <c r="AZ39" s="1673"/>
      <c r="BA39" s="1677" t="s">
        <v>1441</v>
      </c>
      <c r="BB39" s="1678"/>
      <c r="BC39" s="1678"/>
      <c r="BD39" s="1678"/>
      <c r="BE39" s="1678"/>
      <c r="BF39" s="1678"/>
      <c r="BG39" s="1678"/>
      <c r="BH39" s="1678"/>
      <c r="BI39" s="1678"/>
      <c r="BJ39" s="1678"/>
      <c r="BK39" s="1679"/>
      <c r="BL39" s="986"/>
      <c r="BM39" s="1671" t="s">
        <v>1442</v>
      </c>
      <c r="BN39" s="1672"/>
      <c r="BO39" s="1672"/>
      <c r="BP39" s="1672"/>
      <c r="BQ39" s="1672"/>
      <c r="BR39" s="1672"/>
      <c r="BS39" s="1672"/>
      <c r="BT39" s="1672"/>
      <c r="BU39" s="1673"/>
      <c r="BV39" s="1579"/>
      <c r="BW39" s="1580"/>
      <c r="BX39" s="1580"/>
      <c r="BY39" s="1580"/>
      <c r="BZ39" s="1580"/>
      <c r="CA39" s="1580"/>
      <c r="CB39" s="1580"/>
      <c r="CC39" s="1580"/>
      <c r="CD39" s="1580"/>
      <c r="CE39" s="1580"/>
      <c r="CF39" s="1581"/>
      <c r="CG39" s="1101"/>
      <c r="CH39" s="33"/>
      <c r="CI39" s="1725" t="s">
        <v>239</v>
      </c>
      <c r="CJ39" s="1725"/>
      <c r="CK39" s="1725"/>
      <c r="CL39" s="1725"/>
      <c r="CM39" s="1725"/>
      <c r="CN39" s="1725"/>
      <c r="CO39" s="1725"/>
      <c r="CP39" s="1725"/>
      <c r="CQ39" s="1725"/>
      <c r="CR39" s="1725"/>
      <c r="CS39" s="1725"/>
      <c r="CT39" s="1725"/>
      <c r="CU39" s="1725"/>
      <c r="CV39" s="1725"/>
      <c r="CW39" s="1725"/>
      <c r="CX39" s="1725"/>
      <c r="CY39" s="1725"/>
      <c r="CZ39" s="1725"/>
      <c r="DA39" s="1725"/>
      <c r="DB39" s="1725"/>
      <c r="DC39" s="1725"/>
      <c r="DD39" s="1725"/>
      <c r="DE39" s="1725"/>
      <c r="DF39" s="1725"/>
      <c r="DG39" s="1725"/>
      <c r="DH39" s="1725"/>
      <c r="DI39" s="1725"/>
      <c r="DJ39" s="1725"/>
      <c r="DK39" s="1725"/>
      <c r="DL39" s="1725"/>
      <c r="DM39" s="1725"/>
      <c r="DN39" s="1725"/>
      <c r="DO39" s="1725"/>
      <c r="DP39" s="1725"/>
      <c r="DQ39" s="1725"/>
      <c r="DR39" s="1725"/>
      <c r="DS39" s="1725"/>
      <c r="DT39" s="1725"/>
      <c r="DU39" s="1725"/>
      <c r="DV39" s="1725"/>
    </row>
    <row r="40" spans="1:127" ht="13.5" customHeight="1">
      <c r="A40" s="996"/>
      <c r="B40" s="1647"/>
      <c r="C40" s="1647"/>
      <c r="D40" s="1647"/>
      <c r="E40" s="1647"/>
      <c r="F40" s="1647"/>
      <c r="G40" s="998"/>
      <c r="H40" s="1657" t="s">
        <v>1434</v>
      </c>
      <c r="I40" s="1658"/>
      <c r="J40" s="1658"/>
      <c r="K40" s="1658"/>
      <c r="L40" s="1658"/>
      <c r="M40" s="1659"/>
      <c r="N40" s="1579" t="s">
        <v>171</v>
      </c>
      <c r="O40" s="1580"/>
      <c r="P40" s="1580"/>
      <c r="Q40" s="1580"/>
      <c r="R40" s="1580"/>
      <c r="S40" s="1580"/>
      <c r="T40" s="1580"/>
      <c r="U40" s="1579" t="s">
        <v>165</v>
      </c>
      <c r="V40" s="1580"/>
      <c r="W40" s="1580"/>
      <c r="X40" s="1580"/>
      <c r="Y40" s="1580"/>
      <c r="Z40" s="1580"/>
      <c r="AA40" s="1580"/>
      <c r="AB40" s="1581"/>
      <c r="AC40" s="1579" t="s">
        <v>166</v>
      </c>
      <c r="AD40" s="1580"/>
      <c r="AE40" s="1580"/>
      <c r="AF40" s="1580"/>
      <c r="AG40" s="1580"/>
      <c r="AH40" s="1580"/>
      <c r="AI40" s="1581"/>
      <c r="AJ40" s="1579" t="s">
        <v>167</v>
      </c>
      <c r="AK40" s="1580"/>
      <c r="AL40" s="1580"/>
      <c r="AM40" s="1580"/>
      <c r="AN40" s="1580"/>
      <c r="AO40" s="1581"/>
      <c r="AP40" s="986"/>
      <c r="AQ40" s="986"/>
      <c r="AR40" s="1674"/>
      <c r="AS40" s="1675"/>
      <c r="AT40" s="1675"/>
      <c r="AU40" s="1675"/>
      <c r="AV40" s="1675"/>
      <c r="AW40" s="1675"/>
      <c r="AX40" s="1675"/>
      <c r="AY40" s="1675"/>
      <c r="AZ40" s="1676"/>
      <c r="BA40" s="1680"/>
      <c r="BB40" s="1681"/>
      <c r="BC40" s="1681"/>
      <c r="BD40" s="1681"/>
      <c r="BE40" s="1681"/>
      <c r="BF40" s="1681"/>
      <c r="BG40" s="1681"/>
      <c r="BH40" s="1681"/>
      <c r="BI40" s="1681"/>
      <c r="BJ40" s="1681"/>
      <c r="BK40" s="1682"/>
      <c r="BL40" s="986"/>
      <c r="BM40" s="1674"/>
      <c r="BN40" s="1675"/>
      <c r="BO40" s="1675"/>
      <c r="BP40" s="1675"/>
      <c r="BQ40" s="1675"/>
      <c r="BR40" s="1675"/>
      <c r="BS40" s="1675"/>
      <c r="BT40" s="1675"/>
      <c r="BU40" s="1676"/>
      <c r="BV40" s="1668"/>
      <c r="BW40" s="1669"/>
      <c r="BX40" s="1669"/>
      <c r="BY40" s="1669"/>
      <c r="BZ40" s="1669"/>
      <c r="CA40" s="1669"/>
      <c r="CB40" s="1669"/>
      <c r="CC40" s="1669"/>
      <c r="CD40" s="1669"/>
      <c r="CE40" s="1669"/>
      <c r="CF40" s="1670"/>
      <c r="CG40" s="1101"/>
      <c r="CH40" s="1101"/>
      <c r="CI40" s="1725"/>
      <c r="CJ40" s="1725"/>
      <c r="CK40" s="1725"/>
      <c r="CL40" s="1725"/>
      <c r="CM40" s="1725"/>
      <c r="CN40" s="1725"/>
      <c r="CO40" s="1725"/>
      <c r="CP40" s="1725"/>
      <c r="CQ40" s="1725"/>
      <c r="CR40" s="1725"/>
      <c r="CS40" s="1725"/>
      <c r="CT40" s="1725"/>
      <c r="CU40" s="1725"/>
      <c r="CV40" s="1725"/>
      <c r="CW40" s="1725"/>
      <c r="CX40" s="1725"/>
      <c r="CY40" s="1725"/>
      <c r="CZ40" s="1725"/>
      <c r="DA40" s="1725"/>
      <c r="DB40" s="1725"/>
      <c r="DC40" s="1725"/>
      <c r="DD40" s="1725"/>
      <c r="DE40" s="1725"/>
      <c r="DF40" s="1725"/>
      <c r="DG40" s="1725"/>
      <c r="DH40" s="1725"/>
      <c r="DI40" s="1725"/>
      <c r="DJ40" s="1725"/>
      <c r="DK40" s="1725"/>
      <c r="DL40" s="1725"/>
      <c r="DM40" s="1725"/>
      <c r="DN40" s="1725"/>
      <c r="DO40" s="1725"/>
      <c r="DP40" s="1725"/>
      <c r="DQ40" s="1725"/>
      <c r="DR40" s="1725"/>
      <c r="DS40" s="1725"/>
      <c r="DT40" s="1725"/>
      <c r="DU40" s="1725"/>
      <c r="DV40" s="1725"/>
    </row>
    <row r="41" spans="1:127" ht="13.5" customHeight="1">
      <c r="A41" s="996"/>
      <c r="B41" s="1647"/>
      <c r="C41" s="1647"/>
      <c r="D41" s="1647"/>
      <c r="E41" s="1647"/>
      <c r="F41" s="1647"/>
      <c r="G41" s="998"/>
      <c r="H41" s="1660"/>
      <c r="I41" s="1661"/>
      <c r="J41" s="1661"/>
      <c r="K41" s="1661"/>
      <c r="L41" s="1661"/>
      <c r="M41" s="1662"/>
      <c r="N41" s="1582"/>
      <c r="O41" s="1583"/>
      <c r="P41" s="1583"/>
      <c r="Q41" s="1583"/>
      <c r="R41" s="1583"/>
      <c r="S41" s="1583"/>
      <c r="T41" s="1583"/>
      <c r="U41" s="1582"/>
      <c r="V41" s="1583"/>
      <c r="W41" s="1583"/>
      <c r="X41" s="1583"/>
      <c r="Y41" s="1583"/>
      <c r="Z41" s="1583"/>
      <c r="AA41" s="1583"/>
      <c r="AB41" s="1584"/>
      <c r="AC41" s="1582"/>
      <c r="AD41" s="1583"/>
      <c r="AE41" s="1583"/>
      <c r="AF41" s="1583"/>
      <c r="AG41" s="1583"/>
      <c r="AH41" s="1583"/>
      <c r="AI41" s="1584"/>
      <c r="AJ41" s="1582"/>
      <c r="AK41" s="1583"/>
      <c r="AL41" s="1583"/>
      <c r="AM41" s="1583"/>
      <c r="AN41" s="1583"/>
      <c r="AO41" s="1584"/>
      <c r="AP41" s="986"/>
      <c r="AQ41" s="986"/>
      <c r="AR41" s="996"/>
      <c r="AS41" s="986"/>
      <c r="AT41" s="1671" t="s">
        <v>1443</v>
      </c>
      <c r="AU41" s="1672"/>
      <c r="AV41" s="1672"/>
      <c r="AW41" s="1672"/>
      <c r="AX41" s="1672"/>
      <c r="AY41" s="1672"/>
      <c r="AZ41" s="1673"/>
      <c r="BA41" s="1579"/>
      <c r="BB41" s="1580"/>
      <c r="BC41" s="1580"/>
      <c r="BD41" s="1580"/>
      <c r="BE41" s="1580"/>
      <c r="BF41" s="1580"/>
      <c r="BG41" s="1580"/>
      <c r="BH41" s="1580"/>
      <c r="BI41" s="1580"/>
      <c r="BJ41" s="1580"/>
      <c r="BK41" s="1581"/>
      <c r="BL41" s="986"/>
      <c r="BM41" s="1671" t="s">
        <v>671</v>
      </c>
      <c r="BN41" s="1672"/>
      <c r="BO41" s="1672"/>
      <c r="BP41" s="1672"/>
      <c r="BQ41" s="1672"/>
      <c r="BR41" s="1672"/>
      <c r="BS41" s="1672"/>
      <c r="BT41" s="1672"/>
      <c r="BU41" s="1673"/>
      <c r="BV41" s="1579"/>
      <c r="BW41" s="1580"/>
      <c r="BX41" s="1580"/>
      <c r="BY41" s="1580"/>
      <c r="BZ41" s="1580"/>
      <c r="CA41" s="1580"/>
      <c r="CB41" s="1580"/>
      <c r="CC41" s="1580"/>
      <c r="CD41" s="1580"/>
      <c r="CE41" s="1580"/>
      <c r="CF41" s="1581"/>
      <c r="CG41" s="1101"/>
      <c r="CI41" s="1725"/>
      <c r="CJ41" s="1725"/>
      <c r="CK41" s="1725"/>
      <c r="CL41" s="1725"/>
      <c r="CM41" s="1725"/>
      <c r="CN41" s="1725"/>
      <c r="CO41" s="1725"/>
      <c r="CP41" s="1725"/>
      <c r="CQ41" s="1725"/>
      <c r="CR41" s="1725"/>
      <c r="CS41" s="1725"/>
      <c r="CT41" s="1725"/>
      <c r="CU41" s="1725"/>
      <c r="CV41" s="1725"/>
      <c r="CW41" s="1725"/>
      <c r="CX41" s="1725"/>
      <c r="CY41" s="1725"/>
      <c r="CZ41" s="1725"/>
      <c r="DA41" s="1725"/>
      <c r="DB41" s="1725"/>
      <c r="DC41" s="1725"/>
      <c r="DD41" s="1725"/>
      <c r="DE41" s="1725"/>
      <c r="DF41" s="1725"/>
      <c r="DG41" s="1725"/>
      <c r="DH41" s="1725"/>
      <c r="DI41" s="1725"/>
      <c r="DJ41" s="1725"/>
      <c r="DK41" s="1725"/>
      <c r="DL41" s="1725"/>
      <c r="DM41" s="1725"/>
      <c r="DN41" s="1725"/>
      <c r="DO41" s="1725"/>
      <c r="DP41" s="1725"/>
      <c r="DQ41" s="1725"/>
      <c r="DR41" s="1725"/>
      <c r="DS41" s="1725"/>
      <c r="DT41" s="1725"/>
      <c r="DU41" s="1725"/>
      <c r="DV41" s="1725"/>
    </row>
    <row r="42" spans="1:127" ht="13.5" customHeight="1">
      <c r="A42" s="996"/>
      <c r="B42" s="1647"/>
      <c r="C42" s="1647"/>
      <c r="D42" s="1647"/>
      <c r="E42" s="1647"/>
      <c r="F42" s="1647"/>
      <c r="G42" s="998"/>
      <c r="H42" s="1660"/>
      <c r="I42" s="1661"/>
      <c r="J42" s="1661"/>
      <c r="K42" s="1661"/>
      <c r="L42" s="1661"/>
      <c r="M42" s="1662"/>
      <c r="N42" s="1579"/>
      <c r="O42" s="1580"/>
      <c r="P42" s="1580"/>
      <c r="Q42" s="1580"/>
      <c r="R42" s="1580"/>
      <c r="S42" s="1580"/>
      <c r="T42" s="1580"/>
      <c r="U42" s="1579"/>
      <c r="V42" s="1580"/>
      <c r="W42" s="1580"/>
      <c r="X42" s="1580"/>
      <c r="Y42" s="1580"/>
      <c r="Z42" s="1580"/>
      <c r="AA42" s="1580"/>
      <c r="AB42" s="1581"/>
      <c r="AC42" s="1579"/>
      <c r="AD42" s="1580"/>
      <c r="AE42" s="1580"/>
      <c r="AF42" s="1580"/>
      <c r="AG42" s="1580"/>
      <c r="AH42" s="1580"/>
      <c r="AI42" s="1581"/>
      <c r="AJ42" s="1579"/>
      <c r="AK42" s="1580"/>
      <c r="AL42" s="1580"/>
      <c r="AM42" s="1580"/>
      <c r="AN42" s="1580"/>
      <c r="AO42" s="1581"/>
      <c r="AP42" s="986"/>
      <c r="AQ42" s="986"/>
      <c r="AR42" s="1000"/>
      <c r="AS42" s="991"/>
      <c r="AT42" s="1691"/>
      <c r="AU42" s="1692"/>
      <c r="AV42" s="1692"/>
      <c r="AW42" s="1692"/>
      <c r="AX42" s="1692"/>
      <c r="AY42" s="1692"/>
      <c r="AZ42" s="1693"/>
      <c r="BA42" s="1582"/>
      <c r="BB42" s="1583"/>
      <c r="BC42" s="1583"/>
      <c r="BD42" s="1583"/>
      <c r="BE42" s="1583"/>
      <c r="BF42" s="1583"/>
      <c r="BG42" s="1583"/>
      <c r="BH42" s="1583"/>
      <c r="BI42" s="1583"/>
      <c r="BJ42" s="1583"/>
      <c r="BK42" s="1584"/>
      <c r="BL42" s="986"/>
      <c r="BM42" s="1674"/>
      <c r="BN42" s="1675"/>
      <c r="BO42" s="1675"/>
      <c r="BP42" s="1675"/>
      <c r="BQ42" s="1675"/>
      <c r="BR42" s="1675"/>
      <c r="BS42" s="1675"/>
      <c r="BT42" s="1675"/>
      <c r="BU42" s="1676"/>
      <c r="BV42" s="1668"/>
      <c r="BW42" s="1669"/>
      <c r="BX42" s="1669"/>
      <c r="BY42" s="1669"/>
      <c r="BZ42" s="1669"/>
      <c r="CA42" s="1669"/>
      <c r="CB42" s="1669"/>
      <c r="CC42" s="1669"/>
      <c r="CD42" s="1669"/>
      <c r="CE42" s="1669"/>
      <c r="CF42" s="1670"/>
      <c r="CG42" s="1101"/>
      <c r="CI42" s="1725"/>
      <c r="CJ42" s="1725"/>
      <c r="CK42" s="1725"/>
      <c r="CL42" s="1725"/>
      <c r="CM42" s="1725"/>
      <c r="CN42" s="1725"/>
      <c r="CO42" s="1725"/>
      <c r="CP42" s="1725"/>
      <c r="CQ42" s="1725"/>
      <c r="CR42" s="1725"/>
      <c r="CS42" s="1725"/>
      <c r="CT42" s="1725"/>
      <c r="CU42" s="1725"/>
      <c r="CV42" s="1725"/>
      <c r="CW42" s="1725"/>
      <c r="CX42" s="1725"/>
      <c r="CY42" s="1725"/>
      <c r="CZ42" s="1725"/>
      <c r="DA42" s="1725"/>
      <c r="DB42" s="1725"/>
      <c r="DC42" s="1725"/>
      <c r="DD42" s="1725"/>
      <c r="DE42" s="1725"/>
      <c r="DF42" s="1725"/>
      <c r="DG42" s="1725"/>
      <c r="DH42" s="1725"/>
      <c r="DI42" s="1725"/>
      <c r="DJ42" s="1725"/>
      <c r="DK42" s="1725"/>
      <c r="DL42" s="1725"/>
      <c r="DM42" s="1725"/>
      <c r="DN42" s="1725"/>
      <c r="DO42" s="1725"/>
      <c r="DP42" s="1725"/>
      <c r="DQ42" s="1725"/>
      <c r="DR42" s="1725"/>
      <c r="DS42" s="1725"/>
      <c r="DT42" s="1725"/>
      <c r="DU42" s="1725"/>
      <c r="DV42" s="1725"/>
    </row>
    <row r="43" spans="1:127" ht="13.5" customHeight="1">
      <c r="A43" s="1000"/>
      <c r="B43" s="1648"/>
      <c r="C43" s="1648"/>
      <c r="D43" s="1648"/>
      <c r="E43" s="1648"/>
      <c r="F43" s="1648"/>
      <c r="G43" s="1002"/>
      <c r="H43" s="1663"/>
      <c r="I43" s="1664"/>
      <c r="J43" s="1664"/>
      <c r="K43" s="1664"/>
      <c r="L43" s="1664"/>
      <c r="M43" s="1665"/>
      <c r="N43" s="1582"/>
      <c r="O43" s="1583"/>
      <c r="P43" s="1583"/>
      <c r="Q43" s="1583"/>
      <c r="R43" s="1583"/>
      <c r="S43" s="1583"/>
      <c r="T43" s="1583"/>
      <c r="U43" s="1582"/>
      <c r="V43" s="1583"/>
      <c r="W43" s="1583"/>
      <c r="X43" s="1583"/>
      <c r="Y43" s="1583"/>
      <c r="Z43" s="1583"/>
      <c r="AA43" s="1583"/>
      <c r="AB43" s="1584"/>
      <c r="AC43" s="1582"/>
      <c r="AD43" s="1583"/>
      <c r="AE43" s="1583"/>
      <c r="AF43" s="1583"/>
      <c r="AG43" s="1583"/>
      <c r="AH43" s="1583"/>
      <c r="AI43" s="1584"/>
      <c r="AJ43" s="1582"/>
      <c r="AK43" s="1583"/>
      <c r="AL43" s="1583"/>
      <c r="AM43" s="1583"/>
      <c r="AN43" s="1583"/>
      <c r="AO43" s="1584"/>
      <c r="AP43" s="986"/>
      <c r="AQ43" s="986"/>
      <c r="AR43" s="986"/>
      <c r="AS43" s="986"/>
      <c r="AT43" s="986"/>
      <c r="AU43" s="986"/>
      <c r="AV43" s="986"/>
      <c r="AW43" s="986"/>
      <c r="AX43" s="986"/>
      <c r="AY43" s="986"/>
      <c r="AZ43" s="986"/>
      <c r="BA43" s="986"/>
      <c r="BB43" s="986"/>
      <c r="BC43" s="986"/>
      <c r="BD43" s="986"/>
      <c r="BE43" s="986"/>
      <c r="BF43" s="986"/>
      <c r="BG43" s="986"/>
      <c r="BH43" s="986"/>
      <c r="BI43" s="986"/>
      <c r="BJ43" s="986"/>
      <c r="BK43" s="986"/>
      <c r="BL43" s="986"/>
      <c r="BM43" s="996"/>
      <c r="BN43" s="986"/>
      <c r="BO43" s="1671" t="s">
        <v>1443</v>
      </c>
      <c r="BP43" s="1672"/>
      <c r="BQ43" s="1672"/>
      <c r="BR43" s="1672"/>
      <c r="BS43" s="1672"/>
      <c r="BT43" s="1672"/>
      <c r="BU43" s="1673"/>
      <c r="BV43" s="1579"/>
      <c r="BW43" s="1580"/>
      <c r="BX43" s="1580"/>
      <c r="BY43" s="1580"/>
      <c r="BZ43" s="1580"/>
      <c r="CA43" s="1580"/>
      <c r="CB43" s="1580"/>
      <c r="CC43" s="1580"/>
      <c r="CD43" s="1580"/>
      <c r="CE43" s="1580"/>
      <c r="CF43" s="1581"/>
      <c r="CG43" s="1101"/>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986"/>
      <c r="B44" s="1006"/>
      <c r="C44" s="1006"/>
      <c r="D44" s="1006"/>
      <c r="E44" s="1006"/>
      <c r="F44" s="100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c r="AU44" s="986"/>
      <c r="AV44" s="986"/>
      <c r="AW44" s="986"/>
      <c r="AX44" s="986"/>
      <c r="AY44" s="986"/>
      <c r="AZ44" s="986"/>
      <c r="BA44" s="986"/>
      <c r="BB44" s="986"/>
      <c r="BC44" s="986"/>
      <c r="BD44" s="986"/>
      <c r="BE44" s="986"/>
      <c r="BF44" s="986"/>
      <c r="BG44" s="986"/>
      <c r="BH44" s="986"/>
      <c r="BI44" s="986"/>
      <c r="BJ44" s="986"/>
      <c r="BK44" s="986"/>
      <c r="BL44" s="986"/>
      <c r="BM44" s="996"/>
      <c r="BN44" s="986"/>
      <c r="BO44" s="1674"/>
      <c r="BP44" s="1675"/>
      <c r="BQ44" s="1675"/>
      <c r="BR44" s="1675"/>
      <c r="BS44" s="1675"/>
      <c r="BT44" s="1675"/>
      <c r="BU44" s="1676"/>
      <c r="BV44" s="1668"/>
      <c r="BW44" s="1669"/>
      <c r="BX44" s="1669"/>
      <c r="BY44" s="1669"/>
      <c r="BZ44" s="1669"/>
      <c r="CA44" s="1669"/>
      <c r="CB44" s="1669"/>
      <c r="CC44" s="1669"/>
      <c r="CD44" s="1669"/>
      <c r="CE44" s="1669"/>
      <c r="CF44" s="1670"/>
      <c r="CG44" s="1101"/>
      <c r="CH44" s="33"/>
      <c r="CI44" s="1728"/>
      <c r="CJ44" s="1728"/>
      <c r="CK44" s="1728"/>
      <c r="CL44" s="1728"/>
      <c r="CM44" s="1728"/>
      <c r="CN44" s="1728"/>
      <c r="CO44" s="1728"/>
      <c r="CP44" s="1728"/>
      <c r="CQ44" s="1728"/>
      <c r="CR44" s="1728"/>
      <c r="CS44" s="1728"/>
      <c r="CT44" s="1728"/>
      <c r="CU44" s="1728"/>
      <c r="CV44" s="1728"/>
      <c r="CW44" s="1728"/>
      <c r="CX44" s="1728"/>
      <c r="CY44" s="1728"/>
      <c r="CZ44" s="1728"/>
      <c r="DA44" s="1728"/>
      <c r="DB44" s="1728"/>
      <c r="DC44" s="1728"/>
      <c r="DD44" s="1728"/>
      <c r="DE44" s="1728"/>
      <c r="DF44" s="1728"/>
      <c r="DG44" s="1728"/>
      <c r="DH44" s="1728"/>
      <c r="DI44" s="1728"/>
      <c r="DJ44" s="1728"/>
      <c r="DK44" s="1728"/>
      <c r="DL44" s="1728"/>
      <c r="DM44" s="1728"/>
      <c r="DN44" s="1728"/>
      <c r="DO44" s="1728"/>
      <c r="DP44" s="1728"/>
      <c r="DQ44" s="1728"/>
      <c r="DR44" s="1728"/>
      <c r="DS44" s="1728"/>
      <c r="DT44" s="1728"/>
      <c r="DU44" s="1728"/>
      <c r="DV44" s="1728"/>
    </row>
    <row r="45" spans="1:127" ht="13.5" customHeight="1">
      <c r="A45" s="1753" t="s">
        <v>665</v>
      </c>
      <c r="B45" s="1754"/>
      <c r="C45" s="1754"/>
      <c r="D45" s="1754"/>
      <c r="E45" s="1754"/>
      <c r="F45" s="1754"/>
      <c r="G45" s="1754"/>
      <c r="H45" s="1754"/>
      <c r="I45" s="1755"/>
      <c r="J45" s="1579"/>
      <c r="K45" s="1580"/>
      <c r="L45" s="1580"/>
      <c r="M45" s="1580"/>
      <c r="N45" s="1580"/>
      <c r="O45" s="1580"/>
      <c r="P45" s="1580"/>
      <c r="Q45" s="1580"/>
      <c r="R45" s="1580"/>
      <c r="S45" s="1580"/>
      <c r="T45" s="1581"/>
      <c r="U45" s="986"/>
      <c r="V45" s="1753" t="s">
        <v>1437</v>
      </c>
      <c r="W45" s="1754"/>
      <c r="X45" s="1754"/>
      <c r="Y45" s="1754"/>
      <c r="Z45" s="1754"/>
      <c r="AA45" s="1754"/>
      <c r="AB45" s="1754"/>
      <c r="AC45" s="1754"/>
      <c r="AD45" s="1755"/>
      <c r="AE45" s="1579"/>
      <c r="AF45" s="1580"/>
      <c r="AG45" s="1580"/>
      <c r="AH45" s="1580"/>
      <c r="AI45" s="1580"/>
      <c r="AJ45" s="1580"/>
      <c r="AK45" s="1580"/>
      <c r="AL45" s="1580"/>
      <c r="AM45" s="1580"/>
      <c r="AN45" s="1580"/>
      <c r="AO45" s="1581"/>
      <c r="AP45" s="999"/>
      <c r="AQ45" s="986"/>
      <c r="AR45" s="986"/>
      <c r="AS45" s="986"/>
      <c r="AT45" s="986"/>
      <c r="AU45" s="986"/>
      <c r="AV45" s="986"/>
      <c r="AW45" s="986"/>
      <c r="AX45" s="986"/>
      <c r="AY45" s="986"/>
      <c r="AZ45" s="986"/>
      <c r="BA45" s="986"/>
      <c r="BB45" s="986"/>
      <c r="BC45" s="986"/>
      <c r="BD45" s="986"/>
      <c r="BE45" s="986"/>
      <c r="BF45" s="986"/>
      <c r="BG45" s="986"/>
      <c r="BH45" s="986"/>
      <c r="BI45" s="986"/>
      <c r="BJ45" s="986"/>
      <c r="BK45" s="986"/>
      <c r="BL45" s="986"/>
      <c r="BM45" s="996"/>
      <c r="BN45" s="986"/>
      <c r="BO45" s="1579" t="s">
        <v>673</v>
      </c>
      <c r="BP45" s="1580"/>
      <c r="BQ45" s="1580"/>
      <c r="BR45" s="1580"/>
      <c r="BS45" s="1580"/>
      <c r="BT45" s="1580"/>
      <c r="BU45" s="1581"/>
      <c r="BV45" s="1579"/>
      <c r="BW45" s="1580"/>
      <c r="BX45" s="1580"/>
      <c r="BY45" s="1580"/>
      <c r="BZ45" s="1580"/>
      <c r="CA45" s="1580"/>
      <c r="CB45" s="1580"/>
      <c r="CC45" s="1580"/>
      <c r="CD45" s="1580"/>
      <c r="CE45" s="1580"/>
      <c r="CF45" s="1581"/>
      <c r="CG45" s="1101"/>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756"/>
      <c r="B46" s="1742"/>
      <c r="C46" s="1742"/>
      <c r="D46" s="1742"/>
      <c r="E46" s="1742"/>
      <c r="F46" s="1742"/>
      <c r="G46" s="1742"/>
      <c r="H46" s="1742"/>
      <c r="I46" s="1757"/>
      <c r="J46" s="1668"/>
      <c r="K46" s="1669"/>
      <c r="L46" s="1669"/>
      <c r="M46" s="1669"/>
      <c r="N46" s="1669"/>
      <c r="O46" s="1669"/>
      <c r="P46" s="1669"/>
      <c r="Q46" s="1669"/>
      <c r="R46" s="1669"/>
      <c r="S46" s="1669"/>
      <c r="T46" s="1670"/>
      <c r="U46" s="986"/>
      <c r="V46" s="1756"/>
      <c r="W46" s="1742"/>
      <c r="X46" s="1742"/>
      <c r="Y46" s="1742"/>
      <c r="Z46" s="1742"/>
      <c r="AA46" s="1742"/>
      <c r="AB46" s="1742"/>
      <c r="AC46" s="1742"/>
      <c r="AD46" s="1757"/>
      <c r="AE46" s="1668"/>
      <c r="AF46" s="1669"/>
      <c r="AG46" s="1669"/>
      <c r="AH46" s="1669"/>
      <c r="AI46" s="1669"/>
      <c r="AJ46" s="1669"/>
      <c r="AK46" s="1669"/>
      <c r="AL46" s="1669"/>
      <c r="AM46" s="1669"/>
      <c r="AN46" s="1669"/>
      <c r="AO46" s="1670"/>
      <c r="AP46" s="999"/>
      <c r="AQ46" s="986"/>
      <c r="AR46" s="986"/>
      <c r="AS46" s="986"/>
      <c r="AT46" s="986"/>
      <c r="AU46" s="986"/>
      <c r="AV46" s="986"/>
      <c r="AW46" s="986"/>
      <c r="AX46" s="986"/>
      <c r="AY46" s="986"/>
      <c r="AZ46" s="986"/>
      <c r="BA46" s="986"/>
      <c r="BB46" s="986"/>
      <c r="BC46" s="986"/>
      <c r="BD46" s="986"/>
      <c r="BE46" s="986"/>
      <c r="BF46" s="986"/>
      <c r="BG46" s="986"/>
      <c r="BH46" s="986"/>
      <c r="BI46" s="986"/>
      <c r="BJ46" s="986"/>
      <c r="BK46" s="986"/>
      <c r="BL46" s="986"/>
      <c r="BM46" s="1000"/>
      <c r="BN46" s="991"/>
      <c r="BO46" s="1582"/>
      <c r="BP46" s="1583"/>
      <c r="BQ46" s="1583"/>
      <c r="BR46" s="1583"/>
      <c r="BS46" s="1583"/>
      <c r="BT46" s="1583"/>
      <c r="BU46" s="1584"/>
      <c r="BV46" s="1582"/>
      <c r="BW46" s="1583"/>
      <c r="BX46" s="1583"/>
      <c r="BY46" s="1583"/>
      <c r="BZ46" s="1583"/>
      <c r="CA46" s="1583"/>
      <c r="CB46" s="1583"/>
      <c r="CC46" s="1583"/>
      <c r="CD46" s="1583"/>
      <c r="CE46" s="1583"/>
      <c r="CF46" s="1584"/>
      <c r="CG46" s="1101"/>
    </row>
    <row r="47" spans="1:127" ht="13.5" customHeight="1">
      <c r="A47" s="996"/>
      <c r="B47" s="986"/>
      <c r="C47" s="1657" t="s">
        <v>1438</v>
      </c>
      <c r="D47" s="1646"/>
      <c r="E47" s="1646"/>
      <c r="F47" s="1646"/>
      <c r="G47" s="1646"/>
      <c r="H47" s="1646"/>
      <c r="I47" s="1650"/>
      <c r="J47" s="1579"/>
      <c r="K47" s="1580"/>
      <c r="L47" s="1580"/>
      <c r="M47" s="1580"/>
      <c r="N47" s="1580"/>
      <c r="O47" s="1580"/>
      <c r="P47" s="1580"/>
      <c r="Q47" s="1580"/>
      <c r="R47" s="1580"/>
      <c r="S47" s="1580"/>
      <c r="T47" s="1581"/>
      <c r="U47" s="986"/>
      <c r="V47" s="1753" t="s">
        <v>1439</v>
      </c>
      <c r="W47" s="1754"/>
      <c r="X47" s="1754"/>
      <c r="Y47" s="1754"/>
      <c r="Z47" s="1754"/>
      <c r="AA47" s="1754"/>
      <c r="AB47" s="1754"/>
      <c r="AC47" s="1754"/>
      <c r="AD47" s="1755"/>
      <c r="AE47" s="1579"/>
      <c r="AF47" s="1580"/>
      <c r="AG47" s="1580"/>
      <c r="AH47" s="1580"/>
      <c r="AI47" s="1580"/>
      <c r="AJ47" s="1580"/>
      <c r="AK47" s="1580"/>
      <c r="AL47" s="1580"/>
      <c r="AM47" s="1580"/>
      <c r="AN47" s="1580"/>
      <c r="AO47" s="1581"/>
      <c r="AP47" s="999"/>
      <c r="AQ47" s="986"/>
      <c r="AR47" s="986"/>
      <c r="AS47" s="986"/>
      <c r="AT47" s="986"/>
      <c r="AU47" s="986"/>
      <c r="AV47" s="986"/>
      <c r="AW47" s="986"/>
      <c r="AX47" s="986"/>
      <c r="AY47" s="986"/>
      <c r="AZ47" s="986"/>
      <c r="BA47" s="986"/>
      <c r="BB47" s="986"/>
      <c r="BC47" s="986"/>
      <c r="BD47" s="986"/>
      <c r="BE47" s="986"/>
      <c r="BF47" s="986"/>
      <c r="BG47" s="986"/>
      <c r="BH47" s="986"/>
      <c r="BI47" s="986"/>
      <c r="BJ47" s="986"/>
      <c r="BK47" s="986"/>
      <c r="BL47" s="986"/>
      <c r="BM47" s="986"/>
      <c r="BN47" s="986"/>
      <c r="BO47" s="986"/>
      <c r="BP47" s="986"/>
      <c r="BQ47" s="986"/>
      <c r="BR47" s="986"/>
      <c r="BS47" s="986"/>
      <c r="BT47" s="986"/>
      <c r="BU47" s="986"/>
      <c r="BV47" s="986"/>
      <c r="BW47" s="986"/>
      <c r="BX47" s="986"/>
      <c r="BY47" s="986"/>
      <c r="BZ47" s="986"/>
      <c r="CA47" s="986"/>
      <c r="CB47" s="986"/>
      <c r="CC47" s="986"/>
      <c r="CD47" s="986"/>
      <c r="CE47" s="986"/>
      <c r="CF47" s="986"/>
      <c r="CG47" s="1101"/>
    </row>
    <row r="48" spans="1:127" ht="13.5" customHeight="1">
      <c r="A48" s="996"/>
      <c r="B48" s="986"/>
      <c r="C48" s="1709"/>
      <c r="D48" s="1647"/>
      <c r="E48" s="1647"/>
      <c r="F48" s="1647"/>
      <c r="G48" s="1647"/>
      <c r="H48" s="1647"/>
      <c r="I48" s="1708"/>
      <c r="J48" s="1668"/>
      <c r="K48" s="1669"/>
      <c r="L48" s="1669"/>
      <c r="M48" s="1669"/>
      <c r="N48" s="1669"/>
      <c r="O48" s="1669"/>
      <c r="P48" s="1669"/>
      <c r="Q48" s="1669"/>
      <c r="R48" s="1669"/>
      <c r="S48" s="1669"/>
      <c r="T48" s="1670"/>
      <c r="U48" s="986"/>
      <c r="V48" s="1756"/>
      <c r="W48" s="1742"/>
      <c r="X48" s="1742"/>
      <c r="Y48" s="1742"/>
      <c r="Z48" s="1742"/>
      <c r="AA48" s="1742"/>
      <c r="AB48" s="1742"/>
      <c r="AC48" s="1742"/>
      <c r="AD48" s="1757"/>
      <c r="AE48" s="1668"/>
      <c r="AF48" s="1669"/>
      <c r="AG48" s="1669"/>
      <c r="AH48" s="1669"/>
      <c r="AI48" s="1669"/>
      <c r="AJ48" s="1669"/>
      <c r="AK48" s="1669"/>
      <c r="AL48" s="1669"/>
      <c r="AM48" s="1669"/>
      <c r="AN48" s="1669"/>
      <c r="AO48" s="1670"/>
      <c r="AP48" s="999"/>
      <c r="AQ48" s="986"/>
      <c r="AR48" s="1657" t="s">
        <v>1447</v>
      </c>
      <c r="AS48" s="1646"/>
      <c r="AT48" s="1646"/>
      <c r="AU48" s="1646"/>
      <c r="AV48" s="1646"/>
      <c r="AW48" s="1646"/>
      <c r="AX48" s="1646"/>
      <c r="AY48" s="1646"/>
      <c r="AZ48" s="1646"/>
      <c r="BA48" s="1646"/>
      <c r="BB48" s="1646"/>
      <c r="BC48" s="1646"/>
      <c r="BD48" s="1646"/>
      <c r="BE48" s="1650"/>
      <c r="BF48" s="1657" t="s">
        <v>1448</v>
      </c>
      <c r="BG48" s="1646"/>
      <c r="BH48" s="1646"/>
      <c r="BI48" s="1646"/>
      <c r="BJ48" s="1646"/>
      <c r="BK48" s="1646"/>
      <c r="BL48" s="1650"/>
      <c r="BM48" s="1657" t="s">
        <v>1449</v>
      </c>
      <c r="BN48" s="1646"/>
      <c r="BO48" s="1646"/>
      <c r="BP48" s="1646"/>
      <c r="BQ48" s="1646"/>
      <c r="BR48" s="1646"/>
      <c r="BS48" s="1646"/>
      <c r="BT48" s="1646"/>
      <c r="BU48" s="1646"/>
      <c r="BV48" s="1646"/>
      <c r="BW48" s="1646"/>
      <c r="BX48" s="1646"/>
      <c r="BY48" s="1646"/>
      <c r="BZ48" s="1650"/>
      <c r="CA48" s="1657" t="s">
        <v>1448</v>
      </c>
      <c r="CB48" s="1646"/>
      <c r="CC48" s="1646"/>
      <c r="CD48" s="1646"/>
      <c r="CE48" s="1646"/>
      <c r="CF48" s="1650"/>
      <c r="CG48" s="1101"/>
    </row>
    <row r="49" spans="1:86" ht="13.5" customHeight="1">
      <c r="A49" s="1753" t="s">
        <v>1436</v>
      </c>
      <c r="B49" s="1754"/>
      <c r="C49" s="1754"/>
      <c r="D49" s="1754"/>
      <c r="E49" s="1754"/>
      <c r="F49" s="1754"/>
      <c r="G49" s="1754"/>
      <c r="H49" s="1754"/>
      <c r="I49" s="1755"/>
      <c r="J49" s="1579"/>
      <c r="K49" s="1580"/>
      <c r="L49" s="1580"/>
      <c r="M49" s="1580"/>
      <c r="N49" s="1580"/>
      <c r="O49" s="1580"/>
      <c r="P49" s="1580"/>
      <c r="Q49" s="1580"/>
      <c r="R49" s="1580"/>
      <c r="S49" s="1580"/>
      <c r="T49" s="1581"/>
      <c r="U49" s="986"/>
      <c r="V49" s="1753" t="s">
        <v>1442</v>
      </c>
      <c r="W49" s="1754"/>
      <c r="X49" s="1754"/>
      <c r="Y49" s="1754"/>
      <c r="Z49" s="1754"/>
      <c r="AA49" s="1754"/>
      <c r="AB49" s="1754"/>
      <c r="AC49" s="1754"/>
      <c r="AD49" s="1755"/>
      <c r="AE49" s="1579"/>
      <c r="AF49" s="1580"/>
      <c r="AG49" s="1580"/>
      <c r="AH49" s="1580"/>
      <c r="AI49" s="1580"/>
      <c r="AJ49" s="1580"/>
      <c r="AK49" s="1580"/>
      <c r="AL49" s="1580"/>
      <c r="AM49" s="1580"/>
      <c r="AN49" s="1580"/>
      <c r="AO49" s="1581"/>
      <c r="AP49" s="999"/>
      <c r="AQ49" s="986"/>
      <c r="AR49" s="1709"/>
      <c r="AS49" s="1647"/>
      <c r="AT49" s="1647"/>
      <c r="AU49" s="1647"/>
      <c r="AV49" s="1647"/>
      <c r="AW49" s="1647"/>
      <c r="AX49" s="1647"/>
      <c r="AY49" s="1647"/>
      <c r="AZ49" s="1647"/>
      <c r="BA49" s="1647"/>
      <c r="BB49" s="1647"/>
      <c r="BC49" s="1647"/>
      <c r="BD49" s="1647"/>
      <c r="BE49" s="1708"/>
      <c r="BF49" s="1709"/>
      <c r="BG49" s="1647"/>
      <c r="BH49" s="1647"/>
      <c r="BI49" s="1647"/>
      <c r="BJ49" s="1647"/>
      <c r="BK49" s="1647"/>
      <c r="BL49" s="1708"/>
      <c r="BM49" s="1709"/>
      <c r="BN49" s="1647"/>
      <c r="BO49" s="1647"/>
      <c r="BP49" s="1647"/>
      <c r="BQ49" s="1647"/>
      <c r="BR49" s="1647"/>
      <c r="BS49" s="1647"/>
      <c r="BT49" s="1647"/>
      <c r="BU49" s="1647"/>
      <c r="BV49" s="1647"/>
      <c r="BW49" s="1647"/>
      <c r="BX49" s="1647"/>
      <c r="BY49" s="1647"/>
      <c r="BZ49" s="1708"/>
      <c r="CA49" s="1709"/>
      <c r="CB49" s="1647"/>
      <c r="CC49" s="1647"/>
      <c r="CD49" s="1647"/>
      <c r="CE49" s="1647"/>
      <c r="CF49" s="1708"/>
      <c r="CG49" s="1101"/>
    </row>
    <row r="50" spans="1:86" ht="13.5" customHeight="1">
      <c r="A50" s="1756"/>
      <c r="B50" s="1742"/>
      <c r="C50" s="1742"/>
      <c r="D50" s="1742"/>
      <c r="E50" s="1742"/>
      <c r="F50" s="1742"/>
      <c r="G50" s="1742"/>
      <c r="H50" s="1742"/>
      <c r="I50" s="1757"/>
      <c r="J50" s="1668"/>
      <c r="K50" s="1669"/>
      <c r="L50" s="1669"/>
      <c r="M50" s="1669"/>
      <c r="N50" s="1669"/>
      <c r="O50" s="1669"/>
      <c r="P50" s="1669"/>
      <c r="Q50" s="1669"/>
      <c r="R50" s="1669"/>
      <c r="S50" s="1669"/>
      <c r="T50" s="1670"/>
      <c r="U50" s="986"/>
      <c r="V50" s="1756"/>
      <c r="W50" s="1742"/>
      <c r="X50" s="1742"/>
      <c r="Y50" s="1742"/>
      <c r="Z50" s="1742"/>
      <c r="AA50" s="1742"/>
      <c r="AB50" s="1742"/>
      <c r="AC50" s="1742"/>
      <c r="AD50" s="1757"/>
      <c r="AE50" s="1668"/>
      <c r="AF50" s="1669"/>
      <c r="AG50" s="1669"/>
      <c r="AH50" s="1669"/>
      <c r="AI50" s="1669"/>
      <c r="AJ50" s="1669"/>
      <c r="AK50" s="1669"/>
      <c r="AL50" s="1669"/>
      <c r="AM50" s="1669"/>
      <c r="AN50" s="1669"/>
      <c r="AO50" s="1670"/>
      <c r="AP50" s="999"/>
      <c r="AQ50" s="986"/>
      <c r="AR50" s="1710"/>
      <c r="AS50" s="1648"/>
      <c r="AT50" s="1648"/>
      <c r="AU50" s="1648"/>
      <c r="AV50" s="1648"/>
      <c r="AW50" s="1648"/>
      <c r="AX50" s="1648"/>
      <c r="AY50" s="1648"/>
      <c r="AZ50" s="1648"/>
      <c r="BA50" s="1648"/>
      <c r="BB50" s="1648"/>
      <c r="BC50" s="1648"/>
      <c r="BD50" s="1648"/>
      <c r="BE50" s="1651"/>
      <c r="BF50" s="1710"/>
      <c r="BG50" s="1648"/>
      <c r="BH50" s="1648"/>
      <c r="BI50" s="1648"/>
      <c r="BJ50" s="1648"/>
      <c r="BK50" s="1648"/>
      <c r="BL50" s="1651"/>
      <c r="BM50" s="1710"/>
      <c r="BN50" s="1648"/>
      <c r="BO50" s="1648"/>
      <c r="BP50" s="1648"/>
      <c r="BQ50" s="1648"/>
      <c r="BR50" s="1648"/>
      <c r="BS50" s="1648"/>
      <c r="BT50" s="1648"/>
      <c r="BU50" s="1648"/>
      <c r="BV50" s="1648"/>
      <c r="BW50" s="1648"/>
      <c r="BX50" s="1648"/>
      <c r="BY50" s="1648"/>
      <c r="BZ50" s="1651"/>
      <c r="CA50" s="1710"/>
      <c r="CB50" s="1648"/>
      <c r="CC50" s="1648"/>
      <c r="CD50" s="1648"/>
      <c r="CE50" s="1648"/>
      <c r="CF50" s="1651"/>
      <c r="CG50" s="1101"/>
    </row>
    <row r="51" spans="1:86" ht="13.5" customHeight="1">
      <c r="A51" s="996"/>
      <c r="B51" s="986"/>
      <c r="C51" s="1657" t="s">
        <v>1438</v>
      </c>
      <c r="D51" s="1646"/>
      <c r="E51" s="1646"/>
      <c r="F51" s="1646"/>
      <c r="G51" s="1646"/>
      <c r="H51" s="1646"/>
      <c r="I51" s="1650"/>
      <c r="J51" s="1579"/>
      <c r="K51" s="1580"/>
      <c r="L51" s="1580"/>
      <c r="M51" s="1580"/>
      <c r="N51" s="1580"/>
      <c r="O51" s="1580"/>
      <c r="P51" s="1580"/>
      <c r="Q51" s="1580"/>
      <c r="R51" s="1580"/>
      <c r="S51" s="1580"/>
      <c r="T51" s="1581"/>
      <c r="U51" s="986"/>
      <c r="V51" s="1753" t="s">
        <v>671</v>
      </c>
      <c r="W51" s="1754"/>
      <c r="X51" s="1754"/>
      <c r="Y51" s="1754"/>
      <c r="Z51" s="1754"/>
      <c r="AA51" s="1754"/>
      <c r="AB51" s="1754"/>
      <c r="AC51" s="1754"/>
      <c r="AD51" s="1755"/>
      <c r="AE51" s="1579"/>
      <c r="AF51" s="1580"/>
      <c r="AG51" s="1580"/>
      <c r="AH51" s="1580"/>
      <c r="AI51" s="1580"/>
      <c r="AJ51" s="1580"/>
      <c r="AK51" s="1580"/>
      <c r="AL51" s="1580"/>
      <c r="AM51" s="1580"/>
      <c r="AN51" s="1580"/>
      <c r="AO51" s="1581"/>
      <c r="AP51" s="999"/>
      <c r="AQ51" s="986"/>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1105"/>
      <c r="BN51" s="1105"/>
      <c r="BO51" s="1105"/>
      <c r="BP51" s="1105"/>
      <c r="BQ51" s="1105"/>
      <c r="BR51" s="1105"/>
      <c r="BS51" s="1105"/>
      <c r="BT51" s="1105"/>
      <c r="BU51" s="1105"/>
      <c r="BV51" s="1105"/>
      <c r="BW51" s="1105"/>
      <c r="BX51" s="1105"/>
      <c r="BY51" s="1105"/>
      <c r="BZ51" s="1105"/>
      <c r="CA51" s="1105"/>
      <c r="CB51" s="1105"/>
      <c r="CC51" s="1105"/>
      <c r="CD51" s="1105"/>
      <c r="CE51" s="1105"/>
      <c r="CF51" s="1105"/>
      <c r="CG51" s="1101"/>
      <c r="CH51" s="1101"/>
    </row>
    <row r="52" spans="1:86" ht="13.5" customHeight="1">
      <c r="A52" s="996"/>
      <c r="B52" s="986"/>
      <c r="C52" s="1709"/>
      <c r="D52" s="1647"/>
      <c r="E52" s="1647"/>
      <c r="F52" s="1647"/>
      <c r="G52" s="1647"/>
      <c r="H52" s="1647"/>
      <c r="I52" s="1708"/>
      <c r="J52" s="1668"/>
      <c r="K52" s="1669"/>
      <c r="L52" s="1669"/>
      <c r="M52" s="1669"/>
      <c r="N52" s="1669"/>
      <c r="O52" s="1669"/>
      <c r="P52" s="1669"/>
      <c r="Q52" s="1669"/>
      <c r="R52" s="1669"/>
      <c r="S52" s="1669"/>
      <c r="T52" s="1670"/>
      <c r="U52" s="986"/>
      <c r="V52" s="1756"/>
      <c r="W52" s="1742"/>
      <c r="X52" s="1742"/>
      <c r="Y52" s="1742"/>
      <c r="Z52" s="1742"/>
      <c r="AA52" s="1742"/>
      <c r="AB52" s="1742"/>
      <c r="AC52" s="1742"/>
      <c r="AD52" s="1757"/>
      <c r="AE52" s="1668"/>
      <c r="AF52" s="1669"/>
      <c r="AG52" s="1669"/>
      <c r="AH52" s="1669"/>
      <c r="AI52" s="1669"/>
      <c r="AJ52" s="1669"/>
      <c r="AK52" s="1669"/>
      <c r="AL52" s="1669"/>
      <c r="AM52" s="1669"/>
      <c r="AN52" s="1669"/>
      <c r="AO52" s="1670"/>
      <c r="AP52" s="999"/>
      <c r="AQ52" s="986"/>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c r="CB52" s="1105"/>
      <c r="CC52" s="1105"/>
      <c r="CD52" s="1105"/>
      <c r="CE52" s="1105"/>
      <c r="CF52" s="1105"/>
      <c r="CG52" s="1101"/>
      <c r="CH52" s="1101"/>
    </row>
    <row r="53" spans="1:86" ht="13.5" customHeight="1">
      <c r="A53" s="1753" t="s">
        <v>1440</v>
      </c>
      <c r="B53" s="1754"/>
      <c r="C53" s="1754"/>
      <c r="D53" s="1754"/>
      <c r="E53" s="1754"/>
      <c r="F53" s="1754"/>
      <c r="G53" s="1754"/>
      <c r="H53" s="1754"/>
      <c r="I53" s="1755"/>
      <c r="J53" s="1677" t="s">
        <v>1441</v>
      </c>
      <c r="K53" s="1678"/>
      <c r="L53" s="1678"/>
      <c r="M53" s="1678"/>
      <c r="N53" s="1678"/>
      <c r="O53" s="1678"/>
      <c r="P53" s="1678"/>
      <c r="Q53" s="1678"/>
      <c r="R53" s="1678"/>
      <c r="S53" s="1678"/>
      <c r="T53" s="1679"/>
      <c r="U53" s="986"/>
      <c r="V53" s="996"/>
      <c r="W53" s="986"/>
      <c r="X53" s="1753" t="s">
        <v>1443</v>
      </c>
      <c r="Y53" s="1754"/>
      <c r="Z53" s="1754"/>
      <c r="AA53" s="1754"/>
      <c r="AB53" s="1754"/>
      <c r="AC53" s="1754"/>
      <c r="AD53" s="1755"/>
      <c r="AE53" s="1579"/>
      <c r="AF53" s="1580"/>
      <c r="AG53" s="1580"/>
      <c r="AH53" s="1580"/>
      <c r="AI53" s="1580"/>
      <c r="AJ53" s="1580"/>
      <c r="AK53" s="1580"/>
      <c r="AL53" s="1580"/>
      <c r="AM53" s="1580"/>
      <c r="AN53" s="1580"/>
      <c r="AO53" s="1581"/>
      <c r="AP53" s="999"/>
      <c r="AQ53" s="986"/>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c r="CB53" s="1105"/>
      <c r="CC53" s="1105"/>
      <c r="CD53" s="1105"/>
      <c r="CE53" s="1105"/>
      <c r="CF53" s="1105"/>
      <c r="CG53" s="1101"/>
    </row>
    <row r="54" spans="1:86" ht="13.5" customHeight="1">
      <c r="A54" s="1756"/>
      <c r="B54" s="1742"/>
      <c r="C54" s="1742"/>
      <c r="D54" s="1742"/>
      <c r="E54" s="1742"/>
      <c r="F54" s="1742"/>
      <c r="G54" s="1742"/>
      <c r="H54" s="1742"/>
      <c r="I54" s="1757"/>
      <c r="J54" s="1680"/>
      <c r="K54" s="1681"/>
      <c r="L54" s="1681"/>
      <c r="M54" s="1681"/>
      <c r="N54" s="1681"/>
      <c r="O54" s="1681"/>
      <c r="P54" s="1681"/>
      <c r="Q54" s="1681"/>
      <c r="R54" s="1681"/>
      <c r="S54" s="1681"/>
      <c r="T54" s="1682"/>
      <c r="U54" s="986"/>
      <c r="V54" s="996"/>
      <c r="W54" s="986"/>
      <c r="X54" s="1756"/>
      <c r="Y54" s="1742"/>
      <c r="Z54" s="1742"/>
      <c r="AA54" s="1742"/>
      <c r="AB54" s="1742"/>
      <c r="AC54" s="1742"/>
      <c r="AD54" s="1757"/>
      <c r="AE54" s="1668"/>
      <c r="AF54" s="1669"/>
      <c r="AG54" s="1669"/>
      <c r="AH54" s="1669"/>
      <c r="AI54" s="1669"/>
      <c r="AJ54" s="1669"/>
      <c r="AK54" s="1669"/>
      <c r="AL54" s="1669"/>
      <c r="AM54" s="1669"/>
      <c r="AN54" s="1669"/>
      <c r="AO54" s="1670"/>
      <c r="AP54" s="999"/>
      <c r="AQ54" s="986"/>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c r="CB54" s="1105"/>
      <c r="CC54" s="1105"/>
      <c r="CD54" s="1105"/>
      <c r="CE54" s="1105"/>
      <c r="CF54" s="1105"/>
      <c r="CG54" s="1101"/>
    </row>
    <row r="55" spans="1:86" ht="13.5" customHeight="1">
      <c r="A55" s="996"/>
      <c r="B55" s="986"/>
      <c r="C55" s="1753" t="s">
        <v>1443</v>
      </c>
      <c r="D55" s="1754"/>
      <c r="E55" s="1754"/>
      <c r="F55" s="1754"/>
      <c r="G55" s="1754"/>
      <c r="H55" s="1754"/>
      <c r="I55" s="1755"/>
      <c r="J55" s="1579"/>
      <c r="K55" s="1580"/>
      <c r="L55" s="1580"/>
      <c r="M55" s="1580"/>
      <c r="N55" s="1580"/>
      <c r="O55" s="1580"/>
      <c r="P55" s="1580"/>
      <c r="Q55" s="1580"/>
      <c r="R55" s="1580"/>
      <c r="S55" s="1580"/>
      <c r="T55" s="1581"/>
      <c r="U55" s="986"/>
      <c r="V55" s="996"/>
      <c r="W55" s="986"/>
      <c r="X55" s="1753" t="s">
        <v>673</v>
      </c>
      <c r="Y55" s="1754"/>
      <c r="Z55" s="1754"/>
      <c r="AA55" s="1754"/>
      <c r="AB55" s="1754"/>
      <c r="AC55" s="1754"/>
      <c r="AD55" s="1755"/>
      <c r="AE55" s="1579"/>
      <c r="AF55" s="1580"/>
      <c r="AG55" s="1580"/>
      <c r="AH55" s="1580"/>
      <c r="AI55" s="1580"/>
      <c r="AJ55" s="1580"/>
      <c r="AK55" s="1580"/>
      <c r="AL55" s="1580"/>
      <c r="AM55" s="1580"/>
      <c r="AN55" s="1580"/>
      <c r="AO55" s="1581"/>
      <c r="AP55" s="999"/>
      <c r="AQ55" s="986"/>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c r="CB55" s="1105"/>
      <c r="CC55" s="1105"/>
      <c r="CD55" s="1105"/>
      <c r="CE55" s="1105"/>
      <c r="CF55" s="1105"/>
      <c r="CG55" s="1101"/>
    </row>
    <row r="56" spans="1:86" ht="13.5" customHeight="1">
      <c r="A56" s="1000"/>
      <c r="B56" s="991"/>
      <c r="C56" s="1758"/>
      <c r="D56" s="1759"/>
      <c r="E56" s="1759"/>
      <c r="F56" s="1759"/>
      <c r="G56" s="1759"/>
      <c r="H56" s="1759"/>
      <c r="I56" s="1760"/>
      <c r="J56" s="1582"/>
      <c r="K56" s="1583"/>
      <c r="L56" s="1583"/>
      <c r="M56" s="1583"/>
      <c r="N56" s="1583"/>
      <c r="O56" s="1583"/>
      <c r="P56" s="1583"/>
      <c r="Q56" s="1583"/>
      <c r="R56" s="1583"/>
      <c r="S56" s="1583"/>
      <c r="T56" s="1584"/>
      <c r="U56" s="986"/>
      <c r="V56" s="1000"/>
      <c r="W56" s="991"/>
      <c r="X56" s="1758"/>
      <c r="Y56" s="1759"/>
      <c r="Z56" s="1759"/>
      <c r="AA56" s="1759"/>
      <c r="AB56" s="1759"/>
      <c r="AC56" s="1759"/>
      <c r="AD56" s="1760"/>
      <c r="AE56" s="1582"/>
      <c r="AF56" s="1583"/>
      <c r="AG56" s="1583"/>
      <c r="AH56" s="1583"/>
      <c r="AI56" s="1583"/>
      <c r="AJ56" s="1583"/>
      <c r="AK56" s="1583"/>
      <c r="AL56" s="1583"/>
      <c r="AM56" s="1583"/>
      <c r="AN56" s="1583"/>
      <c r="AO56" s="1584"/>
      <c r="AP56" s="999"/>
      <c r="AQ56" s="986"/>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c r="CB56" s="1105"/>
      <c r="CC56" s="1105"/>
      <c r="CD56" s="1105"/>
      <c r="CE56" s="1105"/>
      <c r="CF56" s="1105"/>
      <c r="CG56" s="1101"/>
    </row>
    <row r="57" spans="1:86" ht="13.5" customHeight="1">
      <c r="A57" s="986"/>
      <c r="B57" s="986"/>
      <c r="C57" s="1022"/>
      <c r="D57" s="1022"/>
      <c r="E57" s="1022"/>
      <c r="F57" s="1022"/>
      <c r="G57" s="1022"/>
      <c r="H57" s="986"/>
      <c r="I57" s="986"/>
      <c r="J57" s="986"/>
      <c r="K57" s="986"/>
      <c r="L57" s="986"/>
      <c r="M57" s="986"/>
      <c r="N57" s="986"/>
      <c r="O57" s="986"/>
      <c r="P57" s="986"/>
      <c r="Q57" s="986"/>
      <c r="R57" s="986"/>
      <c r="S57" s="986"/>
      <c r="T57" s="986"/>
      <c r="U57" s="986"/>
      <c r="V57" s="986"/>
      <c r="W57" s="986"/>
      <c r="X57" s="1022"/>
      <c r="Y57" s="1022"/>
      <c r="Z57" s="1022"/>
      <c r="AA57" s="1022"/>
      <c r="AB57" s="1022"/>
      <c r="AC57" s="986"/>
      <c r="AD57" s="986"/>
      <c r="AE57" s="986"/>
      <c r="AF57" s="986"/>
      <c r="AG57" s="986"/>
      <c r="AH57" s="986"/>
      <c r="AI57" s="986"/>
      <c r="AJ57" s="986"/>
      <c r="AK57" s="986"/>
      <c r="AL57" s="986"/>
      <c r="AM57" s="986"/>
      <c r="AN57" s="986"/>
      <c r="AO57" s="986"/>
      <c r="AP57" s="999"/>
      <c r="AQ57" s="986"/>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021"/>
      <c r="BN57" s="1105"/>
      <c r="BO57" s="1105"/>
      <c r="BP57" s="1105"/>
      <c r="BQ57" s="1105"/>
      <c r="BR57" s="1105"/>
      <c r="BS57" s="1105"/>
      <c r="BT57" s="1105"/>
      <c r="BU57" s="1105"/>
      <c r="BV57" s="1105"/>
      <c r="BW57" s="1105"/>
      <c r="BX57" s="1105"/>
      <c r="BY57" s="1105"/>
      <c r="BZ57" s="1105"/>
      <c r="CA57" s="1105"/>
      <c r="CB57" s="1105"/>
      <c r="CC57" s="1105"/>
      <c r="CD57" s="1105"/>
      <c r="CE57" s="1105"/>
      <c r="CF57" s="1105"/>
      <c r="CG57" s="1101"/>
    </row>
    <row r="58" spans="1:86" ht="13.5" customHeight="1">
      <c r="A58" s="1657" t="s">
        <v>1455</v>
      </c>
      <c r="B58" s="1646"/>
      <c r="C58" s="1646"/>
      <c r="D58" s="1646"/>
      <c r="E58" s="1646"/>
      <c r="F58" s="1646"/>
      <c r="G58" s="1646"/>
      <c r="H58" s="1646"/>
      <c r="I58" s="1646"/>
      <c r="J58" s="1646"/>
      <c r="K58" s="1646"/>
      <c r="L58" s="1646"/>
      <c r="M58" s="1646"/>
      <c r="N58" s="1650"/>
      <c r="O58" s="1657" t="s">
        <v>1456</v>
      </c>
      <c r="P58" s="1646"/>
      <c r="Q58" s="1646"/>
      <c r="R58" s="1646"/>
      <c r="S58" s="1646"/>
      <c r="T58" s="1646"/>
      <c r="U58" s="1650"/>
      <c r="V58" s="1657" t="s">
        <v>1457</v>
      </c>
      <c r="W58" s="1646"/>
      <c r="X58" s="1646"/>
      <c r="Y58" s="1646"/>
      <c r="Z58" s="1646"/>
      <c r="AA58" s="1646"/>
      <c r="AB58" s="1646"/>
      <c r="AC58" s="1646"/>
      <c r="AD58" s="1646"/>
      <c r="AE58" s="1646"/>
      <c r="AF58" s="1646"/>
      <c r="AG58" s="1646"/>
      <c r="AH58" s="1646"/>
      <c r="AI58" s="1650"/>
      <c r="AJ58" s="1657" t="s">
        <v>1456</v>
      </c>
      <c r="AK58" s="1646"/>
      <c r="AL58" s="1646"/>
      <c r="AM58" s="1646"/>
      <c r="AN58" s="1646"/>
      <c r="AO58" s="1650"/>
      <c r="AP58" s="999"/>
      <c r="AQ58" s="986"/>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CG58" s="1101"/>
    </row>
    <row r="59" spans="1:86" ht="13.5" customHeight="1">
      <c r="A59" s="1709"/>
      <c r="B59" s="1647"/>
      <c r="C59" s="1647"/>
      <c r="D59" s="1647"/>
      <c r="E59" s="1647"/>
      <c r="F59" s="1647"/>
      <c r="G59" s="1647"/>
      <c r="H59" s="1647"/>
      <c r="I59" s="1647"/>
      <c r="J59" s="1647"/>
      <c r="K59" s="1647"/>
      <c r="L59" s="1647"/>
      <c r="M59" s="1647"/>
      <c r="N59" s="1708"/>
      <c r="O59" s="1709"/>
      <c r="P59" s="1647"/>
      <c r="Q59" s="1647"/>
      <c r="R59" s="1647"/>
      <c r="S59" s="1647"/>
      <c r="T59" s="1647"/>
      <c r="U59" s="1708"/>
      <c r="V59" s="1709"/>
      <c r="W59" s="1647"/>
      <c r="X59" s="1647"/>
      <c r="Y59" s="1647"/>
      <c r="Z59" s="1647"/>
      <c r="AA59" s="1647"/>
      <c r="AB59" s="1647"/>
      <c r="AC59" s="1647"/>
      <c r="AD59" s="1647"/>
      <c r="AE59" s="1647"/>
      <c r="AF59" s="1647"/>
      <c r="AG59" s="1647"/>
      <c r="AH59" s="1647"/>
      <c r="AI59" s="1708"/>
      <c r="AJ59" s="1709"/>
      <c r="AK59" s="1647"/>
      <c r="AL59" s="1647"/>
      <c r="AM59" s="1647"/>
      <c r="AN59" s="1647"/>
      <c r="AO59" s="1708"/>
      <c r="AP59" s="999"/>
      <c r="AQ59" s="986"/>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CG59" s="1101"/>
    </row>
    <row r="60" spans="1:86" ht="13.5" customHeight="1">
      <c r="A60" s="1710"/>
      <c r="B60" s="1648"/>
      <c r="C60" s="1648"/>
      <c r="D60" s="1648"/>
      <c r="E60" s="1648"/>
      <c r="F60" s="1648"/>
      <c r="G60" s="1648"/>
      <c r="H60" s="1648"/>
      <c r="I60" s="1648"/>
      <c r="J60" s="1648"/>
      <c r="K60" s="1648"/>
      <c r="L60" s="1648"/>
      <c r="M60" s="1648"/>
      <c r="N60" s="1651"/>
      <c r="O60" s="1710"/>
      <c r="P60" s="1648"/>
      <c r="Q60" s="1648"/>
      <c r="R60" s="1648"/>
      <c r="S60" s="1648"/>
      <c r="T60" s="1648"/>
      <c r="U60" s="1651"/>
      <c r="V60" s="1710"/>
      <c r="W60" s="1648"/>
      <c r="X60" s="1648"/>
      <c r="Y60" s="1648"/>
      <c r="Z60" s="1648"/>
      <c r="AA60" s="1648"/>
      <c r="AB60" s="1648"/>
      <c r="AC60" s="1648"/>
      <c r="AD60" s="1648"/>
      <c r="AE60" s="1648"/>
      <c r="AF60" s="1648"/>
      <c r="AG60" s="1648"/>
      <c r="AH60" s="1648"/>
      <c r="AI60" s="1651"/>
      <c r="AJ60" s="1710"/>
      <c r="AK60" s="1648"/>
      <c r="AL60" s="1648"/>
      <c r="AM60" s="1648"/>
      <c r="AN60" s="1648"/>
      <c r="AO60" s="1651"/>
      <c r="AP60" s="999"/>
      <c r="AQ60" s="986"/>
      <c r="CG60" s="1101"/>
    </row>
    <row r="61" spans="1:86" ht="13.5" customHeight="1">
      <c r="AP61" s="999"/>
      <c r="AQ61" s="986"/>
      <c r="CG61" s="1101"/>
    </row>
    <row r="62" spans="1:86" ht="13.5" customHeight="1">
      <c r="AP62" s="999"/>
      <c r="AQ62" s="986"/>
      <c r="CG62" s="1101"/>
    </row>
    <row r="63" spans="1:86" ht="9" customHeight="1">
      <c r="AP63" s="986"/>
      <c r="AQ63" s="986"/>
      <c r="CG63" s="1101"/>
    </row>
    <row r="64" spans="1:86" ht="13.5" customHeight="1">
      <c r="CG64" s="1101"/>
      <c r="CH64" s="1101"/>
    </row>
    <row r="65" spans="85:86" ht="13.5" customHeight="1">
      <c r="CG65" s="1101"/>
      <c r="CH65" s="1101"/>
    </row>
    <row r="66" spans="85:86" ht="13.5" customHeight="1">
      <c r="CG66" s="1101"/>
      <c r="CH66" s="1101"/>
    </row>
    <row r="67" spans="85:86" ht="13.5" customHeight="1">
      <c r="CG67" s="1101"/>
      <c r="CH67" s="1101"/>
    </row>
    <row r="68" spans="85:86" ht="13.5" customHeight="1">
      <c r="CG68" s="1101"/>
      <c r="CH68" s="1101"/>
    </row>
    <row r="69" spans="85:86" ht="13.5" customHeight="1">
      <c r="CG69" s="1101"/>
      <c r="CH69" s="1101"/>
    </row>
  </sheetData>
  <mergeCells count="161">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BM48:BZ50"/>
    <mergeCell ref="CA48:CF50"/>
    <mergeCell ref="A49:I50"/>
    <mergeCell ref="J49:T50"/>
    <mergeCell ref="V49:AD50"/>
    <mergeCell ref="AE49:AO50"/>
    <mergeCell ref="C47:I48"/>
    <mergeCell ref="J47:T48"/>
    <mergeCell ref="V47:AD48"/>
    <mergeCell ref="AE47:AO48"/>
    <mergeCell ref="AR48:BE50"/>
    <mergeCell ref="BF48:BL5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BE30:BK31"/>
    <mergeCell ref="BE26:BN27"/>
    <mergeCell ref="BO26:BW27"/>
    <mergeCell ref="BX26:CF27"/>
    <mergeCell ref="BE28:BN29"/>
    <mergeCell ref="BO28:BW29"/>
    <mergeCell ref="BX28:CF29"/>
    <mergeCell ref="BI22:BM22"/>
    <mergeCell ref="BN22:BV23"/>
    <mergeCell ref="BW22:CF23"/>
    <mergeCell ref="BI23:BM23"/>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11"/>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E60-CD50-459D-AB60-35289F07FBE0}">
  <sheetPr>
    <tabColor theme="7" tint="0.79998168889431442"/>
  </sheetPr>
  <dimension ref="A1:I19"/>
  <sheetViews>
    <sheetView view="pageBreakPreview" zoomScaleNormal="100" zoomScaleSheetLayoutView="100" workbookViewId="0">
      <selection activeCell="K4" sqref="K4"/>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2" style="968" customWidth="1"/>
    <col min="11" max="16384" width="9" style="968"/>
  </cols>
  <sheetData>
    <row r="1" spans="1:9" s="948" customFormat="1">
      <c r="G1" s="949"/>
      <c r="I1" s="949" t="s">
        <v>1308</v>
      </c>
    </row>
    <row r="2" spans="1:9" s="948" customFormat="1" ht="27.75" customHeight="1">
      <c r="A2" s="3414" t="s">
        <v>1381</v>
      </c>
      <c r="B2" s="3414"/>
      <c r="C2" s="3414"/>
      <c r="D2" s="3414"/>
      <c r="E2" s="3414"/>
      <c r="F2" s="3414"/>
      <c r="G2" s="3414"/>
      <c r="H2" s="3414"/>
      <c r="I2" s="3414"/>
    </row>
    <row r="4" spans="1:9">
      <c r="A4" s="3443" t="s">
        <v>1365</v>
      </c>
      <c r="B4" s="3443"/>
      <c r="C4" s="3443"/>
      <c r="D4" s="3441"/>
      <c r="E4" s="3441"/>
      <c r="F4" s="3441"/>
      <c r="G4" s="3441"/>
      <c r="H4" s="3441"/>
      <c r="I4" s="3441"/>
    </row>
    <row r="5" spans="1:9">
      <c r="A5" s="3443"/>
      <c r="B5" s="3443"/>
      <c r="C5" s="3443"/>
      <c r="D5" s="3441"/>
      <c r="E5" s="3441"/>
      <c r="F5" s="3441"/>
      <c r="G5" s="3441"/>
      <c r="H5" s="3441"/>
      <c r="I5" s="3441"/>
    </row>
    <row r="6" spans="1:9">
      <c r="A6" s="3444" t="s">
        <v>1364</v>
      </c>
      <c r="B6" s="3444"/>
      <c r="C6" s="3444"/>
      <c r="D6" s="3444"/>
      <c r="E6" s="3444"/>
      <c r="F6" s="3444"/>
      <c r="G6" s="3444"/>
      <c r="H6" s="3444"/>
      <c r="I6" s="3444"/>
    </row>
    <row r="7" spans="1:9">
      <c r="A7" s="3445"/>
      <c r="B7" s="3445"/>
      <c r="C7" s="3445"/>
      <c r="D7" s="3445"/>
      <c r="E7" s="3445"/>
      <c r="F7" s="3445"/>
      <c r="G7" s="3445"/>
      <c r="H7" s="3445"/>
      <c r="I7" s="3445"/>
    </row>
    <row r="8" spans="1:9">
      <c r="A8" s="3447" t="s">
        <v>1363</v>
      </c>
      <c r="B8" s="3447" t="s">
        <v>1362</v>
      </c>
      <c r="C8" s="3447"/>
      <c r="D8" s="3441" t="s">
        <v>1361</v>
      </c>
      <c r="E8" s="3441"/>
      <c r="F8" s="3450" t="s">
        <v>1360</v>
      </c>
      <c r="G8" s="3441" t="s">
        <v>1359</v>
      </c>
      <c r="H8" s="3441"/>
      <c r="I8" s="3441"/>
    </row>
    <row r="9" spans="1:9">
      <c r="A9" s="3441"/>
      <c r="B9" s="3447"/>
      <c r="C9" s="3447"/>
      <c r="D9" s="3441"/>
      <c r="E9" s="3441"/>
      <c r="F9" s="3451"/>
      <c r="G9" s="3441"/>
      <c r="H9" s="3441"/>
      <c r="I9" s="3441"/>
    </row>
    <row r="10" spans="1:9">
      <c r="A10" s="3441" t="s">
        <v>105</v>
      </c>
      <c r="B10" s="3463" t="s">
        <v>1378</v>
      </c>
      <c r="C10" s="3463"/>
      <c r="D10" s="3441" t="s">
        <v>105</v>
      </c>
      <c r="E10" s="3449" t="s">
        <v>1377</v>
      </c>
      <c r="F10" s="3441"/>
      <c r="G10" s="3446" t="s">
        <v>1376</v>
      </c>
      <c r="H10" s="3443"/>
      <c r="I10" s="3443"/>
    </row>
    <row r="11" spans="1:9">
      <c r="A11" s="3441"/>
      <c r="B11" s="3463"/>
      <c r="C11" s="3463"/>
      <c r="D11" s="3441"/>
      <c r="E11" s="3441"/>
      <c r="F11" s="3441"/>
      <c r="G11" s="3443"/>
      <c r="H11" s="3443"/>
      <c r="I11" s="3443"/>
    </row>
    <row r="12" spans="1:9">
      <c r="A12" s="3441"/>
      <c r="B12" s="3463"/>
      <c r="C12" s="3463"/>
      <c r="D12" s="3441"/>
      <c r="E12" s="3441"/>
      <c r="F12" s="3441"/>
      <c r="G12" s="3443"/>
      <c r="H12" s="3443"/>
      <c r="I12" s="3443"/>
    </row>
    <row r="13" spans="1:9" ht="48.75" customHeight="1">
      <c r="A13" s="3441"/>
      <c r="B13" s="3463"/>
      <c r="C13" s="3463"/>
      <c r="D13" s="3441"/>
      <c r="E13" s="3441"/>
      <c r="F13" s="3441"/>
      <c r="G13" s="3443"/>
      <c r="H13" s="3443"/>
      <c r="I13" s="3443"/>
    </row>
    <row r="14" spans="1:9">
      <c r="A14" s="3441" t="s">
        <v>105</v>
      </c>
      <c r="B14" s="3465" t="s">
        <v>1375</v>
      </c>
      <c r="C14" s="3465"/>
      <c r="D14" s="3447" t="s">
        <v>1367</v>
      </c>
      <c r="E14" s="3441"/>
      <c r="F14" s="3441"/>
      <c r="G14" s="3466" t="s">
        <v>1374</v>
      </c>
      <c r="H14" s="3443"/>
      <c r="I14" s="3443"/>
    </row>
    <row r="15" spans="1:9">
      <c r="A15" s="3441"/>
      <c r="B15" s="3465"/>
      <c r="C15" s="3465"/>
      <c r="D15" s="3441"/>
      <c r="E15" s="3441"/>
      <c r="F15" s="3441"/>
      <c r="G15" s="3443"/>
      <c r="H15" s="3443"/>
      <c r="I15" s="3443"/>
    </row>
    <row r="16" spans="1:9">
      <c r="A16" s="3441"/>
      <c r="B16" s="3465"/>
      <c r="C16" s="3465"/>
      <c r="D16" s="3441"/>
      <c r="E16" s="3441"/>
      <c r="F16" s="3441"/>
      <c r="G16" s="3443"/>
      <c r="H16" s="3443"/>
      <c r="I16" s="3443"/>
    </row>
    <row r="17" spans="1:9">
      <c r="A17" s="3441"/>
      <c r="B17" s="3465"/>
      <c r="C17" s="3465"/>
      <c r="D17" s="3441"/>
      <c r="E17" s="3441"/>
      <c r="F17" s="3441"/>
      <c r="G17" s="3443"/>
      <c r="H17" s="3443"/>
      <c r="I17" s="3443"/>
    </row>
    <row r="18" spans="1:9">
      <c r="A18" s="3441" t="s">
        <v>105</v>
      </c>
      <c r="B18" s="3464" t="s">
        <v>1373</v>
      </c>
      <c r="C18" s="3464"/>
      <c r="D18" s="3442"/>
      <c r="E18" s="3442"/>
      <c r="F18" s="3442"/>
      <c r="G18" s="3442"/>
      <c r="H18" s="3442"/>
      <c r="I18" s="3442"/>
    </row>
    <row r="19" spans="1:9">
      <c r="A19" s="3441"/>
      <c r="B19" s="3464"/>
      <c r="C19" s="3464"/>
      <c r="D19" s="3442"/>
      <c r="E19" s="3442"/>
      <c r="F19" s="3442"/>
      <c r="G19" s="3442"/>
      <c r="H19" s="3442"/>
      <c r="I19" s="3442"/>
    </row>
  </sheetData>
  <mergeCells count="23">
    <mergeCell ref="A2:I2"/>
    <mergeCell ref="F14:F17"/>
    <mergeCell ref="G14:I17"/>
    <mergeCell ref="B10:C13"/>
    <mergeCell ref="D10:D13"/>
    <mergeCell ref="E10:E13"/>
    <mergeCell ref="F10:F13"/>
    <mergeCell ref="B18:C19"/>
    <mergeCell ref="A18:A19"/>
    <mergeCell ref="D18:I19"/>
    <mergeCell ref="A4:C5"/>
    <mergeCell ref="D4:I5"/>
    <mergeCell ref="A6:I7"/>
    <mergeCell ref="B14:C17"/>
    <mergeCell ref="A10:A13"/>
    <mergeCell ref="A14:A17"/>
    <mergeCell ref="D14:E17"/>
    <mergeCell ref="G10:I13"/>
    <mergeCell ref="G8:I9"/>
    <mergeCell ref="A8:A9"/>
    <mergeCell ref="B8:C9"/>
    <mergeCell ref="D8:E9"/>
    <mergeCell ref="F8:F9"/>
  </mergeCells>
  <phoneticPr fontId="11"/>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37820-2F9D-4916-AFBE-393045CC248E}">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1.5" style="968" customWidth="1"/>
    <col min="11" max="16384" width="9" style="968"/>
  </cols>
  <sheetData>
    <row r="1" spans="1:9" s="948" customFormat="1">
      <c r="G1" s="949"/>
      <c r="I1" s="949" t="s">
        <v>1308</v>
      </c>
    </row>
    <row r="2" spans="1:9" s="948" customFormat="1" ht="27.75" customHeight="1">
      <c r="A2" s="3414" t="s">
        <v>1382</v>
      </c>
      <c r="B2" s="3414"/>
      <c r="C2" s="3414"/>
      <c r="D2" s="3414"/>
      <c r="E2" s="3414"/>
      <c r="F2" s="3414"/>
      <c r="G2" s="3414"/>
      <c r="H2" s="3414"/>
      <c r="I2" s="3414"/>
    </row>
    <row r="4" spans="1:9">
      <c r="A4" s="3443" t="s">
        <v>1365</v>
      </c>
      <c r="B4" s="3443"/>
      <c r="C4" s="3443"/>
      <c r="D4" s="3441"/>
      <c r="E4" s="3441"/>
      <c r="F4" s="3441"/>
      <c r="G4" s="3441"/>
      <c r="H4" s="3441"/>
      <c r="I4" s="3441"/>
    </row>
    <row r="5" spans="1:9">
      <c r="A5" s="3443"/>
      <c r="B5" s="3443"/>
      <c r="C5" s="3443"/>
      <c r="D5" s="3441"/>
      <c r="E5" s="3441"/>
      <c r="F5" s="3441"/>
      <c r="G5" s="3441"/>
      <c r="H5" s="3441"/>
      <c r="I5" s="3441"/>
    </row>
    <row r="6" spans="1:9">
      <c r="A6" s="3444" t="s">
        <v>1364</v>
      </c>
      <c r="B6" s="3444"/>
      <c r="C6" s="3444"/>
      <c r="D6" s="3444"/>
      <c r="E6" s="3444"/>
      <c r="F6" s="3444"/>
      <c r="G6" s="3444"/>
      <c r="H6" s="3444"/>
      <c r="I6" s="3444"/>
    </row>
    <row r="7" spans="1:9">
      <c r="A7" s="3445"/>
      <c r="B7" s="3445"/>
      <c r="C7" s="3445"/>
      <c r="D7" s="3445"/>
      <c r="E7" s="3445"/>
      <c r="F7" s="3445"/>
      <c r="G7" s="3445"/>
      <c r="H7" s="3445"/>
      <c r="I7" s="3445"/>
    </row>
    <row r="8" spans="1:9">
      <c r="A8" s="3447" t="s">
        <v>1363</v>
      </c>
      <c r="B8" s="3447" t="s">
        <v>1362</v>
      </c>
      <c r="C8" s="3447"/>
      <c r="D8" s="3441" t="s">
        <v>1361</v>
      </c>
      <c r="E8" s="3441"/>
      <c r="F8" s="3450" t="s">
        <v>1360</v>
      </c>
      <c r="G8" s="3441" t="s">
        <v>1359</v>
      </c>
      <c r="H8" s="3441"/>
      <c r="I8" s="3441"/>
    </row>
    <row r="9" spans="1:9">
      <c r="A9" s="3441"/>
      <c r="B9" s="3447"/>
      <c r="C9" s="3447"/>
      <c r="D9" s="3441"/>
      <c r="E9" s="3441"/>
      <c r="F9" s="3451"/>
      <c r="G9" s="3441"/>
      <c r="H9" s="3441"/>
      <c r="I9" s="3441"/>
    </row>
    <row r="10" spans="1:9">
      <c r="A10" s="3441" t="s">
        <v>105</v>
      </c>
      <c r="B10" s="3464" t="s">
        <v>1358</v>
      </c>
      <c r="C10" s="3464"/>
      <c r="D10" s="3449" t="s">
        <v>1357</v>
      </c>
      <c r="E10" s="3452"/>
      <c r="F10" s="3441"/>
      <c r="G10" s="3446" t="s">
        <v>1356</v>
      </c>
      <c r="H10" s="3443"/>
      <c r="I10" s="3443"/>
    </row>
    <row r="11" spans="1:9">
      <c r="A11" s="3441"/>
      <c r="B11" s="3464"/>
      <c r="C11" s="3464"/>
      <c r="D11" s="3452"/>
      <c r="E11" s="3452"/>
      <c r="F11" s="3441"/>
      <c r="G11" s="3443"/>
      <c r="H11" s="3443"/>
      <c r="I11" s="3443"/>
    </row>
    <row r="12" spans="1:9">
      <c r="A12" s="3441"/>
      <c r="B12" s="3464"/>
      <c r="C12" s="3464"/>
      <c r="D12" s="3452"/>
      <c r="E12" s="3452"/>
      <c r="F12" s="3441"/>
      <c r="G12" s="3443"/>
      <c r="H12" s="3443"/>
      <c r="I12" s="3443"/>
    </row>
    <row r="13" spans="1:9">
      <c r="A13" s="3441"/>
      <c r="B13" s="3464"/>
      <c r="C13" s="3464"/>
      <c r="D13" s="3452"/>
      <c r="E13" s="3452"/>
      <c r="F13" s="3441"/>
      <c r="G13" s="3443"/>
      <c r="H13" s="3443"/>
      <c r="I13" s="3443"/>
    </row>
    <row r="14" spans="1:9" ht="13.5" customHeight="1">
      <c r="A14" s="3441" t="s">
        <v>105</v>
      </c>
      <c r="B14" s="3463" t="s">
        <v>1355</v>
      </c>
      <c r="C14" s="3463"/>
      <c r="D14" s="3453"/>
      <c r="E14" s="3454"/>
      <c r="F14" s="3454"/>
      <c r="G14" s="3454"/>
      <c r="H14" s="3454"/>
      <c r="I14" s="3455"/>
    </row>
    <row r="15" spans="1:9">
      <c r="A15" s="3441"/>
      <c r="B15" s="3463"/>
      <c r="C15" s="3463"/>
      <c r="D15" s="3456"/>
      <c r="E15" s="3457"/>
      <c r="F15" s="3457"/>
      <c r="G15" s="3457"/>
      <c r="H15" s="3457"/>
      <c r="I15" s="3458"/>
    </row>
    <row r="16" spans="1:9">
      <c r="A16" s="3441"/>
      <c r="B16" s="3463"/>
      <c r="C16" s="3463"/>
      <c r="D16" s="3459"/>
      <c r="E16" s="3460"/>
      <c r="F16" s="3460"/>
      <c r="G16" s="3460"/>
      <c r="H16" s="3460"/>
      <c r="I16" s="3461"/>
    </row>
    <row r="17" spans="1:9">
      <c r="A17" s="3441" t="s">
        <v>105</v>
      </c>
      <c r="B17" s="3463" t="s">
        <v>1354</v>
      </c>
      <c r="C17" s="3463"/>
      <c r="D17" s="3441" t="s">
        <v>105</v>
      </c>
      <c r="E17" s="3449" t="s">
        <v>1372</v>
      </c>
      <c r="F17" s="3441"/>
      <c r="G17" s="3446" t="s">
        <v>1371</v>
      </c>
      <c r="H17" s="3443"/>
      <c r="I17" s="3443"/>
    </row>
    <row r="18" spans="1:9">
      <c r="A18" s="3441"/>
      <c r="B18" s="3463"/>
      <c r="C18" s="3463"/>
      <c r="D18" s="3441"/>
      <c r="E18" s="3441"/>
      <c r="F18" s="3441"/>
      <c r="G18" s="3443"/>
      <c r="H18" s="3443"/>
      <c r="I18" s="3443"/>
    </row>
    <row r="19" spans="1:9">
      <c r="A19" s="3441"/>
      <c r="B19" s="3463"/>
      <c r="C19" s="3463"/>
      <c r="D19" s="3441"/>
      <c r="E19" s="3441"/>
      <c r="F19" s="3441"/>
      <c r="G19" s="3443"/>
      <c r="H19" s="3443"/>
      <c r="I19" s="3443"/>
    </row>
    <row r="20" spans="1:9" ht="48.75" customHeight="1">
      <c r="A20" s="3441"/>
      <c r="B20" s="3463"/>
      <c r="C20" s="3463"/>
      <c r="D20" s="3441"/>
      <c r="E20" s="3441"/>
      <c r="F20" s="3441"/>
      <c r="G20" s="3443"/>
      <c r="H20" s="3443"/>
      <c r="I20" s="3443"/>
    </row>
    <row r="21" spans="1:9">
      <c r="A21" s="3441" t="s">
        <v>105</v>
      </c>
      <c r="B21" s="3465" t="s">
        <v>1351</v>
      </c>
      <c r="C21" s="3465"/>
      <c r="D21" s="3447" t="s">
        <v>1367</v>
      </c>
      <c r="E21" s="3441"/>
      <c r="F21" s="3441"/>
      <c r="G21" s="3466" t="s">
        <v>1370</v>
      </c>
      <c r="H21" s="3443"/>
      <c r="I21" s="3443"/>
    </row>
    <row r="22" spans="1:9">
      <c r="A22" s="3441"/>
      <c r="B22" s="3465"/>
      <c r="C22" s="3465"/>
      <c r="D22" s="3441"/>
      <c r="E22" s="3441"/>
      <c r="F22" s="3441"/>
      <c r="G22" s="3443"/>
      <c r="H22" s="3443"/>
      <c r="I22" s="3443"/>
    </row>
    <row r="23" spans="1:9">
      <c r="A23" s="3441"/>
      <c r="B23" s="3465"/>
      <c r="C23" s="3465"/>
      <c r="D23" s="3441"/>
      <c r="E23" s="3441"/>
      <c r="F23" s="3441"/>
      <c r="G23" s="3443"/>
      <c r="H23" s="3443"/>
      <c r="I23" s="3443"/>
    </row>
    <row r="24" spans="1:9">
      <c r="A24" s="3441"/>
      <c r="B24" s="3465"/>
      <c r="C24" s="3465"/>
      <c r="D24" s="3441"/>
      <c r="E24" s="3441"/>
      <c r="F24" s="3441"/>
      <c r="G24" s="3443"/>
      <c r="H24" s="3443"/>
      <c r="I24" s="3443"/>
    </row>
    <row r="25" spans="1:9">
      <c r="A25" s="3441" t="s">
        <v>105</v>
      </c>
      <c r="B25" s="3464" t="s">
        <v>1348</v>
      </c>
      <c r="C25" s="3464"/>
      <c r="D25" s="3442"/>
      <c r="E25" s="3442"/>
      <c r="F25" s="3442"/>
      <c r="G25" s="3442"/>
      <c r="H25" s="3442"/>
      <c r="I25" s="3442"/>
    </row>
    <row r="26" spans="1:9">
      <c r="A26" s="3441"/>
      <c r="B26" s="3464"/>
      <c r="C26" s="3464"/>
      <c r="D26" s="3442"/>
      <c r="E26" s="3442"/>
      <c r="F26" s="3442"/>
      <c r="G26" s="3442"/>
      <c r="H26" s="3442"/>
      <c r="I26" s="3442"/>
    </row>
  </sheetData>
  <mergeCells count="31">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 ref="B25:C26"/>
    <mergeCell ref="A25:A26"/>
    <mergeCell ref="D25:I26"/>
    <mergeCell ref="D17:D20"/>
    <mergeCell ref="E17:E20"/>
    <mergeCell ref="F17:F20"/>
    <mergeCell ref="G17:I20"/>
    <mergeCell ref="D14:I16"/>
    <mergeCell ref="B14:C16"/>
    <mergeCell ref="A10:A13"/>
    <mergeCell ref="B10:C13"/>
    <mergeCell ref="G8:I9"/>
    <mergeCell ref="G10:I13"/>
    <mergeCell ref="F10:F13"/>
    <mergeCell ref="D10:E13"/>
  </mergeCells>
  <phoneticPr fontId="1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776"/>
      <c r="AD1" s="1776"/>
      <c r="AE1" s="1776"/>
      <c r="AF1" s="1776"/>
      <c r="AG1" s="1776"/>
      <c r="AH1" s="1776"/>
      <c r="AI1" s="1776"/>
    </row>
    <row r="2" spans="1:35">
      <c r="A2" s="1777" t="s">
        <v>137</v>
      </c>
      <c r="B2" s="1765"/>
      <c r="C2" s="1765"/>
      <c r="D2" s="1765"/>
      <c r="E2" s="1765"/>
      <c r="F2" s="1765"/>
      <c r="G2" s="1765"/>
      <c r="H2" s="1765"/>
      <c r="I2" s="1765"/>
      <c r="J2" s="1778"/>
    </row>
    <row r="3" spans="1:35" ht="27" customHeight="1">
      <c r="A3" s="1779" t="s">
        <v>138</v>
      </c>
      <c r="B3" s="1780"/>
      <c r="C3" s="1780"/>
      <c r="D3" s="1780"/>
      <c r="E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0"/>
    </row>
    <row r="4" spans="1:35" ht="13.5" customHeight="1"/>
    <row r="5" spans="1:35" ht="20.100000000000001" customHeight="1">
      <c r="A5" s="1785" t="s">
        <v>653</v>
      </c>
      <c r="B5" s="1785"/>
      <c r="C5" s="1785"/>
      <c r="D5" s="1785"/>
      <c r="E5" s="1785"/>
      <c r="F5" s="1785"/>
      <c r="G5" s="1785"/>
      <c r="H5" s="1785"/>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row>
    <row r="6" spans="1:35" ht="20.100000000000001" customHeight="1">
      <c r="A6" s="1786" t="s">
        <v>654</v>
      </c>
      <c r="B6" s="1786"/>
      <c r="C6" s="1786"/>
      <c r="D6" s="1786"/>
      <c r="E6" s="1786"/>
      <c r="F6" s="1786"/>
      <c r="G6" s="1786"/>
      <c r="H6" s="1786"/>
      <c r="I6" s="1764"/>
      <c r="J6" s="1764"/>
      <c r="K6" s="1764"/>
      <c r="L6" s="1764"/>
      <c r="M6" s="1764"/>
      <c r="N6" s="1764"/>
      <c r="O6" s="1764"/>
      <c r="P6" s="1764"/>
      <c r="Q6" s="1764"/>
      <c r="R6" s="1764"/>
      <c r="S6" s="1764"/>
      <c r="T6" s="1764"/>
      <c r="U6" s="1764"/>
      <c r="V6" s="1764"/>
      <c r="W6" s="1764"/>
      <c r="X6" s="1764"/>
      <c r="Y6" s="1764"/>
      <c r="Z6" s="1764"/>
      <c r="AA6" s="1764"/>
      <c r="AB6" s="1764"/>
      <c r="AC6" s="1764"/>
      <c r="AD6" s="1764"/>
      <c r="AE6" s="1764"/>
    </row>
    <row r="7" spans="1:35" ht="13.5" customHeight="1"/>
    <row r="8" spans="1:35" ht="13.5" customHeight="1">
      <c r="A8" s="1828" t="s">
        <v>139</v>
      </c>
      <c r="B8" s="1829"/>
      <c r="C8" s="1829"/>
      <c r="D8" s="1830"/>
      <c r="E8" s="1835" t="s">
        <v>140</v>
      </c>
      <c r="F8" s="1835"/>
      <c r="G8" s="1835"/>
      <c r="H8" s="1835"/>
      <c r="I8" s="1835"/>
      <c r="J8" s="1835"/>
      <c r="K8" s="1835"/>
      <c r="L8" s="1836"/>
      <c r="M8" s="1837" t="s">
        <v>141</v>
      </c>
      <c r="N8" s="1837"/>
      <c r="O8" s="1837"/>
      <c r="P8" s="1837"/>
      <c r="Q8" s="1837"/>
      <c r="R8" s="1837"/>
      <c r="S8" s="1837"/>
      <c r="T8" s="1837"/>
      <c r="U8" s="1837"/>
      <c r="V8" s="1837"/>
      <c r="W8" s="1837"/>
      <c r="X8" s="1837"/>
      <c r="Y8" s="1837"/>
      <c r="Z8" s="1837" t="s">
        <v>142</v>
      </c>
      <c r="AA8" s="1837"/>
      <c r="AB8" s="1837"/>
      <c r="AC8" s="1837"/>
      <c r="AD8" s="1837"/>
      <c r="AE8" s="1837"/>
      <c r="AF8" s="1837"/>
      <c r="AG8" s="1837"/>
      <c r="AH8" s="1837"/>
      <c r="AI8" s="1846"/>
    </row>
    <row r="9" spans="1:35" ht="18" customHeight="1">
      <c r="A9" s="1824"/>
      <c r="B9" s="1825"/>
      <c r="C9" s="1825"/>
      <c r="D9" s="1831"/>
      <c r="E9" s="1821"/>
      <c r="F9" s="1822"/>
      <c r="G9" s="1822"/>
      <c r="H9" s="1822"/>
      <c r="I9" s="1822"/>
      <c r="J9" s="1822"/>
      <c r="K9" s="1822"/>
      <c r="L9" s="1823"/>
      <c r="M9" s="1762" t="s">
        <v>143</v>
      </c>
      <c r="N9" s="1763"/>
      <c r="O9" s="1763"/>
      <c r="P9" s="1763"/>
      <c r="Q9" s="1763"/>
      <c r="R9" s="1763"/>
      <c r="S9" s="1764" t="s">
        <v>144</v>
      </c>
      <c r="T9" s="1765"/>
      <c r="U9" s="1765"/>
      <c r="V9" s="1765"/>
      <c r="W9" s="1765"/>
      <c r="X9" s="1765"/>
      <c r="Y9" s="1766" t="s">
        <v>145</v>
      </c>
      <c r="Z9" s="1767" t="s">
        <v>146</v>
      </c>
      <c r="AA9" s="1768"/>
      <c r="AB9" s="1768"/>
      <c r="AC9" s="1768"/>
      <c r="AD9" s="1768"/>
      <c r="AE9" s="1768"/>
      <c r="AF9" s="1768"/>
      <c r="AG9" s="1768"/>
      <c r="AH9" s="1768"/>
      <c r="AI9" s="1769"/>
    </row>
    <row r="10" spans="1:35" ht="4.5" customHeight="1">
      <c r="A10" s="1824"/>
      <c r="B10" s="1825"/>
      <c r="C10" s="1825"/>
      <c r="D10" s="1831"/>
      <c r="E10" s="1824"/>
      <c r="F10" s="1825"/>
      <c r="G10" s="1825"/>
      <c r="H10" s="1825"/>
      <c r="I10" s="1825"/>
      <c r="J10" s="1825"/>
      <c r="K10" s="1825"/>
      <c r="L10" s="1826"/>
      <c r="M10" s="35"/>
      <c r="N10" s="36"/>
      <c r="O10" s="36"/>
      <c r="P10" s="36"/>
      <c r="Q10" s="36"/>
      <c r="R10" s="36"/>
      <c r="S10" s="1764"/>
      <c r="T10" s="1765"/>
      <c r="U10" s="1765"/>
      <c r="V10" s="1765"/>
      <c r="W10" s="1765"/>
      <c r="X10" s="1765"/>
      <c r="Y10" s="1766"/>
      <c r="Z10" s="1770"/>
      <c r="AA10" s="1771"/>
      <c r="AB10" s="1771"/>
      <c r="AC10" s="1771"/>
      <c r="AD10" s="1771"/>
      <c r="AE10" s="1771"/>
      <c r="AF10" s="1771"/>
      <c r="AG10" s="1771"/>
      <c r="AH10" s="1771"/>
      <c r="AI10" s="1772"/>
    </row>
    <row r="11" spans="1:35" ht="18" customHeight="1">
      <c r="A11" s="1824"/>
      <c r="B11" s="1825"/>
      <c r="C11" s="1825"/>
      <c r="D11" s="1831"/>
      <c r="E11" s="1781" t="s">
        <v>147</v>
      </c>
      <c r="F11" s="1781"/>
      <c r="G11" s="1781"/>
      <c r="H11" s="1781"/>
      <c r="I11" s="1781"/>
      <c r="J11" s="1781"/>
      <c r="K11" s="1781"/>
      <c r="L11" s="1782"/>
      <c r="M11" s="1783" t="s">
        <v>148</v>
      </c>
      <c r="N11" s="1784"/>
      <c r="O11" s="1784"/>
      <c r="P11" s="1784"/>
      <c r="Q11" s="1784"/>
      <c r="R11" s="1784"/>
      <c r="S11" s="1764"/>
      <c r="T11" s="1765"/>
      <c r="U11" s="1765"/>
      <c r="V11" s="1765"/>
      <c r="W11" s="1765"/>
      <c r="X11" s="1765"/>
      <c r="Y11" s="1766"/>
      <c r="Z11" s="1773"/>
      <c r="AA11" s="1774"/>
      <c r="AB11" s="1774"/>
      <c r="AC11" s="1774"/>
      <c r="AD11" s="1774"/>
      <c r="AE11" s="1774"/>
      <c r="AF11" s="1774"/>
      <c r="AG11" s="1774"/>
      <c r="AH11" s="1774"/>
      <c r="AI11" s="1775"/>
    </row>
    <row r="12" spans="1:35" ht="18" customHeight="1">
      <c r="A12" s="1824"/>
      <c r="B12" s="1825"/>
      <c r="C12" s="1825"/>
      <c r="D12" s="1831"/>
      <c r="E12" s="1821"/>
      <c r="F12" s="1822"/>
      <c r="G12" s="1822"/>
      <c r="H12" s="1822"/>
      <c r="I12" s="1822"/>
      <c r="J12" s="1822"/>
      <c r="K12" s="1822"/>
      <c r="L12" s="1823"/>
      <c r="M12" s="1762" t="s">
        <v>143</v>
      </c>
      <c r="N12" s="1763"/>
      <c r="O12" s="1763"/>
      <c r="P12" s="1763"/>
      <c r="Q12" s="1763"/>
      <c r="R12" s="1763"/>
      <c r="S12" s="1764" t="s">
        <v>144</v>
      </c>
      <c r="T12" s="1765"/>
      <c r="U12" s="1765"/>
      <c r="V12" s="1765"/>
      <c r="W12" s="1765"/>
      <c r="X12" s="1765"/>
      <c r="Y12" s="1766" t="s">
        <v>145</v>
      </c>
      <c r="Z12" s="1767" t="s">
        <v>146</v>
      </c>
      <c r="AA12" s="1768"/>
      <c r="AB12" s="1768"/>
      <c r="AC12" s="1768"/>
      <c r="AD12" s="1768"/>
      <c r="AE12" s="1768"/>
      <c r="AF12" s="1768"/>
      <c r="AG12" s="1768"/>
      <c r="AH12" s="1768"/>
      <c r="AI12" s="1769"/>
    </row>
    <row r="13" spans="1:35" ht="4.5" customHeight="1">
      <c r="A13" s="1824"/>
      <c r="B13" s="1825"/>
      <c r="C13" s="1825"/>
      <c r="D13" s="1831"/>
      <c r="E13" s="1824"/>
      <c r="F13" s="1825"/>
      <c r="G13" s="1825"/>
      <c r="H13" s="1825"/>
      <c r="I13" s="1825"/>
      <c r="J13" s="1825"/>
      <c r="K13" s="1825"/>
      <c r="L13" s="1826"/>
      <c r="M13" s="35"/>
      <c r="N13" s="36"/>
      <c r="O13" s="36"/>
      <c r="P13" s="36"/>
      <c r="Q13" s="36"/>
      <c r="R13" s="36"/>
      <c r="S13" s="1764"/>
      <c r="T13" s="1765"/>
      <c r="U13" s="1765"/>
      <c r="V13" s="1765"/>
      <c r="W13" s="1765"/>
      <c r="X13" s="1765"/>
      <c r="Y13" s="1766"/>
      <c r="Z13" s="1770"/>
      <c r="AA13" s="1771"/>
      <c r="AB13" s="1771"/>
      <c r="AC13" s="1771"/>
      <c r="AD13" s="1771"/>
      <c r="AE13" s="1771"/>
      <c r="AF13" s="1771"/>
      <c r="AG13" s="1771"/>
      <c r="AH13" s="1771"/>
      <c r="AI13" s="1772"/>
    </row>
    <row r="14" spans="1:35" ht="18" customHeight="1">
      <c r="A14" s="1832"/>
      <c r="B14" s="1833"/>
      <c r="C14" s="1833"/>
      <c r="D14" s="1834"/>
      <c r="E14" s="1805" t="s">
        <v>147</v>
      </c>
      <c r="F14" s="1805"/>
      <c r="G14" s="1805"/>
      <c r="H14" s="1805"/>
      <c r="I14" s="1805"/>
      <c r="J14" s="1805"/>
      <c r="K14" s="1805"/>
      <c r="L14" s="1806"/>
      <c r="M14" s="1807" t="s">
        <v>148</v>
      </c>
      <c r="N14" s="1808"/>
      <c r="O14" s="1808"/>
      <c r="P14" s="1808"/>
      <c r="Q14" s="1808"/>
      <c r="R14" s="1808"/>
      <c r="S14" s="1791"/>
      <c r="T14" s="1827"/>
      <c r="U14" s="1827"/>
      <c r="V14" s="1827"/>
      <c r="W14" s="1827"/>
      <c r="X14" s="1827"/>
      <c r="Y14" s="1804"/>
      <c r="Z14" s="1800"/>
      <c r="AA14" s="1801"/>
      <c r="AB14" s="1801"/>
      <c r="AC14" s="1801"/>
      <c r="AD14" s="1801"/>
      <c r="AE14" s="1801"/>
      <c r="AF14" s="1801"/>
      <c r="AG14" s="1801"/>
      <c r="AH14" s="1801"/>
      <c r="AI14" s="1802"/>
    </row>
    <row r="16" spans="1:35">
      <c r="A16" s="1809" t="s">
        <v>149</v>
      </c>
      <c r="B16" s="1810"/>
      <c r="C16" s="1810"/>
      <c r="D16" s="1811"/>
      <c r="E16" s="1815"/>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7"/>
    </row>
    <row r="17" spans="1:35">
      <c r="A17" s="1812"/>
      <c r="B17" s="1813"/>
      <c r="C17" s="1813"/>
      <c r="D17" s="1814"/>
      <c r="E17" s="1818"/>
      <c r="F17" s="1819"/>
      <c r="G17" s="1819"/>
      <c r="H17" s="1819"/>
      <c r="I17" s="1819"/>
      <c r="J17" s="1819"/>
      <c r="K17" s="1819"/>
      <c r="L17" s="1819"/>
      <c r="M17" s="1819"/>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20"/>
    </row>
    <row r="18" spans="1:35">
      <c r="A18" s="1812"/>
      <c r="B18" s="1813"/>
      <c r="C18" s="1813"/>
      <c r="D18" s="1814"/>
      <c r="E18" s="1818"/>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20"/>
    </row>
    <row r="19" spans="1:35">
      <c r="A19" s="1838" t="s">
        <v>150</v>
      </c>
      <c r="B19" s="1813"/>
      <c r="C19" s="1813"/>
      <c r="D19" s="1814"/>
      <c r="E19" s="1839"/>
      <c r="F19" s="1840"/>
      <c r="G19" s="1840"/>
      <c r="H19" s="1840"/>
      <c r="I19" s="1840"/>
      <c r="J19" s="1840"/>
      <c r="K19" s="1840"/>
      <c r="L19" s="1840"/>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1"/>
    </row>
    <row r="20" spans="1:35">
      <c r="A20" s="1812"/>
      <c r="B20" s="1813"/>
      <c r="C20" s="1813"/>
      <c r="D20" s="1814"/>
      <c r="E20" s="1818" t="s">
        <v>151</v>
      </c>
      <c r="F20" s="1728"/>
      <c r="G20" s="1728"/>
      <c r="H20" s="1728"/>
      <c r="I20" s="1728"/>
      <c r="J20" s="1728"/>
      <c r="K20" s="1728"/>
      <c r="L20" s="1728"/>
      <c r="M20" s="1728"/>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842"/>
    </row>
    <row r="21" spans="1:35">
      <c r="A21" s="1812"/>
      <c r="B21" s="1813"/>
      <c r="C21" s="1813"/>
      <c r="D21" s="1814"/>
      <c r="E21" s="1843"/>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5"/>
    </row>
    <row r="22" spans="1:35" ht="19.5" customHeight="1">
      <c r="A22" s="1788" t="s">
        <v>152</v>
      </c>
      <c r="B22" s="1764"/>
      <c r="C22" s="1764"/>
      <c r="D22" s="1789"/>
      <c r="E22" s="37" t="s">
        <v>153</v>
      </c>
      <c r="F22" s="1768" t="s">
        <v>146</v>
      </c>
      <c r="G22" s="1768"/>
      <c r="H22" s="1768"/>
      <c r="I22" s="1768"/>
      <c r="J22" s="1768"/>
      <c r="K22" s="1768"/>
      <c r="L22" s="1768"/>
      <c r="M22" s="1768"/>
      <c r="N22" s="1768"/>
      <c r="O22" s="1768"/>
      <c r="P22" s="1768"/>
      <c r="Q22" s="1793"/>
      <c r="R22" s="1794" t="s">
        <v>154</v>
      </c>
      <c r="S22" s="1795"/>
      <c r="T22" s="1795"/>
      <c r="U22" s="1795"/>
      <c r="V22" s="1796"/>
      <c r="W22" s="1767" t="s">
        <v>635</v>
      </c>
      <c r="X22" s="1768"/>
      <c r="Y22" s="1768"/>
      <c r="Z22" s="1768"/>
      <c r="AA22" s="1768"/>
      <c r="AB22" s="1768"/>
      <c r="AC22" s="1768"/>
      <c r="AD22" s="1768"/>
      <c r="AE22" s="1768"/>
      <c r="AF22" s="1768"/>
      <c r="AG22" s="1768"/>
      <c r="AH22" s="1768"/>
      <c r="AI22" s="1769"/>
    </row>
    <row r="23" spans="1:35" ht="19.5" customHeight="1">
      <c r="A23" s="1790"/>
      <c r="B23" s="1791"/>
      <c r="C23" s="1791"/>
      <c r="D23" s="1792"/>
      <c r="E23" s="38" t="s">
        <v>156</v>
      </c>
      <c r="F23" s="1801" t="s">
        <v>146</v>
      </c>
      <c r="G23" s="1801"/>
      <c r="H23" s="1801"/>
      <c r="I23" s="1801"/>
      <c r="J23" s="1801"/>
      <c r="K23" s="1801"/>
      <c r="L23" s="1801"/>
      <c r="M23" s="1801"/>
      <c r="N23" s="1801"/>
      <c r="O23" s="1801"/>
      <c r="P23" s="1801"/>
      <c r="Q23" s="1803"/>
      <c r="R23" s="1797"/>
      <c r="S23" s="1798"/>
      <c r="T23" s="1798"/>
      <c r="U23" s="1798"/>
      <c r="V23" s="1799"/>
      <c r="W23" s="1800"/>
      <c r="X23" s="1801"/>
      <c r="Y23" s="1801"/>
      <c r="Z23" s="1801"/>
      <c r="AA23" s="1801"/>
      <c r="AB23" s="1801"/>
      <c r="AC23" s="1801"/>
      <c r="AD23" s="1801"/>
      <c r="AE23" s="1801"/>
      <c r="AF23" s="1801"/>
      <c r="AG23" s="1801"/>
      <c r="AH23" s="1801"/>
      <c r="AI23" s="1802"/>
    </row>
    <row r="25" spans="1:35" ht="19.5" customHeight="1">
      <c r="A25" s="1828" t="s">
        <v>157</v>
      </c>
      <c r="B25" s="1835"/>
      <c r="C25" s="1835"/>
      <c r="D25" s="1855"/>
      <c r="E25" s="1860" t="s">
        <v>158</v>
      </c>
      <c r="F25" s="1837"/>
      <c r="G25" s="1837"/>
      <c r="H25" s="1837"/>
      <c r="I25" s="1837" t="s">
        <v>159</v>
      </c>
      <c r="J25" s="1837"/>
      <c r="K25" s="1837"/>
      <c r="L25" s="1837"/>
      <c r="M25" s="1837"/>
      <c r="N25" s="1837"/>
      <c r="O25" s="1837"/>
      <c r="P25" s="1837"/>
      <c r="Q25" s="1837"/>
      <c r="R25" s="1837"/>
      <c r="S25" s="1837" t="s">
        <v>160</v>
      </c>
      <c r="T25" s="1837"/>
      <c r="U25" s="1837"/>
      <c r="V25" s="1837"/>
      <c r="W25" s="1837"/>
      <c r="X25" s="1837"/>
      <c r="Y25" s="1837"/>
      <c r="Z25" s="1837"/>
      <c r="AA25" s="1837"/>
      <c r="AB25" s="1837"/>
      <c r="AC25" s="1837"/>
      <c r="AD25" s="1837"/>
      <c r="AE25" s="1837"/>
      <c r="AF25" s="1837"/>
      <c r="AG25" s="1837"/>
      <c r="AH25" s="1837"/>
      <c r="AI25" s="1846"/>
    </row>
    <row r="26" spans="1:35" ht="19.5" customHeight="1">
      <c r="A26" s="1856"/>
      <c r="B26" s="1785"/>
      <c r="C26" s="1785"/>
      <c r="D26" s="1857"/>
      <c r="E26" s="1861" t="s">
        <v>161</v>
      </c>
      <c r="F26" s="1862"/>
      <c r="G26" s="1862"/>
      <c r="H26" s="1862"/>
      <c r="I26" s="1863"/>
      <c r="J26" s="1863"/>
      <c r="K26" s="1863"/>
      <c r="L26" s="1863"/>
      <c r="M26" s="1863"/>
      <c r="N26" s="1863"/>
      <c r="O26" s="1863"/>
      <c r="P26" s="1863"/>
      <c r="Q26" s="1863"/>
      <c r="R26" s="1863"/>
      <c r="S26" s="1864"/>
      <c r="T26" s="1864"/>
      <c r="U26" s="1864"/>
      <c r="V26" s="1864"/>
      <c r="W26" s="1864"/>
      <c r="X26" s="1864"/>
      <c r="Y26" s="1864"/>
      <c r="Z26" s="1864"/>
      <c r="AA26" s="1864"/>
      <c r="AB26" s="1864"/>
      <c r="AC26" s="1864"/>
      <c r="AD26" s="1864"/>
      <c r="AE26" s="1864"/>
      <c r="AF26" s="1864"/>
      <c r="AG26" s="1864"/>
      <c r="AH26" s="1864"/>
      <c r="AI26" s="1865"/>
    </row>
    <row r="27" spans="1:35" ht="19.5" customHeight="1">
      <c r="A27" s="1858"/>
      <c r="B27" s="1798"/>
      <c r="C27" s="1798"/>
      <c r="D27" s="1859"/>
      <c r="E27" s="1866" t="s">
        <v>162</v>
      </c>
      <c r="F27" s="1867"/>
      <c r="G27" s="1867"/>
      <c r="H27" s="1867"/>
      <c r="I27" s="1868"/>
      <c r="J27" s="1868"/>
      <c r="K27" s="1868"/>
      <c r="L27" s="1868"/>
      <c r="M27" s="1868"/>
      <c r="N27" s="1868"/>
      <c r="O27" s="1868"/>
      <c r="P27" s="1868"/>
      <c r="Q27" s="1868"/>
      <c r="R27" s="1868"/>
      <c r="S27" s="1869"/>
      <c r="T27" s="1869"/>
      <c r="U27" s="1869"/>
      <c r="V27" s="1869"/>
      <c r="W27" s="1869"/>
      <c r="X27" s="1869"/>
      <c r="Y27" s="1869"/>
      <c r="Z27" s="1869"/>
      <c r="AA27" s="1869"/>
      <c r="AB27" s="1869"/>
      <c r="AC27" s="1869"/>
      <c r="AD27" s="1869"/>
      <c r="AE27" s="1869"/>
      <c r="AF27" s="1869"/>
      <c r="AG27" s="1869"/>
      <c r="AH27" s="1869"/>
      <c r="AI27" s="1870"/>
    </row>
    <row r="29" spans="1:35" ht="15" customHeight="1">
      <c r="A29" s="1828" t="s">
        <v>163</v>
      </c>
      <c r="B29" s="1835"/>
      <c r="C29" s="1835"/>
      <c r="D29" s="1835"/>
      <c r="E29" s="1849" t="s">
        <v>164</v>
      </c>
      <c r="F29" s="1850"/>
      <c r="G29" s="1850"/>
      <c r="H29" s="1851"/>
      <c r="I29" s="1853" t="s">
        <v>165</v>
      </c>
      <c r="J29" s="1854"/>
      <c r="K29" s="1854"/>
      <c r="L29" s="1854"/>
      <c r="M29" s="1854"/>
      <c r="N29" s="1854"/>
      <c r="O29" s="1854"/>
      <c r="P29" s="1854"/>
      <c r="Q29" s="1854"/>
      <c r="R29" s="1854" t="s">
        <v>166</v>
      </c>
      <c r="S29" s="1854"/>
      <c r="T29" s="1854"/>
      <c r="U29" s="1854"/>
      <c r="V29" s="1854"/>
      <c r="W29" s="1854"/>
      <c r="X29" s="1854"/>
      <c r="Y29" s="1854"/>
      <c r="Z29" s="1854"/>
      <c r="AA29" s="1854" t="s">
        <v>167</v>
      </c>
      <c r="AB29" s="1854"/>
      <c r="AC29" s="1854"/>
      <c r="AD29" s="1854"/>
      <c r="AE29" s="1854"/>
      <c r="AF29" s="1854"/>
      <c r="AG29" s="1854"/>
      <c r="AH29" s="1854"/>
      <c r="AI29" s="1891"/>
    </row>
    <row r="30" spans="1:35" ht="27" customHeight="1">
      <c r="A30" s="1856"/>
      <c r="B30" s="1785"/>
      <c r="C30" s="1785"/>
      <c r="D30" s="1785"/>
      <c r="E30" s="1852"/>
      <c r="F30" s="1850"/>
      <c r="G30" s="1850"/>
      <c r="H30" s="1851"/>
      <c r="I30" s="1892" t="s">
        <v>168</v>
      </c>
      <c r="J30" s="1885"/>
      <c r="K30" s="1885"/>
      <c r="L30" s="1885"/>
      <c r="M30" s="1885"/>
      <c r="N30" s="1885"/>
      <c r="O30" s="1885"/>
      <c r="P30" s="1885"/>
      <c r="Q30" s="1885"/>
      <c r="R30" s="1847" t="s">
        <v>168</v>
      </c>
      <c r="S30" s="1885"/>
      <c r="T30" s="1885"/>
      <c r="U30" s="1885"/>
      <c r="V30" s="1885"/>
      <c r="W30" s="1885"/>
      <c r="X30" s="1885"/>
      <c r="Y30" s="1885"/>
      <c r="Z30" s="1885"/>
      <c r="AA30" s="1847" t="s">
        <v>168</v>
      </c>
      <c r="AB30" s="1847"/>
      <c r="AC30" s="1847"/>
      <c r="AD30" s="1847"/>
      <c r="AE30" s="1847"/>
      <c r="AF30" s="1847"/>
      <c r="AG30" s="1847"/>
      <c r="AH30" s="1847"/>
      <c r="AI30" s="1848"/>
    </row>
    <row r="31" spans="1:35" ht="15" customHeight="1">
      <c r="A31" s="1856"/>
      <c r="B31" s="1785"/>
      <c r="C31" s="1785"/>
      <c r="D31" s="1785"/>
      <c r="E31" s="1849" t="s">
        <v>169</v>
      </c>
      <c r="F31" s="1850"/>
      <c r="G31" s="1850"/>
      <c r="H31" s="1851"/>
      <c r="I31" s="1853" t="s">
        <v>170</v>
      </c>
      <c r="J31" s="1854"/>
      <c r="K31" s="1854"/>
      <c r="L31" s="1854"/>
      <c r="M31" s="1854" t="s">
        <v>171</v>
      </c>
      <c r="N31" s="1854"/>
      <c r="O31" s="1854"/>
      <c r="P31" s="1854"/>
      <c r="Q31" s="1854"/>
      <c r="R31" s="1854"/>
      <c r="S31" s="1854" t="s">
        <v>165</v>
      </c>
      <c r="T31" s="1854"/>
      <c r="U31" s="1854"/>
      <c r="V31" s="1854"/>
      <c r="W31" s="1854"/>
      <c r="X31" s="1854"/>
      <c r="Y31" s="1871" t="s">
        <v>166</v>
      </c>
      <c r="Z31" s="1871"/>
      <c r="AA31" s="1871"/>
      <c r="AB31" s="1871"/>
      <c r="AC31" s="1871"/>
      <c r="AD31" s="1871"/>
      <c r="AE31" s="1871" t="s">
        <v>167</v>
      </c>
      <c r="AF31" s="1871"/>
      <c r="AG31" s="1871"/>
      <c r="AH31" s="1871"/>
      <c r="AI31" s="1872"/>
    </row>
    <row r="32" spans="1:35" ht="15" customHeight="1">
      <c r="A32" s="1856"/>
      <c r="B32" s="1785"/>
      <c r="C32" s="1785"/>
      <c r="D32" s="1785"/>
      <c r="E32" s="1852"/>
      <c r="F32" s="1850"/>
      <c r="G32" s="1850"/>
      <c r="H32" s="1851"/>
      <c r="I32" s="1873" t="s">
        <v>172</v>
      </c>
      <c r="J32" s="1874"/>
      <c r="K32" s="1874"/>
      <c r="L32" s="1874"/>
      <c r="M32" s="1874"/>
      <c r="N32" s="1874"/>
      <c r="O32" s="1874"/>
      <c r="P32" s="1874"/>
      <c r="Q32" s="1874"/>
      <c r="R32" s="1874"/>
      <c r="S32" s="1874"/>
      <c r="T32" s="1874"/>
      <c r="U32" s="1874"/>
      <c r="V32" s="1874"/>
      <c r="W32" s="1874"/>
      <c r="X32" s="1874"/>
      <c r="Y32" s="1875"/>
      <c r="Z32" s="1875"/>
      <c r="AA32" s="1875"/>
      <c r="AB32" s="1875"/>
      <c r="AC32" s="1875"/>
      <c r="AD32" s="1875"/>
      <c r="AE32" s="1875"/>
      <c r="AF32" s="1875"/>
      <c r="AG32" s="1875"/>
      <c r="AH32" s="1875"/>
      <c r="AI32" s="1876"/>
    </row>
    <row r="33" spans="1:35" ht="15" customHeight="1">
      <c r="A33" s="1858"/>
      <c r="B33" s="1798"/>
      <c r="C33" s="1798"/>
      <c r="D33" s="1798"/>
      <c r="E33" s="1852"/>
      <c r="F33" s="1850"/>
      <c r="G33" s="1850"/>
      <c r="H33" s="1851"/>
      <c r="I33" s="1884" t="s">
        <v>173</v>
      </c>
      <c r="J33" s="1885"/>
      <c r="K33" s="1885"/>
      <c r="L33" s="1885"/>
      <c r="M33" s="1885"/>
      <c r="N33" s="1885"/>
      <c r="O33" s="1885"/>
      <c r="P33" s="1885"/>
      <c r="Q33" s="1885"/>
      <c r="R33" s="1885"/>
      <c r="S33" s="1885"/>
      <c r="T33" s="1885"/>
      <c r="U33" s="1885"/>
      <c r="V33" s="1885"/>
      <c r="W33" s="1885"/>
      <c r="X33" s="1885"/>
      <c r="Y33" s="1847"/>
      <c r="Z33" s="1847"/>
      <c r="AA33" s="1847"/>
      <c r="AB33" s="1847"/>
      <c r="AC33" s="1847"/>
      <c r="AD33" s="1847"/>
      <c r="AE33" s="1847"/>
      <c r="AF33" s="1847"/>
      <c r="AG33" s="1847"/>
      <c r="AH33" s="1847"/>
      <c r="AI33" s="1848"/>
    </row>
    <row r="35" spans="1:35" ht="30" customHeight="1">
      <c r="A35" s="1886" t="s">
        <v>174</v>
      </c>
      <c r="B35" s="1887"/>
      <c r="C35" s="1887"/>
      <c r="D35" s="1887"/>
      <c r="E35" s="1888"/>
      <c r="F35" s="1888"/>
      <c r="G35" s="1888"/>
      <c r="H35" s="1888"/>
      <c r="I35" s="1888"/>
      <c r="J35" s="1888"/>
      <c r="K35" s="1888"/>
      <c r="L35" s="1888"/>
      <c r="M35" s="1888"/>
      <c r="N35" s="1888"/>
      <c r="O35" s="1888"/>
      <c r="P35" s="1888"/>
      <c r="Q35" s="1888"/>
      <c r="R35" s="1889" t="s">
        <v>175</v>
      </c>
      <c r="S35" s="1887"/>
      <c r="T35" s="1887"/>
      <c r="U35" s="1887"/>
      <c r="V35" s="1887"/>
      <c r="W35" s="1888"/>
      <c r="X35" s="1888"/>
      <c r="Y35" s="1888"/>
      <c r="Z35" s="1888"/>
      <c r="AA35" s="1888"/>
      <c r="AB35" s="1888"/>
      <c r="AC35" s="1888"/>
      <c r="AD35" s="1888"/>
      <c r="AE35" s="1888"/>
      <c r="AF35" s="1888"/>
      <c r="AG35" s="1888"/>
      <c r="AH35" s="1888"/>
      <c r="AI35" s="1890"/>
    </row>
    <row r="37" spans="1:35" ht="30" customHeight="1">
      <c r="A37" s="1853" t="s">
        <v>176</v>
      </c>
      <c r="B37" s="1854"/>
      <c r="C37" s="1854"/>
      <c r="D37" s="1854"/>
      <c r="E37" s="1877"/>
      <c r="F37" s="1877"/>
      <c r="G37" s="1877"/>
      <c r="H37" s="1877"/>
      <c r="I37" s="1877"/>
      <c r="J37" s="1877"/>
      <c r="K37" s="1877"/>
      <c r="L37" s="1877"/>
      <c r="M37" s="1877"/>
      <c r="N37" s="1877"/>
      <c r="O37" s="1877"/>
      <c r="P37" s="1877"/>
      <c r="Q37" s="1877"/>
      <c r="R37" s="1871" t="s">
        <v>175</v>
      </c>
      <c r="S37" s="1854"/>
      <c r="T37" s="1854"/>
      <c r="U37" s="1854"/>
      <c r="V37" s="1854"/>
      <c r="W37" s="1877"/>
      <c r="X37" s="1877"/>
      <c r="Y37" s="1877"/>
      <c r="Z37" s="1877"/>
      <c r="AA37" s="1877"/>
      <c r="AB37" s="1877"/>
      <c r="AC37" s="1877"/>
      <c r="AD37" s="1877"/>
      <c r="AE37" s="1877"/>
      <c r="AF37" s="1877"/>
      <c r="AG37" s="1877"/>
      <c r="AH37" s="1877"/>
      <c r="AI37" s="1878"/>
    </row>
    <row r="38" spans="1:35" ht="30" customHeight="1">
      <c r="A38" s="1879" t="s">
        <v>177</v>
      </c>
      <c r="B38" s="1880"/>
      <c r="C38" s="1880"/>
      <c r="D38" s="1880"/>
      <c r="E38" s="1881"/>
      <c r="F38" s="1881"/>
      <c r="G38" s="1881"/>
      <c r="H38" s="1881"/>
      <c r="I38" s="1881"/>
      <c r="J38" s="1881"/>
      <c r="K38" s="1881"/>
      <c r="L38" s="1881"/>
      <c r="M38" s="1881"/>
      <c r="N38" s="1881"/>
      <c r="O38" s="1881"/>
      <c r="P38" s="1881"/>
      <c r="Q38" s="1881"/>
      <c r="R38" s="1882" t="s">
        <v>175</v>
      </c>
      <c r="S38" s="1880"/>
      <c r="T38" s="1880"/>
      <c r="U38" s="1880"/>
      <c r="V38" s="1880"/>
      <c r="W38" s="1881"/>
      <c r="X38" s="1881"/>
      <c r="Y38" s="1881"/>
      <c r="Z38" s="1881"/>
      <c r="AA38" s="1881"/>
      <c r="AB38" s="1881"/>
      <c r="AC38" s="1881"/>
      <c r="AD38" s="1881"/>
      <c r="AE38" s="1881"/>
      <c r="AF38" s="1881"/>
      <c r="AG38" s="1881"/>
      <c r="AH38" s="1881"/>
      <c r="AI38" s="1883"/>
    </row>
    <row r="39" spans="1:35" ht="30" customHeight="1">
      <c r="A39" s="1898" t="s">
        <v>178</v>
      </c>
      <c r="B39" s="1893"/>
      <c r="C39" s="1893"/>
      <c r="D39" s="1893"/>
      <c r="E39" s="1899" t="s">
        <v>179</v>
      </c>
      <c r="F39" s="1900"/>
      <c r="G39" s="1900"/>
      <c r="H39" s="1901"/>
      <c r="I39" s="1881"/>
      <c r="J39" s="1881"/>
      <c r="K39" s="1881"/>
      <c r="L39" s="1881"/>
      <c r="M39" s="1881"/>
      <c r="N39" s="1881"/>
      <c r="O39" s="1881"/>
      <c r="P39" s="1881"/>
      <c r="Q39" s="1881"/>
      <c r="R39" s="1880" t="s">
        <v>180</v>
      </c>
      <c r="S39" s="1880"/>
      <c r="T39" s="1880"/>
      <c r="U39" s="1880"/>
      <c r="V39" s="1880"/>
      <c r="W39" s="1881"/>
      <c r="X39" s="1881"/>
      <c r="Y39" s="1881"/>
      <c r="Z39" s="1881"/>
      <c r="AA39" s="1881"/>
      <c r="AB39" s="1881"/>
      <c r="AC39" s="1881"/>
      <c r="AD39" s="1881"/>
      <c r="AE39" s="1881"/>
      <c r="AF39" s="1881"/>
      <c r="AG39" s="1881"/>
      <c r="AH39" s="1881"/>
      <c r="AI39" s="1883"/>
    </row>
    <row r="40" spans="1:35" ht="30" customHeight="1">
      <c r="A40" s="1879" t="s">
        <v>652</v>
      </c>
      <c r="B40" s="1880"/>
      <c r="C40" s="1880"/>
      <c r="D40" s="1880"/>
      <c r="E40" s="1899"/>
      <c r="F40" s="1900"/>
      <c r="G40" s="1900"/>
      <c r="H40" s="1900"/>
      <c r="I40" s="1900"/>
      <c r="J40" s="1900"/>
      <c r="K40" s="1900"/>
      <c r="L40" s="1900"/>
      <c r="M40" s="1900"/>
      <c r="N40" s="1900"/>
      <c r="O40" s="1900"/>
      <c r="P40" s="1900"/>
      <c r="Q40" s="1904"/>
      <c r="R40" s="1880" t="s">
        <v>180</v>
      </c>
      <c r="S40" s="1880"/>
      <c r="T40" s="1880"/>
      <c r="U40" s="1880"/>
      <c r="V40" s="1880"/>
      <c r="W40" s="1881"/>
      <c r="X40" s="1881"/>
      <c r="Y40" s="1881"/>
      <c r="Z40" s="1881"/>
      <c r="AA40" s="1881"/>
      <c r="AB40" s="1881"/>
      <c r="AC40" s="1881"/>
      <c r="AD40" s="1881"/>
      <c r="AE40" s="1881"/>
      <c r="AF40" s="1881"/>
      <c r="AG40" s="1881"/>
      <c r="AH40" s="1881"/>
      <c r="AI40" s="1883"/>
    </row>
    <row r="41" spans="1:35" ht="30" customHeight="1">
      <c r="A41" s="1902" t="s">
        <v>181</v>
      </c>
      <c r="B41" s="1880"/>
      <c r="C41" s="1880"/>
      <c r="D41" s="1880"/>
      <c r="E41" s="1881"/>
      <c r="F41" s="1881"/>
      <c r="G41" s="1881"/>
      <c r="H41" s="1881"/>
      <c r="I41" s="1881"/>
      <c r="J41" s="1881"/>
      <c r="K41" s="1881"/>
      <c r="L41" s="1881"/>
      <c r="M41" s="1881"/>
      <c r="N41" s="1881"/>
      <c r="O41" s="1881"/>
      <c r="P41" s="1881"/>
      <c r="Q41" s="1881"/>
      <c r="R41" s="1903" t="s">
        <v>182</v>
      </c>
      <c r="S41" s="1880"/>
      <c r="T41" s="1880"/>
      <c r="U41" s="1880"/>
      <c r="V41" s="1880"/>
      <c r="W41" s="1881"/>
      <c r="X41" s="1881"/>
      <c r="Y41" s="1881"/>
      <c r="Z41" s="1881"/>
      <c r="AA41" s="1881"/>
      <c r="AB41" s="1881"/>
      <c r="AC41" s="1881"/>
      <c r="AD41" s="1881"/>
      <c r="AE41" s="1881"/>
      <c r="AF41" s="1881"/>
      <c r="AG41" s="1881"/>
      <c r="AH41" s="1881"/>
      <c r="AI41" s="1883"/>
    </row>
    <row r="42" spans="1:35" ht="30" customHeight="1">
      <c r="A42" s="39"/>
      <c r="B42" s="1893" t="s">
        <v>180</v>
      </c>
      <c r="C42" s="1893"/>
      <c r="D42" s="1893"/>
      <c r="E42" s="1881"/>
      <c r="F42" s="1881"/>
      <c r="G42" s="1881"/>
      <c r="H42" s="1881"/>
      <c r="I42" s="1881"/>
      <c r="J42" s="1881"/>
      <c r="K42" s="1881"/>
      <c r="L42" s="1881"/>
      <c r="M42" s="1881"/>
      <c r="N42" s="1881"/>
      <c r="O42" s="1881"/>
      <c r="P42" s="1881"/>
      <c r="Q42" s="1881"/>
      <c r="R42" s="40"/>
      <c r="S42" s="1893" t="s">
        <v>180</v>
      </c>
      <c r="T42" s="1893"/>
      <c r="U42" s="1893"/>
      <c r="V42" s="1893"/>
      <c r="W42" s="1881"/>
      <c r="X42" s="1881"/>
      <c r="Y42" s="1881"/>
      <c r="Z42" s="1881"/>
      <c r="AA42" s="1881"/>
      <c r="AB42" s="1881"/>
      <c r="AC42" s="1881"/>
      <c r="AD42" s="1881"/>
      <c r="AE42" s="1881"/>
      <c r="AF42" s="1881"/>
      <c r="AG42" s="1881"/>
      <c r="AH42" s="1881"/>
      <c r="AI42" s="1883"/>
    </row>
    <row r="43" spans="1:35" ht="30" customHeight="1">
      <c r="A43" s="41"/>
      <c r="B43" s="1894" t="s">
        <v>183</v>
      </c>
      <c r="C43" s="1895"/>
      <c r="D43" s="1895"/>
      <c r="E43" s="1896"/>
      <c r="F43" s="1896"/>
      <c r="G43" s="1896"/>
      <c r="H43" s="1896"/>
      <c r="I43" s="1896"/>
      <c r="J43" s="1896"/>
      <c r="K43" s="1896"/>
      <c r="L43" s="1896"/>
      <c r="M43" s="1896"/>
      <c r="N43" s="1896"/>
      <c r="O43" s="1896"/>
      <c r="P43" s="1896"/>
      <c r="Q43" s="1896"/>
      <c r="R43" s="42"/>
      <c r="S43" s="1894" t="s">
        <v>184</v>
      </c>
      <c r="T43" s="1895"/>
      <c r="U43" s="1895"/>
      <c r="V43" s="1895"/>
      <c r="W43" s="1896"/>
      <c r="X43" s="1896"/>
      <c r="Y43" s="1896"/>
      <c r="Z43" s="1896"/>
      <c r="AA43" s="1896"/>
      <c r="AB43" s="1896"/>
      <c r="AC43" s="1896"/>
      <c r="AD43" s="1896"/>
      <c r="AE43" s="1896"/>
      <c r="AF43" s="1896"/>
      <c r="AG43" s="1896"/>
      <c r="AH43" s="1896"/>
      <c r="AI43" s="1897"/>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905" t="s">
        <v>185</v>
      </c>
      <c r="B45" s="1906"/>
      <c r="C45" s="1906"/>
      <c r="D45" s="1906"/>
      <c r="E45" s="1906"/>
      <c r="F45" s="1906"/>
      <c r="G45" s="1907"/>
      <c r="H45" s="1908" t="s">
        <v>186</v>
      </c>
      <c r="I45" s="1909"/>
      <c r="J45" s="1909"/>
      <c r="K45" s="1909"/>
      <c r="L45" s="1910"/>
      <c r="M45" s="1911" t="s">
        <v>187</v>
      </c>
      <c r="N45" s="1906"/>
      <c r="O45" s="1906"/>
      <c r="P45" s="1906"/>
      <c r="Q45" s="1906"/>
      <c r="R45" s="1907"/>
      <c r="S45" s="1908" t="s">
        <v>186</v>
      </c>
      <c r="T45" s="1909"/>
      <c r="U45" s="1909"/>
      <c r="V45" s="1909"/>
      <c r="W45" s="1910"/>
      <c r="X45" s="1911" t="s">
        <v>188</v>
      </c>
      <c r="Y45" s="1906"/>
      <c r="Z45" s="1906"/>
      <c r="AA45" s="1906"/>
      <c r="AB45" s="1906"/>
      <c r="AC45" s="1906"/>
      <c r="AD45" s="1907"/>
      <c r="AE45" s="1908" t="s">
        <v>186</v>
      </c>
      <c r="AF45" s="1909"/>
      <c r="AG45" s="1909"/>
      <c r="AH45" s="1909"/>
      <c r="AI45" s="1910"/>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189</v>
      </c>
      <c r="F47" s="43"/>
    </row>
    <row r="48" spans="1:35">
      <c r="A48" s="43">
        <v>1</v>
      </c>
      <c r="B48" s="1725" t="s">
        <v>190</v>
      </c>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row>
    <row r="49" spans="1:35">
      <c r="A49" s="43"/>
      <c r="B49" s="1725"/>
      <c r="C49" s="1725"/>
      <c r="D49" s="1725"/>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725"/>
      <c r="AA49" s="1725"/>
      <c r="AB49" s="1725"/>
      <c r="AC49" s="1725"/>
      <c r="AD49" s="1725"/>
      <c r="AE49" s="1725"/>
      <c r="AF49" s="1725"/>
      <c r="AG49" s="1725"/>
      <c r="AH49" s="1725"/>
      <c r="AI49" s="1725"/>
    </row>
    <row r="50" spans="1:35" ht="13.5" customHeight="1">
      <c r="A50" s="43">
        <v>2</v>
      </c>
      <c r="B50" s="1725" t="s">
        <v>191</v>
      </c>
      <c r="C50" s="1725"/>
      <c r="D50" s="1725"/>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725"/>
      <c r="AA50" s="1725"/>
      <c r="AB50" s="1725"/>
      <c r="AC50" s="1725"/>
      <c r="AD50" s="1725"/>
      <c r="AE50" s="1725"/>
      <c r="AF50" s="1725"/>
      <c r="AG50" s="1725"/>
      <c r="AH50" s="1725"/>
      <c r="AI50" s="1725"/>
    </row>
    <row r="51" spans="1:35">
      <c r="A51" s="43">
        <v>3</v>
      </c>
      <c r="B51" s="1725" t="s">
        <v>192</v>
      </c>
      <c r="C51" s="1725"/>
      <c r="D51" s="1725"/>
      <c r="E51" s="1725"/>
      <c r="F51" s="1725"/>
      <c r="G51" s="1725"/>
      <c r="H51" s="1725"/>
      <c r="I51" s="1725"/>
      <c r="J51" s="1725"/>
      <c r="K51" s="1725"/>
      <c r="L51" s="1725"/>
      <c r="M51" s="1725"/>
      <c r="N51" s="1725"/>
      <c r="O51" s="1725"/>
      <c r="P51" s="1725"/>
      <c r="Q51" s="1725"/>
      <c r="R51" s="1725"/>
      <c r="S51" s="1725"/>
      <c r="T51" s="1725"/>
      <c r="U51" s="1725"/>
      <c r="V51" s="1725"/>
      <c r="W51" s="1725"/>
      <c r="X51" s="1725"/>
      <c r="Y51" s="1725"/>
      <c r="Z51" s="1725"/>
      <c r="AA51" s="1725"/>
      <c r="AB51" s="1725"/>
      <c r="AC51" s="1725"/>
      <c r="AD51" s="1725"/>
      <c r="AE51" s="1725"/>
      <c r="AF51" s="1725"/>
      <c r="AG51" s="1725"/>
      <c r="AH51" s="1725"/>
      <c r="AI51" s="1725"/>
    </row>
    <row r="52" spans="1:35">
      <c r="A52" s="45"/>
      <c r="B52" s="1725"/>
      <c r="C52" s="1725"/>
      <c r="D52" s="1725"/>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row>
    <row r="53" spans="1:35">
      <c r="A53" s="45"/>
      <c r="B53" s="1725"/>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c r="AI53" s="1725"/>
    </row>
    <row r="54" spans="1:35">
      <c r="A54" s="43">
        <v>4</v>
      </c>
      <c r="B54" s="1725" t="s">
        <v>193</v>
      </c>
      <c r="C54" s="1725"/>
      <c r="D54" s="1725"/>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c r="AI54" s="1725"/>
    </row>
    <row r="55" spans="1:35" ht="51.75" customHeight="1">
      <c r="A55" s="43"/>
      <c r="B55" s="43" t="s">
        <v>194</v>
      </c>
      <c r="C55" s="1725" t="s">
        <v>195</v>
      </c>
      <c r="D55" s="1725"/>
      <c r="E55" s="1725"/>
      <c r="F55" s="1725"/>
      <c r="G55" s="1725"/>
      <c r="H55" s="1725"/>
      <c r="I55" s="1725"/>
      <c r="J55" s="1725"/>
      <c r="K55" s="1725"/>
      <c r="L55" s="1725"/>
      <c r="M55" s="1725"/>
      <c r="N55" s="1725"/>
      <c r="O55" s="1725"/>
      <c r="P55" s="1725"/>
      <c r="Q55" s="1725"/>
      <c r="R55" s="1725"/>
      <c r="S55" s="1725"/>
      <c r="T55" s="1725"/>
      <c r="U55" s="1725"/>
      <c r="V55" s="1725"/>
      <c r="W55" s="1725"/>
      <c r="X55" s="1725"/>
      <c r="Y55" s="1725"/>
      <c r="Z55" s="1725"/>
      <c r="AA55" s="1725"/>
      <c r="AB55" s="1725"/>
      <c r="AC55" s="1725"/>
      <c r="AD55" s="1725"/>
      <c r="AE55" s="1725"/>
      <c r="AF55" s="1725"/>
      <c r="AG55" s="1725"/>
      <c r="AH55" s="1725"/>
      <c r="AI55" s="1725"/>
    </row>
    <row r="56" spans="1:35" ht="39" customHeight="1">
      <c r="A56" s="43"/>
      <c r="B56" s="43" t="s">
        <v>196</v>
      </c>
      <c r="C56" s="1725" t="s">
        <v>197</v>
      </c>
      <c r="D56" s="1725"/>
      <c r="E56" s="1725"/>
      <c r="F56" s="1725"/>
      <c r="G56" s="1725"/>
      <c r="H56" s="1725"/>
      <c r="I56" s="1725"/>
      <c r="J56" s="1725"/>
      <c r="K56" s="1725"/>
      <c r="L56" s="1725"/>
      <c r="M56" s="1725"/>
      <c r="N56" s="1725"/>
      <c r="O56" s="1725"/>
      <c r="P56" s="1725"/>
      <c r="Q56" s="1725"/>
      <c r="R56" s="1725"/>
      <c r="S56" s="1725"/>
      <c r="T56" s="1725"/>
      <c r="U56" s="1725"/>
      <c r="V56" s="1725"/>
      <c r="W56" s="1725"/>
      <c r="X56" s="1725"/>
      <c r="Y56" s="1725"/>
      <c r="Z56" s="1725"/>
      <c r="AA56" s="1725"/>
      <c r="AB56" s="1725"/>
      <c r="AC56" s="1725"/>
      <c r="AD56" s="1725"/>
      <c r="AE56" s="1725"/>
      <c r="AF56" s="1725"/>
      <c r="AG56" s="1725"/>
      <c r="AH56" s="1725"/>
      <c r="AI56" s="1725"/>
    </row>
    <row r="57" spans="1:35" ht="39" customHeight="1">
      <c r="A57" s="43"/>
      <c r="B57" s="43" t="s">
        <v>198</v>
      </c>
      <c r="C57" s="1725" t="s">
        <v>199</v>
      </c>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c r="AI57" s="1725"/>
    </row>
    <row r="58" spans="1:35" ht="27" customHeight="1">
      <c r="A58" s="43"/>
      <c r="B58" s="43" t="s">
        <v>200</v>
      </c>
      <c r="C58" s="1725" t="s">
        <v>201</v>
      </c>
      <c r="D58" s="1725"/>
      <c r="E58" s="1725"/>
      <c r="F58" s="1725"/>
      <c r="G58" s="1725"/>
      <c r="H58" s="1725"/>
      <c r="I58" s="1725"/>
      <c r="J58" s="1725"/>
      <c r="K58" s="1725"/>
      <c r="L58" s="1725"/>
      <c r="M58" s="1725"/>
      <c r="N58" s="1725"/>
      <c r="O58" s="1725"/>
      <c r="P58" s="1725"/>
      <c r="Q58" s="1725"/>
      <c r="R58" s="1725"/>
      <c r="S58" s="1725"/>
      <c r="T58" s="1725"/>
      <c r="U58" s="1725"/>
      <c r="V58" s="1725"/>
      <c r="W58" s="1725"/>
      <c r="X58" s="1725"/>
      <c r="Y58" s="1725"/>
      <c r="Z58" s="1725"/>
      <c r="AA58" s="1725"/>
      <c r="AB58" s="1725"/>
      <c r="AC58" s="1725"/>
      <c r="AD58" s="1725"/>
      <c r="AE58" s="1725"/>
      <c r="AF58" s="1725"/>
      <c r="AG58" s="1725"/>
      <c r="AH58" s="1725"/>
      <c r="AI58" s="1725"/>
    </row>
    <row r="59" spans="1:35" ht="26.25" customHeight="1">
      <c r="A59" s="43"/>
      <c r="B59" s="43" t="s">
        <v>202</v>
      </c>
      <c r="C59" s="1725" t="s">
        <v>203</v>
      </c>
      <c r="D59" s="1725"/>
      <c r="E59" s="1725"/>
      <c r="F59" s="1725"/>
      <c r="G59" s="1725"/>
      <c r="H59" s="1725"/>
      <c r="I59" s="1725"/>
      <c r="J59" s="1725"/>
      <c r="K59" s="1725"/>
      <c r="L59" s="1725"/>
      <c r="M59" s="1725"/>
      <c r="N59" s="1725"/>
      <c r="O59" s="1725"/>
      <c r="P59" s="1725"/>
      <c r="Q59" s="1725"/>
      <c r="R59" s="1725"/>
      <c r="S59" s="1725"/>
      <c r="T59" s="1725"/>
      <c r="U59" s="1725"/>
      <c r="V59" s="1725"/>
      <c r="W59" s="1725"/>
      <c r="X59" s="1725"/>
      <c r="Y59" s="1725"/>
      <c r="Z59" s="1725"/>
      <c r="AA59" s="1725"/>
      <c r="AB59" s="1725"/>
      <c r="AC59" s="1725"/>
      <c r="AD59" s="1725"/>
      <c r="AE59" s="1725"/>
      <c r="AF59" s="1725"/>
      <c r="AG59" s="1725"/>
      <c r="AH59" s="1725"/>
      <c r="AI59" s="1725"/>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726" t="s">
        <v>204</v>
      </c>
      <c r="C61" s="1727"/>
      <c r="D61" s="1727"/>
      <c r="E61" s="1727"/>
      <c r="F61" s="1727"/>
      <c r="G61" s="1727"/>
      <c r="H61" s="1727"/>
      <c r="I61" s="1727"/>
      <c r="J61" s="1727"/>
      <c r="K61" s="1727"/>
      <c r="L61" s="1727"/>
      <c r="M61" s="1727"/>
      <c r="N61" s="1727"/>
      <c r="O61" s="1727"/>
      <c r="P61" s="1727"/>
      <c r="Q61" s="1727"/>
      <c r="R61" s="1727"/>
      <c r="S61" s="1727"/>
      <c r="T61" s="1727"/>
      <c r="U61" s="1727"/>
      <c r="V61" s="1727"/>
      <c r="W61" s="1727"/>
      <c r="X61" s="1727"/>
      <c r="Y61" s="1727"/>
      <c r="Z61" s="1727"/>
      <c r="AA61" s="1727"/>
      <c r="AB61" s="1727"/>
      <c r="AC61" s="1727"/>
      <c r="AD61" s="1727"/>
      <c r="AE61" s="1727"/>
      <c r="AF61" s="1727"/>
      <c r="AG61" s="1727"/>
      <c r="AH61" s="1727"/>
      <c r="AI61" s="1727"/>
    </row>
    <row r="62" spans="1:35" ht="39" customHeight="1">
      <c r="A62" s="43"/>
      <c r="B62" s="1728" t="s">
        <v>205</v>
      </c>
      <c r="C62" s="1912"/>
      <c r="D62" s="1912"/>
      <c r="E62" s="1912"/>
      <c r="F62" s="1912"/>
      <c r="G62" s="1912"/>
      <c r="H62" s="1912"/>
      <c r="I62" s="1912"/>
      <c r="J62" s="1912"/>
      <c r="K62" s="1912"/>
      <c r="L62" s="1912"/>
      <c r="M62" s="1912"/>
      <c r="N62" s="1912"/>
      <c r="O62" s="1912"/>
      <c r="P62" s="1912"/>
      <c r="Q62" s="1912"/>
      <c r="R62" s="1912"/>
      <c r="S62" s="1912"/>
      <c r="T62" s="1912"/>
      <c r="U62" s="1912"/>
      <c r="V62" s="1912"/>
      <c r="W62" s="1912"/>
      <c r="X62" s="1912"/>
      <c r="Y62" s="1912"/>
      <c r="Z62" s="1912"/>
      <c r="AA62" s="1912"/>
      <c r="AB62" s="1912"/>
      <c r="AC62" s="1912"/>
      <c r="AD62" s="1912"/>
      <c r="AE62" s="1912"/>
      <c r="AF62" s="1912"/>
      <c r="AG62" s="1912"/>
      <c r="AH62" s="1912"/>
      <c r="AI62" s="1912"/>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726" t="s">
        <v>206</v>
      </c>
      <c r="C64" s="1727"/>
      <c r="D64" s="1727"/>
      <c r="E64" s="1727"/>
      <c r="F64" s="1727"/>
      <c r="G64" s="1727"/>
      <c r="H64" s="1727"/>
      <c r="I64" s="1727"/>
      <c r="J64" s="1727"/>
      <c r="K64" s="1727"/>
      <c r="L64" s="1727"/>
      <c r="M64" s="1727"/>
      <c r="N64" s="1727"/>
      <c r="O64" s="1727"/>
      <c r="P64" s="1727"/>
      <c r="Q64" s="1727"/>
      <c r="R64" s="1727"/>
      <c r="S64" s="1727"/>
      <c r="T64" s="1727"/>
      <c r="U64" s="1727"/>
      <c r="V64" s="1727"/>
      <c r="W64" s="1727"/>
      <c r="X64" s="1727"/>
      <c r="Y64" s="1727"/>
      <c r="Z64" s="1727"/>
      <c r="AA64" s="1727"/>
      <c r="AB64" s="1727"/>
      <c r="AC64" s="1727"/>
      <c r="AD64" s="1727"/>
      <c r="AE64" s="1727"/>
      <c r="AF64" s="1727"/>
      <c r="AG64" s="1727"/>
      <c r="AH64" s="1727"/>
      <c r="AI64" s="1727"/>
    </row>
    <row r="65" spans="1:35" ht="39" customHeight="1">
      <c r="A65" s="43"/>
      <c r="B65" s="1728" t="s">
        <v>207</v>
      </c>
      <c r="C65" s="1912"/>
      <c r="D65" s="1912"/>
      <c r="E65" s="1912"/>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726" t="s">
        <v>208</v>
      </c>
      <c r="C67" s="1727"/>
      <c r="D67" s="1727"/>
      <c r="E67" s="1727"/>
      <c r="F67" s="1727"/>
      <c r="G67" s="1727"/>
      <c r="H67" s="1727"/>
      <c r="I67" s="1727"/>
      <c r="J67" s="1727"/>
      <c r="K67" s="1727"/>
      <c r="L67" s="1727"/>
      <c r="M67" s="1727"/>
      <c r="N67" s="1727"/>
      <c r="O67" s="1727"/>
      <c r="P67" s="1727"/>
      <c r="Q67" s="1727"/>
      <c r="R67" s="1727"/>
      <c r="S67" s="1727"/>
      <c r="T67" s="1727"/>
      <c r="U67" s="1727"/>
      <c r="V67" s="1727"/>
      <c r="W67" s="1727"/>
      <c r="X67" s="1727"/>
      <c r="Y67" s="1727"/>
      <c r="Z67" s="1727"/>
      <c r="AA67" s="1727"/>
      <c r="AB67" s="1727"/>
      <c r="AC67" s="1727"/>
      <c r="AD67" s="1727"/>
      <c r="AE67" s="1727"/>
      <c r="AF67" s="1727"/>
      <c r="AG67" s="1727"/>
      <c r="AH67" s="1727"/>
      <c r="AI67" s="1727"/>
    </row>
    <row r="68" spans="1:35" ht="36" customHeight="1">
      <c r="B68" s="1728" t="s">
        <v>209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row>
  </sheetData>
  <mergeCells count="126">
    <mergeCell ref="B65:AI65"/>
    <mergeCell ref="B67:AI67"/>
    <mergeCell ref="B68:AI68"/>
    <mergeCell ref="C57:AI57"/>
    <mergeCell ref="C58:AI58"/>
    <mergeCell ref="C59:AI59"/>
    <mergeCell ref="B61:AI61"/>
    <mergeCell ref="B62:AI62"/>
    <mergeCell ref="B64:AI64"/>
    <mergeCell ref="B48:AI49"/>
    <mergeCell ref="B50:AI50"/>
    <mergeCell ref="B51:AI53"/>
    <mergeCell ref="B54:AI54"/>
    <mergeCell ref="C55:AI55"/>
    <mergeCell ref="C56:AI56"/>
    <mergeCell ref="A45:G45"/>
    <mergeCell ref="H45:L45"/>
    <mergeCell ref="M45:R45"/>
    <mergeCell ref="S45:W45"/>
    <mergeCell ref="X45:AD45"/>
    <mergeCell ref="AE45:AI45"/>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M9:R9"/>
    <mergeCell ref="S9:S11"/>
    <mergeCell ref="T9:X11"/>
    <mergeCell ref="Y9:Y11"/>
    <mergeCell ref="Z9:AI11"/>
    <mergeCell ref="AC1:AI1"/>
    <mergeCell ref="A2:J2"/>
    <mergeCell ref="A3:AI3"/>
    <mergeCell ref="E11:L11"/>
    <mergeCell ref="M11:R11"/>
    <mergeCell ref="A5:H5"/>
    <mergeCell ref="A6:H6"/>
    <mergeCell ref="I6:AE6"/>
    <mergeCell ref="I5:AE5"/>
  </mergeCells>
  <phoneticPr fontId="11"/>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c r="A2" s="1777" t="s">
        <v>210</v>
      </c>
      <c r="B2" s="1765"/>
      <c r="C2" s="1765"/>
      <c r="D2" s="1765"/>
      <c r="E2" s="1765"/>
      <c r="F2" s="1765"/>
      <c r="G2" s="1765"/>
      <c r="H2" s="1765"/>
      <c r="I2" s="1765"/>
      <c r="J2" s="1778"/>
    </row>
    <row r="3" spans="1:35" ht="14.25">
      <c r="A3" s="48" t="s">
        <v>211</v>
      </c>
    </row>
    <row r="5" spans="1:35" ht="30" customHeight="1">
      <c r="A5" s="1913" t="s">
        <v>655</v>
      </c>
      <c r="B5" s="1854"/>
      <c r="C5" s="1854"/>
      <c r="D5" s="1891"/>
      <c r="E5" s="1914"/>
      <c r="F5" s="1877"/>
      <c r="G5" s="1877"/>
      <c r="H5" s="1877"/>
      <c r="I5" s="1877"/>
      <c r="J5" s="1877"/>
      <c r="K5" s="1877"/>
      <c r="L5" s="1877"/>
      <c r="M5" s="1877"/>
      <c r="N5" s="1877"/>
      <c r="O5" s="1877"/>
      <c r="P5" s="1877"/>
      <c r="Q5" s="1877"/>
      <c r="R5" s="1871" t="s">
        <v>212</v>
      </c>
      <c r="S5" s="1871"/>
      <c r="T5" s="1871"/>
      <c r="U5" s="1871"/>
      <c r="V5" s="1915"/>
      <c r="W5" s="1915"/>
      <c r="X5" s="1915"/>
      <c r="Y5" s="1915"/>
      <c r="Z5" s="1915"/>
      <c r="AA5" s="1915"/>
      <c r="AB5" s="1915"/>
      <c r="AC5" s="1915"/>
      <c r="AD5" s="1915"/>
      <c r="AE5" s="1915"/>
      <c r="AF5" s="1915"/>
      <c r="AG5" s="1915"/>
      <c r="AH5" s="1915"/>
      <c r="AI5" s="1916"/>
    </row>
    <row r="6" spans="1:35">
      <c r="A6" s="1879" t="s">
        <v>213</v>
      </c>
      <c r="B6" s="1880"/>
      <c r="C6" s="1880"/>
      <c r="D6" s="1918"/>
      <c r="E6" s="1925" t="s">
        <v>151</v>
      </c>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7"/>
    </row>
    <row r="7" spans="1:35">
      <c r="A7" s="1919"/>
      <c r="B7" s="1880"/>
      <c r="C7" s="1880"/>
      <c r="D7" s="1918"/>
      <c r="E7" s="1818"/>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20"/>
    </row>
    <row r="8" spans="1:35">
      <c r="A8" s="1919"/>
      <c r="B8" s="1880"/>
      <c r="C8" s="1880"/>
      <c r="D8" s="1918"/>
      <c r="E8" s="1928" t="s">
        <v>214</v>
      </c>
      <c r="F8" s="1929"/>
      <c r="G8" s="1929"/>
      <c r="H8" s="1929"/>
      <c r="I8" s="1929"/>
      <c r="J8" s="1929"/>
      <c r="K8" s="1929"/>
      <c r="L8" s="1929"/>
      <c r="M8" s="1929"/>
      <c r="N8" s="1929"/>
      <c r="O8" s="1929"/>
      <c r="P8" s="1929"/>
      <c r="Q8" s="1929"/>
      <c r="R8" s="1929"/>
      <c r="S8" s="1929"/>
      <c r="T8" s="1929"/>
      <c r="U8" s="1917"/>
      <c r="V8" s="1917"/>
      <c r="W8" s="1917"/>
      <c r="X8" s="1917"/>
      <c r="Y8" s="49" t="s">
        <v>215</v>
      </c>
      <c r="Z8" s="1917"/>
      <c r="AA8" s="1917"/>
      <c r="AB8" s="1917"/>
      <c r="AC8" s="1917"/>
      <c r="AD8" s="49" t="s">
        <v>215</v>
      </c>
      <c r="AE8" s="1917"/>
      <c r="AF8" s="1917"/>
      <c r="AG8" s="1917"/>
      <c r="AH8" s="1917"/>
      <c r="AI8" s="50" t="s">
        <v>216</v>
      </c>
    </row>
    <row r="9" spans="1:35">
      <c r="A9" s="1879" t="s">
        <v>217</v>
      </c>
      <c r="B9" s="1880"/>
      <c r="C9" s="1880"/>
      <c r="D9" s="1918"/>
      <c r="E9" s="1839"/>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1"/>
    </row>
    <row r="10" spans="1:35">
      <c r="A10" s="1919"/>
      <c r="B10" s="1880"/>
      <c r="C10" s="1880"/>
      <c r="D10" s="1918"/>
      <c r="E10" s="1920"/>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2"/>
    </row>
    <row r="11" spans="1:35">
      <c r="A11" s="1919"/>
      <c r="B11" s="1880"/>
      <c r="C11" s="1880"/>
      <c r="D11" s="1918"/>
      <c r="E11" s="1923"/>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24"/>
    </row>
    <row r="12" spans="1:35" ht="20.100000000000001" customHeight="1">
      <c r="A12" s="1788" t="s">
        <v>152</v>
      </c>
      <c r="B12" s="1764"/>
      <c r="C12" s="1764"/>
      <c r="D12" s="1789"/>
      <c r="E12" s="37" t="s">
        <v>153</v>
      </c>
      <c r="F12" s="1768" t="s">
        <v>146</v>
      </c>
      <c r="G12" s="1768"/>
      <c r="H12" s="1768"/>
      <c r="I12" s="1768"/>
      <c r="J12" s="1768"/>
      <c r="K12" s="1768"/>
      <c r="L12" s="1768"/>
      <c r="M12" s="1768"/>
      <c r="N12" s="1768"/>
      <c r="O12" s="1768"/>
      <c r="P12" s="1768"/>
      <c r="Q12" s="1793"/>
      <c r="R12" s="1794" t="s">
        <v>154</v>
      </c>
      <c r="S12" s="1795"/>
      <c r="T12" s="1795"/>
      <c r="U12" s="1795"/>
      <c r="V12" s="1796"/>
      <c r="W12" s="1767" t="s">
        <v>155</v>
      </c>
      <c r="X12" s="1768"/>
      <c r="Y12" s="1768"/>
      <c r="Z12" s="1768"/>
      <c r="AA12" s="1768"/>
      <c r="AB12" s="1768"/>
      <c r="AC12" s="1768"/>
      <c r="AD12" s="1768"/>
      <c r="AE12" s="1768"/>
      <c r="AF12" s="1768"/>
      <c r="AG12" s="1768"/>
      <c r="AH12" s="1768"/>
      <c r="AI12" s="1769"/>
    </row>
    <row r="13" spans="1:35" ht="20.100000000000001" customHeight="1">
      <c r="A13" s="1790"/>
      <c r="B13" s="1791"/>
      <c r="C13" s="1791"/>
      <c r="D13" s="1792"/>
      <c r="E13" s="38" t="s">
        <v>156</v>
      </c>
      <c r="F13" s="1801" t="s">
        <v>146</v>
      </c>
      <c r="G13" s="1801"/>
      <c r="H13" s="1801"/>
      <c r="I13" s="1801"/>
      <c r="J13" s="1801"/>
      <c r="K13" s="1801"/>
      <c r="L13" s="1801"/>
      <c r="M13" s="1801"/>
      <c r="N13" s="1801"/>
      <c r="O13" s="1801"/>
      <c r="P13" s="1801"/>
      <c r="Q13" s="1803"/>
      <c r="R13" s="1797"/>
      <c r="S13" s="1798"/>
      <c r="T13" s="1798"/>
      <c r="U13" s="1798"/>
      <c r="V13" s="1799"/>
      <c r="W13" s="1800"/>
      <c r="X13" s="1801"/>
      <c r="Y13" s="1801"/>
      <c r="Z13" s="1801"/>
      <c r="AA13" s="1801"/>
      <c r="AB13" s="1801"/>
      <c r="AC13" s="1801"/>
      <c r="AD13" s="1801"/>
      <c r="AE13" s="1801"/>
      <c r="AF13" s="1801"/>
      <c r="AG13" s="1801"/>
      <c r="AH13" s="1801"/>
      <c r="AI13" s="1802"/>
    </row>
    <row r="15" spans="1:35" ht="13.5" customHeight="1">
      <c r="A15" s="1828" t="s">
        <v>139</v>
      </c>
      <c r="B15" s="1829"/>
      <c r="C15" s="1829"/>
      <c r="D15" s="1830"/>
      <c r="E15" s="1933" t="s">
        <v>218</v>
      </c>
      <c r="F15" s="1933"/>
      <c r="G15" s="1933"/>
      <c r="H15" s="1933"/>
      <c r="I15" s="1933"/>
      <c r="J15" s="1933"/>
      <c r="K15" s="1933"/>
      <c r="L15" s="1934"/>
      <c r="M15" s="1837" t="s">
        <v>141</v>
      </c>
      <c r="N15" s="1837"/>
      <c r="O15" s="1837"/>
      <c r="P15" s="1837"/>
      <c r="Q15" s="1837"/>
      <c r="R15" s="1837"/>
      <c r="S15" s="1837"/>
      <c r="T15" s="1837"/>
      <c r="U15" s="1837"/>
      <c r="V15" s="1837"/>
      <c r="W15" s="1837"/>
      <c r="X15" s="1837"/>
      <c r="Y15" s="1837"/>
      <c r="Z15" s="1837" t="s">
        <v>142</v>
      </c>
      <c r="AA15" s="1837"/>
      <c r="AB15" s="1837"/>
      <c r="AC15" s="1837"/>
      <c r="AD15" s="1837"/>
      <c r="AE15" s="1837"/>
      <c r="AF15" s="1837"/>
      <c r="AG15" s="1837"/>
      <c r="AH15" s="1837"/>
      <c r="AI15" s="1846"/>
    </row>
    <row r="16" spans="1:35" ht="18" customHeight="1">
      <c r="A16" s="1824"/>
      <c r="B16" s="1825"/>
      <c r="C16" s="1825"/>
      <c r="D16" s="1831"/>
      <c r="E16" s="1821"/>
      <c r="F16" s="1822"/>
      <c r="G16" s="1822"/>
      <c r="H16" s="1822"/>
      <c r="I16" s="1822"/>
      <c r="J16" s="1822"/>
      <c r="K16" s="1822"/>
      <c r="L16" s="1823"/>
      <c r="M16" s="1762" t="s">
        <v>143</v>
      </c>
      <c r="N16" s="1763"/>
      <c r="O16" s="1763"/>
      <c r="P16" s="1763"/>
      <c r="Q16" s="1763"/>
      <c r="R16" s="1763"/>
      <c r="S16" s="1764" t="s">
        <v>144</v>
      </c>
      <c r="T16" s="1765"/>
      <c r="U16" s="1765"/>
      <c r="V16" s="1765"/>
      <c r="W16" s="1765"/>
      <c r="X16" s="1765"/>
      <c r="Y16" s="1766" t="s">
        <v>145</v>
      </c>
      <c r="Z16" s="1767" t="s">
        <v>146</v>
      </c>
      <c r="AA16" s="1768"/>
      <c r="AB16" s="1768"/>
      <c r="AC16" s="1768"/>
      <c r="AD16" s="1768"/>
      <c r="AE16" s="1768"/>
      <c r="AF16" s="1768"/>
      <c r="AG16" s="1768"/>
      <c r="AH16" s="1768"/>
      <c r="AI16" s="1769"/>
    </row>
    <row r="17" spans="1:35" ht="4.5" customHeight="1">
      <c r="A17" s="1824"/>
      <c r="B17" s="1825"/>
      <c r="C17" s="1825"/>
      <c r="D17" s="1831"/>
      <c r="E17" s="1824"/>
      <c r="F17" s="1825"/>
      <c r="G17" s="1825"/>
      <c r="H17" s="1825"/>
      <c r="I17" s="1825"/>
      <c r="J17" s="1825"/>
      <c r="K17" s="1825"/>
      <c r="L17" s="1826"/>
      <c r="M17" s="35"/>
      <c r="N17" s="36"/>
      <c r="O17" s="36"/>
      <c r="P17" s="36"/>
      <c r="Q17" s="36"/>
      <c r="R17" s="36"/>
      <c r="S17" s="1764"/>
      <c r="T17" s="1765"/>
      <c r="U17" s="1765"/>
      <c r="V17" s="1765"/>
      <c r="W17" s="1765"/>
      <c r="X17" s="1765"/>
      <c r="Y17" s="1766"/>
      <c r="Z17" s="1770"/>
      <c r="AA17" s="1771"/>
      <c r="AB17" s="1771"/>
      <c r="AC17" s="1771"/>
      <c r="AD17" s="1771"/>
      <c r="AE17" s="1771"/>
      <c r="AF17" s="1771"/>
      <c r="AG17" s="1771"/>
      <c r="AH17" s="1771"/>
      <c r="AI17" s="1772"/>
    </row>
    <row r="18" spans="1:35" ht="18" customHeight="1">
      <c r="A18" s="1824"/>
      <c r="B18" s="1825"/>
      <c r="C18" s="1825"/>
      <c r="D18" s="1831"/>
      <c r="E18" s="1781" t="s">
        <v>147</v>
      </c>
      <c r="F18" s="1781"/>
      <c r="G18" s="1781"/>
      <c r="H18" s="1781"/>
      <c r="I18" s="1781"/>
      <c r="J18" s="1781"/>
      <c r="K18" s="1781"/>
      <c r="L18" s="1782"/>
      <c r="M18" s="1783" t="s">
        <v>148</v>
      </c>
      <c r="N18" s="1784"/>
      <c r="O18" s="1784"/>
      <c r="P18" s="1784"/>
      <c r="Q18" s="1784"/>
      <c r="R18" s="1784"/>
      <c r="S18" s="1764"/>
      <c r="T18" s="1765"/>
      <c r="U18" s="1765"/>
      <c r="V18" s="1765"/>
      <c r="W18" s="1765"/>
      <c r="X18" s="1765"/>
      <c r="Y18" s="1766"/>
      <c r="Z18" s="1773"/>
      <c r="AA18" s="1774"/>
      <c r="AB18" s="1774"/>
      <c r="AC18" s="1774"/>
      <c r="AD18" s="1774"/>
      <c r="AE18" s="1774"/>
      <c r="AF18" s="1774"/>
      <c r="AG18" s="1774"/>
      <c r="AH18" s="1774"/>
      <c r="AI18" s="1775"/>
    </row>
    <row r="19" spans="1:35" ht="18" customHeight="1">
      <c r="A19" s="1824"/>
      <c r="B19" s="1825"/>
      <c r="C19" s="1825"/>
      <c r="D19" s="1831"/>
      <c r="E19" s="1821"/>
      <c r="F19" s="1822"/>
      <c r="G19" s="1822"/>
      <c r="H19" s="1822"/>
      <c r="I19" s="1822"/>
      <c r="J19" s="1822"/>
      <c r="K19" s="1822"/>
      <c r="L19" s="1823"/>
      <c r="M19" s="1762" t="s">
        <v>143</v>
      </c>
      <c r="N19" s="1763"/>
      <c r="O19" s="1763"/>
      <c r="P19" s="1763"/>
      <c r="Q19" s="1763"/>
      <c r="R19" s="1763"/>
      <c r="S19" s="1764" t="s">
        <v>144</v>
      </c>
      <c r="T19" s="1765"/>
      <c r="U19" s="1765"/>
      <c r="V19" s="1765"/>
      <c r="W19" s="1765"/>
      <c r="X19" s="1765"/>
      <c r="Y19" s="1766" t="s">
        <v>145</v>
      </c>
      <c r="Z19" s="1767" t="s">
        <v>146</v>
      </c>
      <c r="AA19" s="1768"/>
      <c r="AB19" s="1768"/>
      <c r="AC19" s="1768"/>
      <c r="AD19" s="1768"/>
      <c r="AE19" s="1768"/>
      <c r="AF19" s="1768"/>
      <c r="AG19" s="1768"/>
      <c r="AH19" s="1768"/>
      <c r="AI19" s="1769"/>
    </row>
    <row r="20" spans="1:35" ht="4.5" customHeight="1">
      <c r="A20" s="1824"/>
      <c r="B20" s="1825"/>
      <c r="C20" s="1825"/>
      <c r="D20" s="1831"/>
      <c r="E20" s="1824"/>
      <c r="F20" s="1825"/>
      <c r="G20" s="1825"/>
      <c r="H20" s="1825"/>
      <c r="I20" s="1825"/>
      <c r="J20" s="1825"/>
      <c r="K20" s="1825"/>
      <c r="L20" s="1826"/>
      <c r="M20" s="35"/>
      <c r="N20" s="36"/>
      <c r="O20" s="36"/>
      <c r="P20" s="36"/>
      <c r="Q20" s="36"/>
      <c r="R20" s="36"/>
      <c r="S20" s="1764"/>
      <c r="T20" s="1765"/>
      <c r="U20" s="1765"/>
      <c r="V20" s="1765"/>
      <c r="W20" s="1765"/>
      <c r="X20" s="1765"/>
      <c r="Y20" s="1766"/>
      <c r="Z20" s="1770"/>
      <c r="AA20" s="1771"/>
      <c r="AB20" s="1771"/>
      <c r="AC20" s="1771"/>
      <c r="AD20" s="1771"/>
      <c r="AE20" s="1771"/>
      <c r="AF20" s="1771"/>
      <c r="AG20" s="1771"/>
      <c r="AH20" s="1771"/>
      <c r="AI20" s="1772"/>
    </row>
    <row r="21" spans="1:35" ht="18" customHeight="1">
      <c r="A21" s="1832"/>
      <c r="B21" s="1833"/>
      <c r="C21" s="1833"/>
      <c r="D21" s="1834"/>
      <c r="E21" s="1805" t="s">
        <v>147</v>
      </c>
      <c r="F21" s="1805"/>
      <c r="G21" s="1805"/>
      <c r="H21" s="1805"/>
      <c r="I21" s="1805"/>
      <c r="J21" s="1805"/>
      <c r="K21" s="1805"/>
      <c r="L21" s="1806"/>
      <c r="M21" s="1807" t="s">
        <v>148</v>
      </c>
      <c r="N21" s="1808"/>
      <c r="O21" s="1808"/>
      <c r="P21" s="1808"/>
      <c r="Q21" s="1808"/>
      <c r="R21" s="1808"/>
      <c r="S21" s="1791"/>
      <c r="T21" s="1827"/>
      <c r="U21" s="1827"/>
      <c r="V21" s="1827"/>
      <c r="W21" s="1827"/>
      <c r="X21" s="1827"/>
      <c r="Y21" s="1804"/>
      <c r="Z21" s="1800"/>
      <c r="AA21" s="1801"/>
      <c r="AB21" s="1801"/>
      <c r="AC21" s="1801"/>
      <c r="AD21" s="1801"/>
      <c r="AE21" s="1801"/>
      <c r="AF21" s="1801"/>
      <c r="AG21" s="1801"/>
      <c r="AH21" s="1801"/>
      <c r="AI21" s="1802"/>
    </row>
    <row r="23" spans="1:35" ht="13.5" customHeight="1">
      <c r="A23" s="1930" t="s">
        <v>163</v>
      </c>
      <c r="B23" s="1837"/>
      <c r="C23" s="1837"/>
      <c r="D23" s="1837"/>
      <c r="E23" s="1889" t="s">
        <v>164</v>
      </c>
      <c r="F23" s="1889"/>
      <c r="G23" s="1889"/>
      <c r="H23" s="1889"/>
      <c r="I23" s="1931"/>
      <c r="J23" s="1932" t="s">
        <v>165</v>
      </c>
      <c r="K23" s="1854"/>
      <c r="L23" s="1854"/>
      <c r="M23" s="1854"/>
      <c r="N23" s="1854"/>
      <c r="O23" s="1854"/>
      <c r="P23" s="1854"/>
      <c r="Q23" s="1854"/>
      <c r="R23" s="1854"/>
      <c r="S23" s="1854" t="s">
        <v>166</v>
      </c>
      <c r="T23" s="1854"/>
      <c r="U23" s="1854"/>
      <c r="V23" s="1854"/>
      <c r="W23" s="1854"/>
      <c r="X23" s="1854"/>
      <c r="Y23" s="1854"/>
      <c r="Z23" s="1854"/>
      <c r="AA23" s="1854"/>
      <c r="AB23" s="1854" t="s">
        <v>167</v>
      </c>
      <c r="AC23" s="1854"/>
      <c r="AD23" s="1854"/>
      <c r="AE23" s="1854"/>
      <c r="AF23" s="1854"/>
      <c r="AG23" s="1854"/>
      <c r="AH23" s="1854"/>
      <c r="AI23" s="1891"/>
    </row>
    <row r="24" spans="1:35" ht="30" customHeight="1">
      <c r="A24" s="1861"/>
      <c r="B24" s="1862"/>
      <c r="C24" s="1862"/>
      <c r="D24" s="1862"/>
      <c r="E24" s="1889"/>
      <c r="F24" s="1889"/>
      <c r="G24" s="1889"/>
      <c r="H24" s="1889"/>
      <c r="I24" s="1931"/>
      <c r="J24" s="1892" t="s">
        <v>168</v>
      </c>
      <c r="K24" s="1885"/>
      <c r="L24" s="1885"/>
      <c r="M24" s="1885"/>
      <c r="N24" s="1885"/>
      <c r="O24" s="1885"/>
      <c r="P24" s="1885"/>
      <c r="Q24" s="1885"/>
      <c r="R24" s="1885"/>
      <c r="S24" s="1847" t="s">
        <v>168</v>
      </c>
      <c r="T24" s="1885"/>
      <c r="U24" s="1885"/>
      <c r="V24" s="1885"/>
      <c r="W24" s="1885"/>
      <c r="X24" s="1885"/>
      <c r="Y24" s="1885"/>
      <c r="Z24" s="1885"/>
      <c r="AA24" s="1885"/>
      <c r="AB24" s="1847" t="s">
        <v>168</v>
      </c>
      <c r="AC24" s="1847"/>
      <c r="AD24" s="1847"/>
      <c r="AE24" s="1847"/>
      <c r="AF24" s="1847"/>
      <c r="AG24" s="1847"/>
      <c r="AH24" s="1847"/>
      <c r="AI24" s="1848"/>
    </row>
    <row r="25" spans="1:35" ht="13.5" customHeight="1">
      <c r="A25" s="1861"/>
      <c r="B25" s="1862"/>
      <c r="C25" s="1862"/>
      <c r="D25" s="1862"/>
      <c r="E25" s="1889" t="s">
        <v>219</v>
      </c>
      <c r="F25" s="1889"/>
      <c r="G25" s="1889"/>
      <c r="H25" s="1889"/>
      <c r="I25" s="1931"/>
      <c r="J25" s="1853" t="s">
        <v>171</v>
      </c>
      <c r="K25" s="1854"/>
      <c r="L25" s="1854"/>
      <c r="M25" s="1854"/>
      <c r="N25" s="1854"/>
      <c r="O25" s="1854"/>
      <c r="P25" s="1854" t="s">
        <v>165</v>
      </c>
      <c r="Q25" s="1854"/>
      <c r="R25" s="1854"/>
      <c r="S25" s="1854"/>
      <c r="T25" s="1854"/>
      <c r="U25" s="1854"/>
      <c r="V25" s="1854"/>
      <c r="W25" s="1871" t="s">
        <v>166</v>
      </c>
      <c r="X25" s="1871"/>
      <c r="Y25" s="1871"/>
      <c r="Z25" s="1871"/>
      <c r="AA25" s="1871"/>
      <c r="AB25" s="1871"/>
      <c r="AC25" s="1871"/>
      <c r="AD25" s="1871" t="s">
        <v>167</v>
      </c>
      <c r="AE25" s="1871"/>
      <c r="AF25" s="1871"/>
      <c r="AG25" s="1871"/>
      <c r="AH25" s="1871"/>
      <c r="AI25" s="1872"/>
    </row>
    <row r="26" spans="1:35">
      <c r="A26" s="1866"/>
      <c r="B26" s="1867"/>
      <c r="C26" s="1867"/>
      <c r="D26" s="1867"/>
      <c r="E26" s="1889"/>
      <c r="F26" s="1889"/>
      <c r="G26" s="1889"/>
      <c r="H26" s="1889"/>
      <c r="I26" s="1931"/>
      <c r="J26" s="1935"/>
      <c r="K26" s="1885"/>
      <c r="L26" s="1885"/>
      <c r="M26" s="1885"/>
      <c r="N26" s="1885"/>
      <c r="O26" s="1885"/>
      <c r="P26" s="1885"/>
      <c r="Q26" s="1885"/>
      <c r="R26" s="1885"/>
      <c r="S26" s="1885"/>
      <c r="T26" s="1885"/>
      <c r="U26" s="1885"/>
      <c r="V26" s="1885"/>
      <c r="W26" s="1885"/>
      <c r="X26" s="1885"/>
      <c r="Y26" s="1885"/>
      <c r="Z26" s="1885"/>
      <c r="AA26" s="1885"/>
      <c r="AB26" s="1885"/>
      <c r="AC26" s="1885"/>
      <c r="AD26" s="1847"/>
      <c r="AE26" s="1847"/>
      <c r="AF26" s="1847"/>
      <c r="AG26" s="1847"/>
      <c r="AH26" s="1847"/>
      <c r="AI26" s="1848"/>
    </row>
    <row r="28" spans="1:35" ht="30" customHeight="1">
      <c r="A28" s="1940" t="s">
        <v>220</v>
      </c>
      <c r="B28" s="1837"/>
      <c r="C28" s="1837"/>
      <c r="D28" s="1837"/>
      <c r="E28" s="1837"/>
      <c r="F28" s="1837"/>
      <c r="G28" s="1837"/>
      <c r="H28" s="1837"/>
      <c r="I28" s="1941"/>
      <c r="J28" s="1941"/>
      <c r="K28" s="1941"/>
      <c r="L28" s="1941"/>
      <c r="M28" s="1941"/>
      <c r="N28" s="1941"/>
      <c r="O28" s="1941"/>
      <c r="P28" s="1942"/>
      <c r="R28" s="1860" t="s">
        <v>221</v>
      </c>
      <c r="S28" s="1837"/>
      <c r="T28" s="1837"/>
      <c r="U28" s="1837"/>
      <c r="V28" s="1837"/>
      <c r="W28" s="1837"/>
      <c r="X28" s="1837"/>
      <c r="Y28" s="1837"/>
      <c r="Z28" s="1941"/>
      <c r="AA28" s="1941"/>
      <c r="AB28" s="1941"/>
      <c r="AC28" s="1941"/>
      <c r="AD28" s="1941"/>
      <c r="AE28" s="1941"/>
      <c r="AF28" s="1941"/>
      <c r="AG28" s="1941"/>
      <c r="AH28" s="1941"/>
      <c r="AI28" s="1942"/>
    </row>
    <row r="29" spans="1:35" ht="30" customHeight="1">
      <c r="A29" s="51"/>
      <c r="B29" s="1943" t="s">
        <v>222</v>
      </c>
      <c r="C29" s="1862"/>
      <c r="D29" s="1862"/>
      <c r="E29" s="1862"/>
      <c r="F29" s="1862"/>
      <c r="G29" s="1862"/>
      <c r="H29" s="1862"/>
      <c r="I29" s="1863"/>
      <c r="J29" s="1863"/>
      <c r="K29" s="1863"/>
      <c r="L29" s="1863"/>
      <c r="M29" s="1863"/>
      <c r="N29" s="1863"/>
      <c r="O29" s="1863"/>
      <c r="P29" s="1939"/>
      <c r="R29" s="1861" t="s">
        <v>223</v>
      </c>
      <c r="S29" s="1862"/>
      <c r="T29" s="1862"/>
      <c r="U29" s="1862"/>
      <c r="V29" s="1862"/>
      <c r="W29" s="1862"/>
      <c r="X29" s="1862"/>
      <c r="Y29" s="1862"/>
      <c r="Z29" s="1863"/>
      <c r="AA29" s="1863"/>
      <c r="AB29" s="1863"/>
      <c r="AC29" s="1863"/>
      <c r="AD29" s="1863"/>
      <c r="AE29" s="1863"/>
      <c r="AF29" s="1863"/>
      <c r="AG29" s="1863"/>
      <c r="AH29" s="1863"/>
      <c r="AI29" s="1939"/>
    </row>
    <row r="30" spans="1:35" ht="30" customHeight="1">
      <c r="A30" s="1938" t="s">
        <v>224</v>
      </c>
      <c r="B30" s="1862"/>
      <c r="C30" s="1862"/>
      <c r="D30" s="1862"/>
      <c r="E30" s="1862"/>
      <c r="F30" s="1862"/>
      <c r="G30" s="1862"/>
      <c r="H30" s="1862"/>
      <c r="I30" s="1944" t="s">
        <v>225</v>
      </c>
      <c r="J30" s="1945"/>
      <c r="K30" s="1945"/>
      <c r="L30" s="1946"/>
      <c r="M30" s="1946"/>
      <c r="N30" s="1946"/>
      <c r="O30" s="1946"/>
      <c r="P30" s="1947"/>
      <c r="R30" s="1861" t="s">
        <v>226</v>
      </c>
      <c r="S30" s="1862"/>
      <c r="T30" s="1862"/>
      <c r="U30" s="1862"/>
      <c r="V30" s="1862"/>
      <c r="W30" s="1862"/>
      <c r="X30" s="1862"/>
      <c r="Y30" s="1862"/>
      <c r="Z30" s="1863"/>
      <c r="AA30" s="1863"/>
      <c r="AB30" s="1863"/>
      <c r="AC30" s="1863"/>
      <c r="AD30" s="1863"/>
      <c r="AE30" s="1863"/>
      <c r="AF30" s="1863"/>
      <c r="AG30" s="1863"/>
      <c r="AH30" s="1863"/>
      <c r="AI30" s="1939"/>
    </row>
    <row r="31" spans="1:35" ht="30" customHeight="1">
      <c r="A31" s="41"/>
      <c r="B31" s="1867" t="s">
        <v>227</v>
      </c>
      <c r="C31" s="1867"/>
      <c r="D31" s="1867"/>
      <c r="E31" s="1867"/>
      <c r="F31" s="1867"/>
      <c r="G31" s="1867"/>
      <c r="H31" s="1867"/>
      <c r="I31" s="1936"/>
      <c r="J31" s="1936"/>
      <c r="K31" s="1936"/>
      <c r="L31" s="1936"/>
      <c r="M31" s="1936"/>
      <c r="N31" s="1936"/>
      <c r="O31" s="1936"/>
      <c r="P31" s="1937"/>
      <c r="R31" s="1938" t="s">
        <v>228</v>
      </c>
      <c r="S31" s="1862"/>
      <c r="T31" s="1862"/>
      <c r="U31" s="1862"/>
      <c r="V31" s="1862"/>
      <c r="W31" s="1862"/>
      <c r="X31" s="1862"/>
      <c r="Y31" s="1862"/>
      <c r="Z31" s="1863"/>
      <c r="AA31" s="1863"/>
      <c r="AB31" s="1863"/>
      <c r="AC31" s="1863"/>
      <c r="AD31" s="1863"/>
      <c r="AE31" s="1863"/>
      <c r="AF31" s="1863"/>
      <c r="AG31" s="1863"/>
      <c r="AH31" s="1863"/>
      <c r="AI31" s="1939"/>
    </row>
    <row r="32" spans="1:35" ht="30" customHeight="1">
      <c r="A32" s="52"/>
      <c r="B32" s="52"/>
      <c r="C32" s="52"/>
      <c r="D32" s="52"/>
      <c r="E32" s="52"/>
      <c r="F32" s="52"/>
      <c r="G32" s="52"/>
      <c r="H32" s="52"/>
      <c r="I32" s="52"/>
      <c r="J32" s="52"/>
      <c r="K32" s="52"/>
      <c r="L32" s="52"/>
      <c r="M32" s="52"/>
      <c r="N32" s="52"/>
      <c r="O32" s="52"/>
      <c r="P32" s="52"/>
      <c r="R32" s="39"/>
      <c r="S32" s="1862" t="s">
        <v>227</v>
      </c>
      <c r="T32" s="1862"/>
      <c r="U32" s="1862"/>
      <c r="V32" s="1862"/>
      <c r="W32" s="1862"/>
      <c r="X32" s="1862"/>
      <c r="Y32" s="1862"/>
      <c r="Z32" s="1948"/>
      <c r="AA32" s="1948"/>
      <c r="AB32" s="1948"/>
      <c r="AC32" s="1948"/>
      <c r="AD32" s="1948"/>
      <c r="AE32" s="1948"/>
      <c r="AF32" s="1948"/>
      <c r="AG32" s="1948"/>
      <c r="AH32" s="1948"/>
      <c r="AI32" s="1949"/>
    </row>
    <row r="33" spans="1:35" ht="30" customHeight="1">
      <c r="A33" s="53"/>
      <c r="B33" s="53"/>
      <c r="C33" s="53"/>
      <c r="D33" s="53"/>
      <c r="E33" s="53"/>
      <c r="F33" s="53"/>
      <c r="G33" s="53"/>
      <c r="H33" s="53"/>
      <c r="I33" s="53"/>
      <c r="J33" s="53"/>
      <c r="K33" s="53"/>
      <c r="L33" s="53"/>
      <c r="M33" s="53"/>
      <c r="N33" s="53"/>
      <c r="O33" s="53"/>
      <c r="P33" s="53"/>
      <c r="R33" s="41"/>
      <c r="S33" s="1867" t="s">
        <v>229</v>
      </c>
      <c r="T33" s="1867"/>
      <c r="U33" s="1867"/>
      <c r="V33" s="1867"/>
      <c r="W33" s="1867"/>
      <c r="X33" s="1867"/>
      <c r="Y33" s="1867"/>
      <c r="Z33" s="1936"/>
      <c r="AA33" s="1936"/>
      <c r="AB33" s="1936"/>
      <c r="AC33" s="1936"/>
      <c r="AD33" s="1936"/>
      <c r="AE33" s="1936"/>
      <c r="AF33" s="1936"/>
      <c r="AG33" s="1936"/>
      <c r="AH33" s="1936"/>
      <c r="AI33" s="1937"/>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905" t="s">
        <v>185</v>
      </c>
      <c r="B35" s="1906"/>
      <c r="C35" s="1906"/>
      <c r="D35" s="1906"/>
      <c r="E35" s="1906"/>
      <c r="F35" s="1906"/>
      <c r="G35" s="1907"/>
      <c r="H35" s="1908" t="s">
        <v>186</v>
      </c>
      <c r="I35" s="1909"/>
      <c r="J35" s="1909"/>
      <c r="K35" s="1909"/>
      <c r="L35" s="1910"/>
      <c r="M35" s="1911" t="s">
        <v>187</v>
      </c>
      <c r="N35" s="1906"/>
      <c r="O35" s="1906"/>
      <c r="P35" s="1906"/>
      <c r="Q35" s="1906"/>
      <c r="R35" s="1907"/>
      <c r="S35" s="1908" t="s">
        <v>186</v>
      </c>
      <c r="T35" s="1909"/>
      <c r="U35" s="1909"/>
      <c r="V35" s="1909"/>
      <c r="W35" s="1910"/>
      <c r="X35" s="1911" t="s">
        <v>188</v>
      </c>
      <c r="Y35" s="1906"/>
      <c r="Z35" s="1906"/>
      <c r="AA35" s="1906"/>
      <c r="AB35" s="1906"/>
      <c r="AC35" s="1906"/>
      <c r="AD35" s="1907"/>
      <c r="AE35" s="1908" t="s">
        <v>186</v>
      </c>
      <c r="AF35" s="1909"/>
      <c r="AG35" s="1909"/>
      <c r="AH35" s="1909"/>
      <c r="AI35" s="1910"/>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725" t="s">
        <v>230</v>
      </c>
      <c r="B37" s="1725"/>
      <c r="C37" s="1725"/>
      <c r="D37" s="1725"/>
      <c r="E37" s="1725"/>
      <c r="F37" s="1725"/>
      <c r="G37" s="1725"/>
      <c r="H37" s="1725"/>
      <c r="I37" s="1725"/>
      <c r="J37" s="1725"/>
      <c r="K37" s="1725"/>
      <c r="L37" s="1725"/>
      <c r="M37" s="1725"/>
      <c r="N37" s="1725"/>
      <c r="O37" s="1725"/>
      <c r="P37" s="1725"/>
      <c r="Q37" s="1725"/>
    </row>
    <row r="38" spans="1:35" ht="13.5" customHeight="1">
      <c r="A38" s="1725"/>
      <c r="B38" s="1725"/>
      <c r="C38" s="1725"/>
      <c r="D38" s="1725"/>
      <c r="E38" s="1725"/>
      <c r="F38" s="1725"/>
      <c r="G38" s="1725"/>
      <c r="H38" s="1725"/>
      <c r="I38" s="1725"/>
      <c r="J38" s="1725"/>
      <c r="K38" s="1725"/>
      <c r="L38" s="1725"/>
      <c r="M38" s="1725"/>
      <c r="N38" s="1725"/>
      <c r="O38" s="1725"/>
      <c r="P38" s="1725"/>
      <c r="Q38" s="1725"/>
      <c r="R38" s="1725" t="s">
        <v>231</v>
      </c>
      <c r="S38" s="1725"/>
      <c r="T38" s="1725"/>
      <c r="U38" s="1725"/>
      <c r="V38" s="1725"/>
      <c r="W38" s="1725"/>
      <c r="X38" s="1725"/>
      <c r="Y38" s="1725"/>
      <c r="Z38" s="1725"/>
      <c r="AA38" s="1725"/>
      <c r="AB38" s="1725"/>
      <c r="AC38" s="1725"/>
      <c r="AD38" s="1725"/>
      <c r="AE38" s="1725"/>
      <c r="AF38" s="1725"/>
      <c r="AG38" s="1725"/>
      <c r="AH38" s="1725"/>
      <c r="AI38" s="1725"/>
    </row>
    <row r="39" spans="1:35">
      <c r="A39" s="1725"/>
      <c r="B39" s="1725"/>
      <c r="C39" s="1725"/>
      <c r="D39" s="1725"/>
      <c r="E39" s="1725"/>
      <c r="F39" s="1725"/>
      <c r="G39" s="1725"/>
      <c r="H39" s="1725"/>
      <c r="I39" s="1725"/>
      <c r="J39" s="1725"/>
      <c r="K39" s="1725"/>
      <c r="L39" s="1725"/>
      <c r="M39" s="1725"/>
      <c r="N39" s="1725"/>
      <c r="O39" s="1725"/>
      <c r="P39" s="1725"/>
      <c r="Q39" s="1725"/>
      <c r="R39" s="1725"/>
      <c r="S39" s="1725"/>
      <c r="T39" s="1725"/>
      <c r="U39" s="1725"/>
      <c r="V39" s="1725"/>
      <c r="W39" s="1725"/>
      <c r="X39" s="1725"/>
      <c r="Y39" s="1725"/>
      <c r="Z39" s="1725"/>
      <c r="AA39" s="1725"/>
      <c r="AB39" s="1725"/>
      <c r="AC39" s="1725"/>
      <c r="AD39" s="1725"/>
      <c r="AE39" s="1725"/>
      <c r="AF39" s="1725"/>
      <c r="AG39" s="1725"/>
      <c r="AH39" s="1725"/>
      <c r="AI39" s="1725"/>
    </row>
    <row r="40" spans="1:35">
      <c r="A40" s="1725"/>
      <c r="B40" s="1725"/>
      <c r="C40" s="1725"/>
      <c r="D40" s="1725"/>
      <c r="E40" s="1725"/>
      <c r="F40" s="1725"/>
      <c r="G40" s="1725"/>
      <c r="H40" s="1725"/>
      <c r="I40" s="1725"/>
      <c r="J40" s="1725"/>
      <c r="K40" s="1725"/>
      <c r="L40" s="1725"/>
      <c r="M40" s="1725"/>
      <c r="N40" s="1725"/>
      <c r="O40" s="1725"/>
      <c r="P40" s="1725"/>
      <c r="Q40" s="1725"/>
      <c r="R40" s="1725"/>
      <c r="S40" s="1725"/>
      <c r="T40" s="1725"/>
      <c r="U40" s="1725"/>
      <c r="V40" s="1725"/>
      <c r="W40" s="1725"/>
      <c r="X40" s="1725"/>
      <c r="Y40" s="1725"/>
      <c r="Z40" s="1725"/>
      <c r="AA40" s="1725"/>
      <c r="AB40" s="1725"/>
      <c r="AC40" s="1725"/>
      <c r="AD40" s="1725"/>
      <c r="AE40" s="1725"/>
      <c r="AF40" s="1725"/>
      <c r="AG40" s="1725"/>
      <c r="AH40" s="1725"/>
      <c r="AI40" s="1725"/>
    </row>
    <row r="41" spans="1:35">
      <c r="A41" s="1725"/>
      <c r="B41" s="1725"/>
      <c r="C41" s="1725"/>
      <c r="D41" s="1725"/>
      <c r="E41" s="1725"/>
      <c r="F41" s="1725"/>
      <c r="G41" s="1725"/>
      <c r="H41" s="1725"/>
      <c r="I41" s="1725"/>
      <c r="J41" s="1725"/>
      <c r="K41" s="1725"/>
      <c r="L41" s="1725"/>
      <c r="M41" s="1725"/>
      <c r="N41" s="1725"/>
      <c r="O41" s="1725"/>
      <c r="P41" s="1725"/>
      <c r="Q41" s="1725"/>
      <c r="R41" s="1725"/>
      <c r="S41" s="1725"/>
      <c r="T41" s="1725"/>
      <c r="U41" s="1725"/>
      <c r="V41" s="1725"/>
      <c r="W41" s="1725"/>
      <c r="X41" s="1725"/>
      <c r="Y41" s="1725"/>
      <c r="Z41" s="1725"/>
      <c r="AA41" s="1725"/>
      <c r="AB41" s="1725"/>
      <c r="AC41" s="1725"/>
      <c r="AD41" s="1725"/>
      <c r="AE41" s="1725"/>
      <c r="AF41" s="1725"/>
      <c r="AG41" s="1725"/>
      <c r="AH41" s="1725"/>
      <c r="AI41" s="1725"/>
    </row>
    <row r="42" spans="1:35">
      <c r="A42" s="1725"/>
      <c r="B42" s="1725"/>
      <c r="C42" s="1725"/>
      <c r="D42" s="1725"/>
      <c r="E42" s="1725"/>
      <c r="F42" s="1725"/>
      <c r="G42" s="1725"/>
      <c r="H42" s="1725"/>
      <c r="I42" s="1725"/>
      <c r="J42" s="1725"/>
      <c r="K42" s="1725"/>
      <c r="L42" s="1725"/>
      <c r="M42" s="1725"/>
      <c r="N42" s="1725"/>
      <c r="O42" s="1725"/>
      <c r="P42" s="1725"/>
      <c r="Q42" s="1725"/>
      <c r="R42" s="1725"/>
      <c r="S42" s="1725"/>
      <c r="T42" s="1725"/>
      <c r="U42" s="1725"/>
      <c r="V42" s="1725"/>
      <c r="W42" s="1725"/>
      <c r="X42" s="1725"/>
      <c r="Y42" s="1725"/>
      <c r="Z42" s="1725"/>
      <c r="AA42" s="1725"/>
      <c r="AB42" s="1725"/>
      <c r="AC42" s="1725"/>
      <c r="AD42" s="1725"/>
      <c r="AE42" s="1725"/>
      <c r="AF42" s="1725"/>
      <c r="AG42" s="1725"/>
      <c r="AH42" s="1725"/>
      <c r="AI42" s="1725"/>
    </row>
    <row r="43" spans="1:35">
      <c r="A43" s="1725"/>
      <c r="B43" s="1725"/>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D43" s="1725"/>
      <c r="AE43" s="1725"/>
      <c r="AF43" s="1725"/>
      <c r="AG43" s="1725"/>
      <c r="AH43" s="1725"/>
      <c r="AI43" s="1725"/>
    </row>
    <row r="44" spans="1:35">
      <c r="A44" s="1725"/>
      <c r="B44" s="1725"/>
      <c r="C44" s="1725"/>
      <c r="D44" s="1725"/>
      <c r="E44" s="1725"/>
      <c r="F44" s="1725"/>
      <c r="G44" s="1725"/>
      <c r="H44" s="1725"/>
      <c r="I44" s="1725"/>
      <c r="J44" s="1725"/>
      <c r="K44" s="1725"/>
      <c r="L44" s="1725"/>
      <c r="M44" s="1725"/>
      <c r="N44" s="1725"/>
      <c r="O44" s="1725"/>
      <c r="P44" s="1725"/>
      <c r="Q44" s="1725"/>
      <c r="R44" s="1725"/>
      <c r="S44" s="1725"/>
      <c r="T44" s="1725"/>
      <c r="U44" s="1725"/>
      <c r="V44" s="1725"/>
      <c r="W44" s="1725"/>
      <c r="X44" s="1725"/>
      <c r="Y44" s="1725"/>
      <c r="Z44" s="1725"/>
      <c r="AA44" s="1725"/>
      <c r="AB44" s="1725"/>
      <c r="AC44" s="1725"/>
      <c r="AD44" s="1725"/>
      <c r="AE44" s="1725"/>
      <c r="AF44" s="1725"/>
      <c r="AG44" s="1725"/>
      <c r="AH44" s="1725"/>
      <c r="AI44" s="1725"/>
    </row>
    <row r="45" spans="1:35">
      <c r="A45" s="1725"/>
      <c r="B45" s="1725"/>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row>
    <row r="46" spans="1:35">
      <c r="A46" s="1725"/>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row>
    <row r="47" spans="1:35">
      <c r="A47" s="1725"/>
      <c r="B47" s="1725"/>
      <c r="C47" s="1725"/>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row>
    <row r="48" spans="1:35">
      <c r="A48" s="1725"/>
      <c r="B48" s="1725"/>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row>
    <row r="49" spans="1:35" ht="46.5" customHeight="1">
      <c r="A49" s="1725"/>
      <c r="B49" s="1725"/>
      <c r="C49" s="1725"/>
      <c r="D49" s="1725"/>
      <c r="E49" s="1725"/>
      <c r="F49" s="1725"/>
      <c r="G49" s="1725"/>
      <c r="H49" s="1725"/>
      <c r="I49" s="1725"/>
      <c r="J49" s="1725"/>
      <c r="K49" s="1725"/>
      <c r="L49" s="1725"/>
      <c r="M49" s="1725"/>
      <c r="N49" s="1725"/>
      <c r="O49" s="1725"/>
      <c r="P49" s="1725"/>
      <c r="Q49" s="1725"/>
      <c r="R49" s="1725"/>
      <c r="S49" s="1725"/>
      <c r="T49" s="1725"/>
      <c r="U49" s="1725"/>
      <c r="V49" s="1725"/>
      <c r="W49" s="1725"/>
      <c r="X49" s="1725"/>
      <c r="Y49" s="1725"/>
      <c r="Z49" s="1725"/>
      <c r="AA49" s="1725"/>
      <c r="AB49" s="1725"/>
      <c r="AC49" s="1725"/>
      <c r="AD49" s="1725"/>
      <c r="AE49" s="1725"/>
      <c r="AF49" s="1725"/>
      <c r="AG49" s="1725"/>
      <c r="AH49" s="1725"/>
      <c r="AI49" s="1725"/>
    </row>
    <row r="50" spans="1:35">
      <c r="A50" s="1725"/>
      <c r="B50" s="1725"/>
      <c r="C50" s="1725"/>
      <c r="D50" s="1725"/>
      <c r="E50" s="1725"/>
      <c r="F50" s="1725"/>
      <c r="G50" s="1725"/>
      <c r="H50" s="1725"/>
      <c r="I50" s="1725"/>
      <c r="J50" s="1725"/>
      <c r="K50" s="1725"/>
      <c r="L50" s="1725"/>
      <c r="M50" s="1725"/>
      <c r="N50" s="1725"/>
      <c r="O50" s="1725"/>
      <c r="P50" s="1725"/>
      <c r="Q50" s="1725"/>
      <c r="R50" s="1725"/>
      <c r="S50" s="1725"/>
      <c r="T50" s="1725"/>
      <c r="U50" s="1725"/>
      <c r="V50" s="1725"/>
      <c r="W50" s="1725"/>
      <c r="X50" s="1725"/>
      <c r="Y50" s="1725"/>
      <c r="Z50" s="1725"/>
      <c r="AA50" s="1725"/>
      <c r="AB50" s="1725"/>
      <c r="AC50" s="1725"/>
      <c r="AD50" s="1725"/>
      <c r="AE50" s="1725"/>
      <c r="AF50" s="1725"/>
      <c r="AG50" s="1725"/>
      <c r="AH50" s="1725"/>
      <c r="AI50" s="172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232</v>
      </c>
    </row>
    <row r="53" spans="1:35" s="54" customFormat="1" ht="27" customHeight="1">
      <c r="A53" s="55">
        <v>1</v>
      </c>
      <c r="B53" s="1725" t="s">
        <v>233</v>
      </c>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row>
    <row r="54" spans="1:35" s="54" customFormat="1" ht="51.75" customHeight="1">
      <c r="A54" s="55">
        <v>2</v>
      </c>
      <c r="B54" s="1725" t="s">
        <v>234</v>
      </c>
      <c r="C54" s="1725"/>
      <c r="D54" s="1725"/>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row>
    <row r="55" spans="1:35" s="54" customFormat="1" ht="39" customHeight="1">
      <c r="A55" s="55">
        <v>3</v>
      </c>
      <c r="B55" s="1725" t="s">
        <v>199</v>
      </c>
      <c r="C55" s="1725"/>
      <c r="D55" s="1725"/>
      <c r="E55" s="1725"/>
      <c r="F55" s="1725"/>
      <c r="G55" s="1725"/>
      <c r="H55" s="1725"/>
      <c r="I55" s="1725"/>
      <c r="J55" s="1725"/>
      <c r="K55" s="1725"/>
      <c r="L55" s="1725"/>
      <c r="M55" s="1725"/>
      <c r="N55" s="1725"/>
      <c r="O55" s="1725"/>
      <c r="P55" s="1725"/>
      <c r="Q55" s="1725"/>
      <c r="R55" s="1725"/>
      <c r="S55" s="1725"/>
      <c r="T55" s="1725"/>
      <c r="U55" s="1725"/>
      <c r="V55" s="1725"/>
      <c r="W55" s="1725"/>
      <c r="X55" s="1725"/>
      <c r="Y55" s="1725"/>
      <c r="Z55" s="1725"/>
      <c r="AA55" s="1725"/>
      <c r="AB55" s="1725"/>
      <c r="AC55" s="1725"/>
      <c r="AD55" s="1725"/>
      <c r="AE55" s="1725"/>
      <c r="AF55" s="1725"/>
      <c r="AG55" s="1725"/>
      <c r="AH55" s="1725"/>
    </row>
    <row r="56" spans="1:35" s="54" customFormat="1" ht="27" customHeight="1">
      <c r="A56" s="55">
        <v>4</v>
      </c>
      <c r="B56" s="1725" t="s">
        <v>201</v>
      </c>
      <c r="C56" s="1725"/>
      <c r="D56" s="1725"/>
      <c r="E56" s="1725"/>
      <c r="F56" s="1725"/>
      <c r="G56" s="1725"/>
      <c r="H56" s="1725"/>
      <c r="I56" s="1725"/>
      <c r="J56" s="1725"/>
      <c r="K56" s="1725"/>
      <c r="L56" s="1725"/>
      <c r="M56" s="1725"/>
      <c r="N56" s="1725"/>
      <c r="O56" s="1725"/>
      <c r="P56" s="1725"/>
      <c r="Q56" s="1725"/>
      <c r="R56" s="1725"/>
      <c r="S56" s="1725"/>
      <c r="T56" s="1725"/>
      <c r="U56" s="1725"/>
      <c r="V56" s="1725"/>
      <c r="W56" s="1725"/>
      <c r="X56" s="1725"/>
      <c r="Y56" s="1725"/>
      <c r="Z56" s="1725"/>
      <c r="AA56" s="1725"/>
      <c r="AB56" s="1725"/>
      <c r="AC56" s="1725"/>
      <c r="AD56" s="1725"/>
      <c r="AE56" s="1725"/>
      <c r="AF56" s="1725"/>
      <c r="AG56" s="1725"/>
      <c r="AH56" s="1725"/>
    </row>
    <row r="57" spans="1:35" s="54" customFormat="1" ht="26.25" customHeight="1">
      <c r="A57" s="55">
        <v>5</v>
      </c>
      <c r="B57" s="1725" t="s">
        <v>203</v>
      </c>
      <c r="C57" s="1725"/>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row>
    <row r="61" spans="1:35" ht="35.25" customHeight="1">
      <c r="B61" s="1725" t="s">
        <v>205</v>
      </c>
      <c r="C61" s="1950"/>
      <c r="D61" s="1950"/>
      <c r="E61" s="1950"/>
      <c r="F61" s="1950"/>
      <c r="G61" s="1950"/>
      <c r="H61" s="1950"/>
      <c r="I61" s="1950"/>
      <c r="J61" s="1950"/>
      <c r="K61" s="1950"/>
      <c r="L61" s="1950"/>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row>
    <row r="63" spans="1:35">
      <c r="A63" s="54" t="s">
        <v>236</v>
      </c>
      <c r="B63" s="54"/>
      <c r="C63" s="54"/>
      <c r="D63" s="54"/>
      <c r="E63" s="54"/>
      <c r="F63" s="54"/>
      <c r="G63" s="54"/>
      <c r="H63" s="54"/>
      <c r="I63" s="54"/>
      <c r="J63" s="54"/>
      <c r="K63" s="54"/>
      <c r="L63" s="54"/>
      <c r="M63" s="54"/>
    </row>
    <row r="64" spans="1:35" ht="33.75" customHeight="1">
      <c r="B64" s="1728" t="s">
        <v>237</v>
      </c>
      <c r="C64" s="1951"/>
      <c r="D64" s="1951"/>
      <c r="E64" s="1951"/>
      <c r="F64" s="1951"/>
      <c r="G64" s="1951"/>
      <c r="H64" s="1951"/>
      <c r="I64" s="1951"/>
      <c r="J64" s="1951"/>
      <c r="K64" s="1951"/>
      <c r="L64" s="1951"/>
      <c r="M64" s="1951"/>
      <c r="N64" s="1951"/>
      <c r="O64" s="1951"/>
      <c r="P64" s="1951"/>
      <c r="Q64" s="1951"/>
      <c r="R64" s="1951"/>
      <c r="S64" s="1951"/>
      <c r="T64" s="1951"/>
      <c r="U64" s="1951"/>
      <c r="V64" s="1951"/>
      <c r="W64" s="1951"/>
      <c r="X64" s="1951"/>
      <c r="Y64" s="1951"/>
      <c r="Z64" s="1951"/>
      <c r="AA64" s="1951"/>
      <c r="AB64" s="1951"/>
      <c r="AC64" s="1951"/>
      <c r="AD64" s="1951"/>
      <c r="AE64" s="1951"/>
      <c r="AF64" s="1951"/>
      <c r="AG64" s="1951"/>
      <c r="AH64" s="1951"/>
    </row>
    <row r="65" spans="1:34" ht="13.5" customHeight="1"/>
    <row r="66" spans="1:34">
      <c r="A66" s="54" t="s">
        <v>238</v>
      </c>
    </row>
    <row r="67" spans="1:34" ht="35.25" customHeight="1">
      <c r="B67" s="1728" t="s">
        <v>239</v>
      </c>
      <c r="C67" s="1912"/>
      <c r="D67" s="1912"/>
      <c r="E67" s="1912"/>
      <c r="F67" s="1912"/>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row>
  </sheetData>
  <mergeCells count="9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 ref="R30:Y30"/>
    <mergeCell ref="Z30:AI30"/>
    <mergeCell ref="S32:Y32"/>
    <mergeCell ref="Z32:AI32"/>
    <mergeCell ref="S33:Y33"/>
    <mergeCell ref="Z33:AI33"/>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S24:AA24"/>
    <mergeCell ref="AB24:AI24"/>
    <mergeCell ref="E25:I26"/>
    <mergeCell ref="J25:O25"/>
    <mergeCell ref="P25:V25"/>
    <mergeCell ref="W25:AC25"/>
    <mergeCell ref="AD25:AI25"/>
    <mergeCell ref="J26:O26"/>
    <mergeCell ref="P26:V26"/>
    <mergeCell ref="W26:AC26"/>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E18:L18"/>
    <mergeCell ref="M18:R18"/>
    <mergeCell ref="E19:L20"/>
    <mergeCell ref="M19:R19"/>
    <mergeCell ref="S19:S21"/>
    <mergeCell ref="M16:R16"/>
    <mergeCell ref="S16:S18"/>
    <mergeCell ref="T16:X18"/>
    <mergeCell ref="Y16:Y18"/>
    <mergeCell ref="Z16:AI18"/>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A2:J2"/>
    <mergeCell ref="A5:D5"/>
    <mergeCell ref="E5:Q5"/>
    <mergeCell ref="R5:U5"/>
    <mergeCell ref="V5:AI5"/>
  </mergeCells>
  <phoneticPr fontId="11"/>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73</vt:i4>
      </vt:variant>
    </vt:vector>
  </HeadingPairs>
  <TitlesOfParts>
    <vt:vector size="144"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週休2日報告（現場閉所型）</vt:lpstr>
      <vt:lpstr>週休2日報告（交替制）</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技術提案履行報告表紙</vt:lpstr>
      <vt:lpstr>技術提案履行報告書①</vt:lpstr>
      <vt:lpstr>技術提案履行報告書②添付資料</vt:lpstr>
      <vt:lpstr>（記載例）技術提案履行報告書</vt:lpstr>
      <vt:lpstr>技能者活用履行確認様式</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ICT活用計画書一覧</vt:lpstr>
      <vt:lpstr>ICT土工</vt:lpstr>
      <vt:lpstr>ICT作業土工（床掘工）</vt:lpstr>
      <vt:lpstr>ICT法面工</vt:lpstr>
      <vt:lpstr>ICT擁壁工</vt:lpstr>
      <vt:lpstr>ICT地盤改良工</vt:lpstr>
      <vt:lpstr>ICT基礎工</vt:lpstr>
      <vt:lpstr>ICT河川浚渫</vt:lpstr>
      <vt:lpstr>ICT舗装工</vt:lpstr>
      <vt:lpstr>ICT舗装工（修繕）</vt:lpstr>
      <vt:lpstr>ICT構造物工（橋梁上部）</vt:lpstr>
      <vt:lpstr>ICT構造物工（橋脚・橋台）</vt:lpstr>
      <vt:lpstr>ICTコンクリート堰堤工</vt:lpstr>
      <vt:lpstr>ICT港湾浚渫工</vt:lpstr>
      <vt:lpstr>ICT港湾基礎工</vt:lpstr>
      <vt:lpstr>ICT港湾ブロック据付工</vt:lpstr>
      <vt:lpstr>ICT港湾海上地盤改良工</vt:lpstr>
      <vt:lpstr>'（記載例）技術提案履行報告書'!Print_Area</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ICTコンクリート堰堤工!Print_Area</vt:lpstr>
      <vt:lpstr>ICT河川浚渫!Print_Area</vt:lpstr>
      <vt:lpstr>ICT活用計画書一覧!Print_Area</vt:lpstr>
      <vt:lpstr>ICT基礎工!Print_Area</vt:lpstr>
      <vt:lpstr>'ICT構造物工（橋脚・橋台）'!Print_Area</vt:lpstr>
      <vt:lpstr>'ICT構造物工（橋梁上部）'!Print_Area</vt:lpstr>
      <vt:lpstr>ICT港湾ブロック据付工!Print_Area</vt:lpstr>
      <vt:lpstr>ICT港湾海上地盤改良工!Print_Area</vt:lpstr>
      <vt:lpstr>ICT港湾基礎工!Print_Area</vt:lpstr>
      <vt:lpstr>ICT港湾浚渫工!Print_Area</vt:lpstr>
      <vt:lpstr>'ICT作業土工（床掘工）'!Print_Area</vt:lpstr>
      <vt:lpstr>ICT地盤改良工!Print_Area</vt:lpstr>
      <vt:lpstr>ICT土工!Print_Area</vt:lpstr>
      <vt:lpstr>ICT舗装工!Print_Area</vt:lpstr>
      <vt:lpstr>'ICT舗装工（修繕）'!Print_Area</vt:lpstr>
      <vt:lpstr>ICT法面工!Print_Area</vt:lpstr>
      <vt:lpstr>ICT擁壁工!Print_Area</vt:lpstr>
      <vt:lpstr>ｱｽﾌｧﾙﾄ温度管理表!Print_Area</vt:lpstr>
      <vt:lpstr>ｺﾝｸﾘｰﾄ圧縮強度試験!Print_Area</vt:lpstr>
      <vt:lpstr>'ｺﾝｸﾘｰﾄ圧縮強度試験 (作成例)'!Print_Area</vt:lpstr>
      <vt:lpstr>ｺﾝｸﾘｰﾄ打設時間管理表!Print_Area</vt:lpstr>
      <vt:lpstr>'一覧表 '!Print_Area</vt:lpstr>
      <vt:lpstr>'一覧表(作成例）'!Print_Area</vt:lpstr>
      <vt:lpstr>過積載防止!Print_Area</vt:lpstr>
      <vt:lpstr>活動報告書!Print_Area</vt:lpstr>
      <vt:lpstr>技術提案履行報告書①!Print_Area</vt:lpstr>
      <vt:lpstr>技術提案履行報告書②添付資料!Print_Area</vt:lpstr>
      <vt:lpstr>技術提案履行報告表紙!Print_Area</vt:lpstr>
      <vt:lpstr>技能者活用履行確認様式!Print_Area</vt:lpstr>
      <vt:lpstr>'元請－下請間の完成検査願・引渡書'!Print_Area</vt:lpstr>
      <vt:lpstr>現場環境改善実施状況!Print_Area</vt:lpstr>
      <vt:lpstr>現場密度試験総括表!Print_Area</vt:lpstr>
      <vt:lpstr>工程能力図!Print_Area</vt:lpstr>
      <vt:lpstr>合同現地踏査結果!Print_Area</vt:lpstr>
      <vt:lpstr>採取コアｰ試験総括表!Print_Area</vt:lpstr>
      <vt:lpstr>'作業員名簿（様式例-6）'!Print_Area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'週休2日報告（現場閉所型）'!Print_Area</vt:lpstr>
      <vt:lpstr>'週休2日報告（交替制）'!Print_Area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塗装膜厚成績表!Print_Area</vt:lpstr>
      <vt:lpstr>塗装膜厚測定表!Print_Area</vt:lpstr>
      <vt:lpstr>土砂受領書【様式】!Print_Area</vt:lpstr>
      <vt:lpstr>土砂搬出・受領証明書【様式】!Print_Area</vt:lpstr>
      <vt:lpstr>能力図付表!Print_Area</vt:lpstr>
      <vt:lpstr>品質管理図表!Print_Area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2026-02-13T01:10:15Z</dcterms:modified>
</cp:coreProperties>
</file>