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802269\市町村振興課共有\選挙班\33_選挙人名簿・在外選挙人名簿\R7\01_選挙人名簿\09_3月定時登録\④ホームページUP\"/>
    </mc:Choice>
  </mc:AlternateContent>
  <xr:revisionPtr revIDLastSave="0" documentId="8_{8E3C6395-81F2-43CA-B3C2-F9D4E37E1670}" xr6:coauthVersionLast="47" xr6:coauthVersionMax="47" xr10:uidLastSave="{00000000-0000-0000-0000-000000000000}"/>
  <bookViews>
    <workbookView xWindow="-120" yWindow="-120" windowWidth="29040" windowHeight="15720" xr2:uid="{215F616D-5315-4580-9B40-E1818AD1BE48}"/>
  </bookViews>
  <sheets>
    <sheet name="プレス" sheetId="1" r:id="rId1"/>
  </sheets>
  <externalReferences>
    <externalReference r:id="rId2"/>
  </externalReferences>
  <definedNames>
    <definedName name="_xlnm.Print_Area" localSheetId="0">プレス!$A$1:$J$54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J50" i="1" s="1"/>
  <c r="G50" i="1"/>
  <c r="F50" i="1"/>
  <c r="E50" i="1"/>
  <c r="C50" i="1"/>
  <c r="B50" i="1"/>
  <c r="D50" i="1" s="1"/>
  <c r="F49" i="1"/>
  <c r="E49" i="1"/>
  <c r="H49" i="1" s="1"/>
  <c r="C49" i="1"/>
  <c r="I49" i="1" s="1"/>
  <c r="B49" i="1"/>
  <c r="G48" i="1"/>
  <c r="F48" i="1"/>
  <c r="E48" i="1"/>
  <c r="C48" i="1"/>
  <c r="I48" i="1" s="1"/>
  <c r="B48" i="1"/>
  <c r="H48" i="1" s="1"/>
  <c r="J48" i="1" s="1"/>
  <c r="F47" i="1"/>
  <c r="E47" i="1"/>
  <c r="C47" i="1"/>
  <c r="B47" i="1"/>
  <c r="I45" i="1"/>
  <c r="H45" i="1"/>
  <c r="J45" i="1" s="1"/>
  <c r="G45" i="1"/>
  <c r="F45" i="1"/>
  <c r="E45" i="1"/>
  <c r="C45" i="1"/>
  <c r="B45" i="1"/>
  <c r="D45" i="1" s="1"/>
  <c r="F44" i="1"/>
  <c r="I44" i="1" s="1"/>
  <c r="E44" i="1"/>
  <c r="H44" i="1" s="1"/>
  <c r="J44" i="1" s="1"/>
  <c r="C44" i="1"/>
  <c r="B44" i="1"/>
  <c r="D44" i="1" s="1"/>
  <c r="I43" i="1"/>
  <c r="H43" i="1"/>
  <c r="F43" i="1"/>
  <c r="E43" i="1"/>
  <c r="G43" i="1" s="1"/>
  <c r="C43" i="1"/>
  <c r="D43" i="1" s="1"/>
  <c r="B43" i="1"/>
  <c r="F42" i="1"/>
  <c r="E42" i="1"/>
  <c r="G42" i="1" s="1"/>
  <c r="C42" i="1"/>
  <c r="I42" i="1" s="1"/>
  <c r="B42" i="1"/>
  <c r="F41" i="1"/>
  <c r="E41" i="1"/>
  <c r="G41" i="1" s="1"/>
  <c r="C41" i="1"/>
  <c r="I41" i="1" s="1"/>
  <c r="B41" i="1"/>
  <c r="H41" i="1" s="1"/>
  <c r="J41" i="1" s="1"/>
  <c r="I40" i="1"/>
  <c r="F40" i="1"/>
  <c r="F46" i="1" s="1"/>
  <c r="F52" i="1" s="1"/>
  <c r="E40" i="1"/>
  <c r="G40" i="1" s="1"/>
  <c r="C40" i="1"/>
  <c r="C46" i="1" s="1"/>
  <c r="B40" i="1"/>
  <c r="E37" i="1"/>
  <c r="B37" i="1"/>
  <c r="I33" i="1"/>
  <c r="J33" i="1" s="1"/>
  <c r="H33" i="1"/>
  <c r="G33" i="1"/>
  <c r="F33" i="1"/>
  <c r="E33" i="1"/>
  <c r="B33" i="1"/>
  <c r="F32" i="1"/>
  <c r="I32" i="1" s="1"/>
  <c r="E32" i="1"/>
  <c r="H32" i="1" s="1"/>
  <c r="J32" i="1" s="1"/>
  <c r="C32" i="1"/>
  <c r="B32" i="1"/>
  <c r="D32" i="1" s="1"/>
  <c r="F31" i="1"/>
  <c r="E31" i="1"/>
  <c r="H31" i="1" s="1"/>
  <c r="C31" i="1"/>
  <c r="C33" i="1" s="1"/>
  <c r="B31" i="1"/>
  <c r="F30" i="1"/>
  <c r="F34" i="1" s="1"/>
  <c r="F29" i="1"/>
  <c r="E29" i="1"/>
  <c r="G29" i="1" s="1"/>
  <c r="C29" i="1"/>
  <c r="I29" i="1" s="1"/>
  <c r="B29" i="1"/>
  <c r="H29" i="1" s="1"/>
  <c r="J29" i="1" s="1"/>
  <c r="I28" i="1"/>
  <c r="F28" i="1"/>
  <c r="E28" i="1"/>
  <c r="G28" i="1" s="1"/>
  <c r="C28" i="1"/>
  <c r="B28" i="1"/>
  <c r="I27" i="1"/>
  <c r="H27" i="1"/>
  <c r="J27" i="1" s="1"/>
  <c r="G27" i="1"/>
  <c r="F27" i="1"/>
  <c r="E27" i="1"/>
  <c r="C27" i="1"/>
  <c r="B27" i="1"/>
  <c r="D27" i="1" s="1"/>
  <c r="F26" i="1"/>
  <c r="I26" i="1" s="1"/>
  <c r="E26" i="1"/>
  <c r="H26" i="1" s="1"/>
  <c r="C26" i="1"/>
  <c r="B26" i="1"/>
  <c r="D26" i="1" s="1"/>
  <c r="I25" i="1"/>
  <c r="H25" i="1"/>
  <c r="F25" i="1"/>
  <c r="E25" i="1"/>
  <c r="G25" i="1" s="1"/>
  <c r="C25" i="1"/>
  <c r="D25" i="1" s="1"/>
  <c r="B25" i="1"/>
  <c r="F24" i="1"/>
  <c r="E24" i="1"/>
  <c r="E30" i="1" s="1"/>
  <c r="E34" i="1" s="1"/>
  <c r="C24" i="1"/>
  <c r="I24" i="1" s="1"/>
  <c r="B24" i="1"/>
  <c r="F23" i="1"/>
  <c r="E23" i="1"/>
  <c r="G23" i="1" s="1"/>
  <c r="C23" i="1"/>
  <c r="I23" i="1" s="1"/>
  <c r="B23" i="1"/>
  <c r="H23" i="1" s="1"/>
  <c r="J23" i="1" s="1"/>
  <c r="I22" i="1"/>
  <c r="F22" i="1"/>
  <c r="E22" i="1"/>
  <c r="G22" i="1" s="1"/>
  <c r="C22" i="1"/>
  <c r="C30" i="1" s="1"/>
  <c r="B22" i="1"/>
  <c r="E19" i="1"/>
  <c r="B19" i="1"/>
  <c r="I16" i="1"/>
  <c r="F16" i="1"/>
  <c r="E16" i="1"/>
  <c r="D16" i="1"/>
  <c r="C16" i="1"/>
  <c r="B16" i="1"/>
  <c r="I15" i="1"/>
  <c r="G15" i="1"/>
  <c r="G16" i="1" s="1"/>
  <c r="F15" i="1"/>
  <c r="E15" i="1"/>
  <c r="C15" i="1"/>
  <c r="B15" i="1"/>
  <c r="D15" i="1" s="1"/>
  <c r="E12" i="1"/>
  <c r="B12" i="1"/>
  <c r="B9" i="1"/>
  <c r="G8" i="1"/>
  <c r="F8" i="1"/>
  <c r="I8" i="1" s="1"/>
  <c r="E8" i="1"/>
  <c r="H8" i="1" s="1"/>
  <c r="J8" i="1" s="1"/>
  <c r="D8" i="1"/>
  <c r="C8" i="1"/>
  <c r="B8" i="1"/>
  <c r="G7" i="1"/>
  <c r="G9" i="1" s="1"/>
  <c r="F7" i="1"/>
  <c r="E7" i="1"/>
  <c r="D7" i="1"/>
  <c r="C7" i="1"/>
  <c r="C9" i="1" s="1"/>
  <c r="B7" i="1"/>
  <c r="B1" i="1"/>
  <c r="I30" i="1" l="1"/>
  <c r="I34" i="1" s="1"/>
  <c r="C34" i="1"/>
  <c r="J49" i="1"/>
  <c r="J26" i="1"/>
  <c r="C52" i="1"/>
  <c r="I46" i="1"/>
  <c r="I52" i="1" s="1"/>
  <c r="G46" i="1"/>
  <c r="G52" i="1" s="1"/>
  <c r="H47" i="1"/>
  <c r="B51" i="1"/>
  <c r="D24" i="1"/>
  <c r="D42" i="1"/>
  <c r="I47" i="1"/>
  <c r="I51" i="1" s="1"/>
  <c r="C51" i="1"/>
  <c r="D9" i="1"/>
  <c r="G32" i="1"/>
  <c r="D47" i="1"/>
  <c r="D49" i="1"/>
  <c r="E9" i="1"/>
  <c r="E51" i="1"/>
  <c r="G47" i="1"/>
  <c r="G51" i="1" s="1"/>
  <c r="F9" i="1"/>
  <c r="G24" i="1"/>
  <c r="D29" i="1"/>
  <c r="D31" i="1"/>
  <c r="F51" i="1"/>
  <c r="G26" i="1"/>
  <c r="G30" i="1" s="1"/>
  <c r="G34" i="1" s="1"/>
  <c r="G44" i="1"/>
  <c r="G49" i="1"/>
  <c r="H7" i="1"/>
  <c r="I7" i="1"/>
  <c r="I9" i="1" s="1"/>
  <c r="D23" i="1"/>
  <c r="H28" i="1"/>
  <c r="J28" i="1" s="1"/>
  <c r="D28" i="1"/>
  <c r="G31" i="1"/>
  <c r="D33" i="1"/>
  <c r="D41" i="1"/>
  <c r="B46" i="1"/>
  <c r="H15" i="1"/>
  <c r="B30" i="1"/>
  <c r="D48" i="1"/>
  <c r="I31" i="1"/>
  <c r="J31" i="1" s="1"/>
  <c r="H22" i="1"/>
  <c r="J22" i="1" s="1"/>
  <c r="D22" i="1"/>
  <c r="H40" i="1"/>
  <c r="J40" i="1" s="1"/>
  <c r="D40" i="1"/>
  <c r="H24" i="1"/>
  <c r="J24" i="1" s="1"/>
  <c r="J25" i="1"/>
  <c r="H42" i="1"/>
  <c r="J42" i="1" s="1"/>
  <c r="J43" i="1"/>
  <c r="E46" i="1"/>
  <c r="E52" i="1" s="1"/>
  <c r="D46" i="1" l="1"/>
  <c r="D30" i="1"/>
  <c r="J47" i="1"/>
  <c r="J51" i="1" s="1"/>
  <c r="H51" i="1"/>
  <c r="H9" i="1"/>
  <c r="J7" i="1"/>
  <c r="J9" i="1" s="1"/>
  <c r="D51" i="1"/>
  <c r="H30" i="1"/>
  <c r="B34" i="1"/>
  <c r="H16" i="1"/>
  <c r="J15" i="1"/>
  <c r="J16" i="1" s="1"/>
  <c r="H46" i="1"/>
  <c r="B52" i="1"/>
  <c r="H34" i="1" l="1"/>
  <c r="J30" i="1"/>
  <c r="J34" i="1" s="1"/>
  <c r="H52" i="1"/>
  <c r="J46" i="1"/>
  <c r="J52" i="1" s="1"/>
  <c r="D34" i="1"/>
  <c r="D52" i="1"/>
</calcChain>
</file>

<file path=xl/sharedStrings.xml><?xml version="1.0" encoding="utf-8"?>
<sst xmlns="http://schemas.openxmlformats.org/spreadsheetml/2006/main" count="89" uniqueCount="43">
  <si>
    <t>在外選挙人名簿登録者数</t>
    <rPh sb="0" eb="2">
      <t>ザイガイ</t>
    </rPh>
    <rPh sb="2" eb="5">
      <t>センキョニン</t>
    </rPh>
    <rPh sb="5" eb="7">
      <t>メイボ</t>
    </rPh>
    <rPh sb="7" eb="10">
      <t>トウロクシャ</t>
    </rPh>
    <rPh sb="10" eb="11">
      <t>スウ</t>
    </rPh>
    <phoneticPr fontId="3"/>
  </si>
  <si>
    <t>（衆議院小選挙区別）</t>
    <rPh sb="1" eb="4">
      <t>シュウギイン</t>
    </rPh>
    <rPh sb="4" eb="5">
      <t>ショウ</t>
    </rPh>
    <rPh sb="5" eb="7">
      <t>センキョ</t>
    </rPh>
    <rPh sb="7" eb="9">
      <t>クベツ</t>
    </rPh>
    <phoneticPr fontId="3"/>
  </si>
  <si>
    <t>県計</t>
    <rPh sb="0" eb="1">
      <t>ケンケイ</t>
    </rPh>
    <rPh sb="1" eb="2">
      <t>ケイ</t>
    </rPh>
    <phoneticPr fontId="3"/>
  </si>
  <si>
    <t>　　令和8年3月2日における</t>
    <rPh sb="2" eb="4">
      <t>レイワ</t>
    </rPh>
    <rPh sb="5" eb="6">
      <t>_x0000_鈀</t>
    </rPh>
    <rPh sb="9" eb="10">
      <t>泆翶</t>
    </rPh>
    <phoneticPr fontId="3"/>
  </si>
  <si>
    <t>　　令和7年12月1日における</t>
    <rPh sb="2" eb="4">
      <t>レイワ</t>
    </rPh>
    <rPh sb="5" eb="6">
      <t>ネン</t>
    </rPh>
    <rPh sb="8" eb="9">
      <t>ガツ</t>
    </rPh>
    <rPh sb="10" eb="11">
      <t>カ</t>
    </rPh>
    <phoneticPr fontId="3"/>
  </si>
  <si>
    <t>　　在外選挙人名簿登録者数　（Ａ）</t>
    <rPh sb="2" eb="4">
      <t>ザイガイ</t>
    </rPh>
    <rPh sb="4" eb="7">
      <t>センキョニン</t>
    </rPh>
    <rPh sb="7" eb="9">
      <t>メイボ</t>
    </rPh>
    <rPh sb="9" eb="12">
      <t>トウロクシャ</t>
    </rPh>
    <rPh sb="12" eb="13">
      <t>スウ</t>
    </rPh>
    <phoneticPr fontId="3"/>
  </si>
  <si>
    <t>　　在外選挙人名簿登録者数  （Ｂ）</t>
    <rPh sb="2" eb="4">
      <t>ザイガイ</t>
    </rPh>
    <rPh sb="4" eb="7">
      <t>センキョニン</t>
    </rPh>
    <rPh sb="7" eb="9">
      <t>メイボ</t>
    </rPh>
    <rPh sb="9" eb="12">
      <t>トウロクシャ</t>
    </rPh>
    <rPh sb="12" eb="13">
      <t>スウ</t>
    </rPh>
    <phoneticPr fontId="3"/>
  </si>
  <si>
    <t>　　増減(Ａ)-(Ｂ)</t>
    <rPh sb="2" eb="4">
      <t>ゾウゲン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</si>
  <si>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</si>
  <si>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</si>
  <si>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</si>
  <si>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市　　計</t>
    <rPh sb="0" eb="1">
      <t>イチ</t>
    </rPh>
    <rPh sb="3" eb="4">
      <t>ケイ</t>
    </rPh>
    <phoneticPr fontId="3"/>
  </si>
  <si>
    <t>町村計</t>
    <rPh sb="0" eb="2">
      <t>チョウソン</t>
    </rPh>
    <rPh sb="2" eb="3">
      <t>ケイ</t>
    </rPh>
    <phoneticPr fontId="3"/>
  </si>
  <si>
    <t>県　　　計</t>
    <rPh sb="0" eb="1">
      <t>ケンケイ</t>
    </rPh>
    <rPh sb="4" eb="5">
      <t>ケイ</t>
    </rPh>
    <phoneticPr fontId="3"/>
  </si>
  <si>
    <t>第１区</t>
    <rPh sb="0" eb="1">
      <t>ダイ</t>
    </rPh>
    <rPh sb="2" eb="3">
      <t>ク</t>
    </rPh>
    <phoneticPr fontId="3"/>
  </si>
  <si>
    <t>大分市(注)</t>
    <rPh sb="0" eb="3">
      <t>オオイタシ</t>
    </rPh>
    <rPh sb="4" eb="5">
      <t>チュウ</t>
    </rPh>
    <phoneticPr fontId="3"/>
  </si>
  <si>
    <t>第１区計</t>
    <rPh sb="0" eb="1">
      <t>ダイ</t>
    </rPh>
    <rPh sb="2" eb="3">
      <t>ク</t>
    </rPh>
    <rPh sb="3" eb="4">
      <t>ケイ</t>
    </rPh>
    <phoneticPr fontId="3"/>
  </si>
  <si>
    <t>第２区</t>
    <rPh sb="0" eb="1">
      <t>ダイ</t>
    </rPh>
    <rPh sb="2" eb="3">
      <t>ク</t>
    </rPh>
    <phoneticPr fontId="3"/>
  </si>
  <si>
    <t>日　田　市</t>
    <rPh sb="0" eb="5">
      <t>ヒタシ</t>
    </rPh>
    <phoneticPr fontId="3"/>
  </si>
  <si>
    <t>佐伯市</t>
    <rPh sb="0" eb="2">
      <t>サエキシ</t>
    </rPh>
    <rPh sb="2" eb="3">
      <t>シ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</si>
  <si>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</si>
  <si>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</si>
  <si>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竹田市</t>
    <rPh sb="0" eb="3">
      <t>タケタシ</t>
    </rPh>
    <phoneticPr fontId="3"/>
  </si>
  <si>
    <t>豊後大野市</t>
    <rPh sb="0" eb="2">
      <t>ブンゴ</t>
    </rPh>
    <rPh sb="2" eb="5">
      <t>オオノシ</t>
    </rPh>
    <phoneticPr fontId="3"/>
  </si>
  <si>
    <t>由布市</t>
    <rPh sb="0" eb="1">
      <t>ユ</t>
    </rPh>
    <rPh sb="1" eb="2">
      <t>フ</t>
    </rPh>
    <rPh sb="2" eb="3">
      <t>シ</t>
    </rPh>
    <phoneticPr fontId="3"/>
  </si>
  <si>
    <t>市計</t>
    <rPh sb="0" eb="1">
      <t>シ</t>
    </rPh>
    <rPh sb="1" eb="2">
      <t>ケイ</t>
    </rPh>
    <phoneticPr fontId="3"/>
  </si>
  <si>
    <t>九　重　町</t>
    <rPh sb="0" eb="5">
      <t>ココノエマチ</t>
    </rPh>
    <phoneticPr fontId="3"/>
  </si>
  <si>
    <t>玖　珠　町</t>
    <rPh sb="0" eb="3">
      <t>クス</t>
    </rPh>
    <rPh sb="4" eb="5">
      <t>マチ</t>
    </rPh>
    <phoneticPr fontId="3"/>
  </si>
  <si>
    <t>第２区計</t>
    <rPh sb="0" eb="1">
      <t>ダイ</t>
    </rPh>
    <rPh sb="2" eb="3">
      <t>ク</t>
    </rPh>
    <rPh sb="3" eb="4">
      <t>ケイ</t>
    </rPh>
    <phoneticPr fontId="3"/>
  </si>
  <si>
    <t>第３区</t>
    <rPh sb="0" eb="1">
      <t>ダイ</t>
    </rPh>
    <rPh sb="2" eb="3">
      <t>ク</t>
    </rPh>
    <phoneticPr fontId="3"/>
  </si>
  <si>
    <t>別　府　市</t>
    <rPh sb="0" eb="5">
      <t>ベップシ</t>
    </rPh>
    <phoneticPr fontId="3"/>
  </si>
  <si>
    <t>中　津　市</t>
    <rPh sb="0" eb="5">
      <t>ナカツシ</t>
    </rPh>
    <phoneticPr fontId="3"/>
  </si>
  <si>
    <t>豊後高田市</t>
    <rPh sb="0" eb="2">
      <t>ブンゴ</t>
    </rPh>
    <rPh sb="2" eb="4">
      <t>タカダシ</t>
    </rPh>
    <rPh sb="4" eb="5">
      <t>シ</t>
    </rPh>
    <phoneticPr fontId="3"/>
  </si>
  <si>
    <t>杵　築　市</t>
    <rPh sb="0" eb="5">
      <t>キツキシ</t>
    </rPh>
    <phoneticPr fontId="3"/>
  </si>
  <si>
    <t>宇　佐　市</t>
    <rPh sb="0" eb="5">
      <t>ウサシ</t>
    </rPh>
    <phoneticPr fontId="3"/>
  </si>
  <si>
    <t>国東市</t>
    <rPh sb="0" eb="2">
      <t>クニサキ</t>
    </rPh>
    <rPh sb="2" eb="3">
      <t>シ</t>
    </rPh>
    <phoneticPr fontId="3"/>
  </si>
  <si>
    <t>姫　島　村</t>
    <rPh sb="0" eb="5">
      <t>ヒメシマムラ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</si>
  <si>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</si>
  <si>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日　出　町</t>
    <rPh sb="0" eb="5">
      <t>ヒジマチ</t>
    </rPh>
    <phoneticPr fontId="3"/>
  </si>
  <si>
    <t>速見郡</t>
    <rPh sb="0" eb="2">
      <t>ハヤミ</t>
    </rPh>
    <rPh sb="2" eb="3">
      <t>グン</t>
    </rPh>
    <phoneticPr fontId="3"/>
  </si>
  <si>
    <t>第３区計</t>
    <rPh sb="0" eb="1">
      <t>ダイ</t>
    </rPh>
    <rPh sb="2" eb="3">
      <t>ク</t>
    </rPh>
    <rPh sb="3" eb="4">
      <t>ケイ</t>
    </rPh>
    <phoneticPr fontId="3"/>
  </si>
  <si>
    <t>(注)第１区の大分市は旧大分市の区域、第２区の大分市は旧野津原町及び旧佐賀関町の区域です。</t>
    <rPh sb="1" eb="2">
      <t>チュウ</t>
    </rPh>
    <rPh sb="3" eb="4">
      <t>ダイ</t>
    </rPh>
    <rPh sb="5" eb="6">
      <t>ク</t>
    </rPh>
    <rPh sb="7" eb="10">
      <t>オオイタシ</t>
    </rPh>
    <rPh sb="11" eb="12">
      <t>キュウ</t>
    </rPh>
    <rPh sb="12" eb="15">
      <t>オオイタシ</t>
    </rPh>
    <rPh sb="16" eb="18">
      <t>クイキ</t>
    </rPh>
    <rPh sb="19" eb="20">
      <t>ダイ</t>
    </rPh>
    <rPh sb="21" eb="22">
      <t>ク</t>
    </rPh>
    <rPh sb="23" eb="26">
      <t>オオイタシ</t>
    </rPh>
    <rPh sb="27" eb="28">
      <t>キュウ</t>
    </rPh>
    <rPh sb="28" eb="32">
      <t>ノツハルマチ</t>
    </rPh>
    <rPh sb="32" eb="33">
      <t>オヨ</t>
    </rPh>
    <rPh sb="34" eb="35">
      <t>キュウ</t>
    </rPh>
    <rPh sb="35" eb="39">
      <t>サガノセキマチ</t>
    </rPh>
    <rPh sb="40" eb="42">
      <t>クイキ</t>
    </rPh>
    <phoneticPr fontId="3"/>
  </si>
  <si>
    <t xml:space="preserve">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</si>
</sst>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/>
    </xf>
    <xf numFmtId="38" fontId="4" fillId="0" borderId="0" xfId="0" applyNumberFormat="1" applyFont="1"/>
    <xf numFmtId="0" fontId="4" fillId="0" borderId="0" xfId="0" applyFont="1"/>
    <xf numFmtId="0" fontId="2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38" fontId="2" fillId="0" borderId="0" xfId="1" applyFont="1" applyBorder="1"/>
    <xf numFmtId="0" fontId="2" fillId="0" borderId="1" xfId="0" applyFont="1" applyBorder="1" applyAlignment="1">
      <alignment horizontal="left"/>
    </xf>
    <xf numFmtId="38" fontId="2" fillId="0" borderId="1" xfId="1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38" fontId="2" fillId="0" borderId="5" xfId="1" quotePrefix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38" fontId="4" fillId="0" borderId="5" xfId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8" fontId="6" fillId="0" borderId="9" xfId="1" applyFont="1" applyBorder="1" applyAlignment="1">
      <alignment horizontal="distributed"/>
    </xf>
    <xf numFmtId="38" fontId="6" fillId="0" borderId="9" xfId="0" applyNumberFormat="1" applyFont="1" applyBorder="1"/>
    <xf numFmtId="38" fontId="6" fillId="0" borderId="9" xfId="1" applyFont="1" applyBorder="1"/>
    <xf numFmtId="0" fontId="6" fillId="0" borderId="0" xfId="0" applyFont="1"/>
    <xf numFmtId="38" fontId="6" fillId="0" borderId="0" xfId="0" applyNumberFormat="1" applyFont="1"/>
    <xf numFmtId="0" fontId="6" fillId="0" borderId="9" xfId="0" applyFont="1" applyBorder="1" applyAlignment="1">
      <alignment horizontal="distributed"/>
    </xf>
    <xf numFmtId="0" fontId="2" fillId="0" borderId="0" xfId="0" applyFont="1" applyAlignment="1">
      <alignment horizontal="center"/>
    </xf>
    <xf numFmtId="38" fontId="2" fillId="0" borderId="9" xfId="1" applyFont="1" applyBorder="1" applyAlignment="1">
      <alignment horizontal="distributed"/>
    </xf>
    <xf numFmtId="38" fontId="2" fillId="0" borderId="9" xfId="0" applyNumberFormat="1" applyFont="1" applyBorder="1"/>
    <xf numFmtId="38" fontId="2" fillId="0" borderId="9" xfId="1" applyFont="1" applyBorder="1"/>
    <xf numFmtId="38" fontId="2" fillId="0" borderId="0" xfId="1" applyFont="1" applyBorder="1" applyAlignment="1">
      <alignment horizontal="left"/>
    </xf>
    <xf numFmtId="38" fontId="2" fillId="0" borderId="0" xfId="0" applyNumberFormat="1" applyFont="1"/>
    <xf numFmtId="38" fontId="2" fillId="0" borderId="5" xfId="1" applyFont="1" applyFill="1" applyBorder="1" applyAlignment="1">
      <alignment horizontal="distributed"/>
    </xf>
    <xf numFmtId="38" fontId="2" fillId="0" borderId="9" xfId="1" applyFont="1" applyFill="1" applyBorder="1"/>
    <xf numFmtId="38" fontId="2" fillId="0" borderId="9" xfId="1" applyFont="1" applyFill="1" applyBorder="1" applyAlignment="1">
      <alignment horizontal="distributed"/>
    </xf>
    <xf numFmtId="38" fontId="2" fillId="0" borderId="10" xfId="1" applyFont="1" applyBorder="1" applyAlignment="1">
      <alignment horizontal="distributed"/>
    </xf>
    <xf numFmtId="38" fontId="2" fillId="0" borderId="10" xfId="1" applyFont="1" applyBorder="1"/>
    <xf numFmtId="38" fontId="2" fillId="0" borderId="10" xfId="0" applyNumberFormat="1" applyFont="1" applyBorder="1"/>
    <xf numFmtId="38" fontId="2" fillId="0" borderId="8" xfId="1" applyFont="1" applyBorder="1" applyAlignment="1">
      <alignment horizontal="distributed"/>
    </xf>
    <xf numFmtId="38" fontId="2" fillId="0" borderId="8" xfId="1" applyFont="1" applyBorder="1"/>
    <xf numFmtId="38" fontId="2" fillId="0" borderId="8" xfId="0" applyNumberFormat="1" applyFont="1" applyBorder="1"/>
    <xf numFmtId="38" fontId="6" fillId="0" borderId="10" xfId="0" applyNumberFormat="1" applyFont="1" applyBorder="1"/>
    <xf numFmtId="38" fontId="6" fillId="0" borderId="10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802269\&#24066;&#30010;&#26449;&#25391;&#33288;&#35506;&#20849;&#26377;\&#36984;&#25369;&#29677;\33_&#36984;&#25369;&#20154;&#21517;&#31807;&#12539;&#22312;&#22806;&#36984;&#25369;&#20154;&#21517;&#31807;\R7\01_&#36984;&#25369;&#20154;&#21517;&#31807;\09_3&#26376;&#23450;&#26178;&#30331;&#37682;\&#9315;&#12507;&#12540;&#12512;&#12506;&#12540;&#12472;UP\&#23450;&#26178;&#30331;&#37682;R8.3&#65288;&#22312;&#22806;&#65289;&#23450;&#26178;&#30331;&#37682;.xls" TargetMode="External"/><Relationship Id="rId1" Type="http://schemas.openxmlformats.org/officeDocument/2006/relationships/externalLinkPath" Target="&#23450;&#26178;&#30331;&#37682;R8.3&#65288;&#22312;&#22806;&#65289;&#23450;&#26178;&#30331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用名簿"/>
      <sheetName val="プレス"/>
      <sheetName val="総務省報告"/>
    </sheetNames>
    <sheetDataSet>
      <sheetData sheetId="0">
        <row r="1">
          <cell r="C1" t="str">
            <v>令和8年3月2日現在</v>
          </cell>
        </row>
        <row r="5">
          <cell r="C5">
            <v>38</v>
          </cell>
          <cell r="D5">
            <v>102</v>
          </cell>
          <cell r="L5">
            <v>39</v>
          </cell>
          <cell r="M5">
            <v>102</v>
          </cell>
        </row>
        <row r="6">
          <cell r="C6">
            <v>3</v>
          </cell>
          <cell r="D6">
            <v>6</v>
          </cell>
          <cell r="L6">
            <v>3</v>
          </cell>
          <cell r="M6">
            <v>6</v>
          </cell>
        </row>
        <row r="7">
          <cell r="C7">
            <v>18</v>
          </cell>
          <cell r="D7">
            <v>40</v>
          </cell>
          <cell r="L7">
            <v>19</v>
          </cell>
          <cell r="M7">
            <v>41</v>
          </cell>
        </row>
        <row r="8">
          <cell r="C8">
            <v>16</v>
          </cell>
          <cell r="D8">
            <v>24</v>
          </cell>
          <cell r="L8">
            <v>16</v>
          </cell>
          <cell r="M8">
            <v>25</v>
          </cell>
        </row>
        <row r="9">
          <cell r="C9">
            <v>16</v>
          </cell>
          <cell r="D9">
            <v>28</v>
          </cell>
          <cell r="L9">
            <v>15</v>
          </cell>
          <cell r="M9">
            <v>28</v>
          </cell>
        </row>
        <row r="10">
          <cell r="C10">
            <v>9</v>
          </cell>
          <cell r="D10">
            <v>15</v>
          </cell>
          <cell r="L10">
            <v>9</v>
          </cell>
          <cell r="M10">
            <v>15</v>
          </cell>
        </row>
        <row r="11">
          <cell r="C11">
            <v>7</v>
          </cell>
          <cell r="D11">
            <v>14</v>
          </cell>
          <cell r="L11">
            <v>7</v>
          </cell>
          <cell r="M11">
            <v>14</v>
          </cell>
        </row>
        <row r="12">
          <cell r="C12">
            <v>2</v>
          </cell>
          <cell r="D12">
            <v>5</v>
          </cell>
          <cell r="L12">
            <v>2</v>
          </cell>
          <cell r="M12">
            <v>5</v>
          </cell>
        </row>
        <row r="13">
          <cell r="C13">
            <v>3</v>
          </cell>
          <cell r="D13">
            <v>10</v>
          </cell>
          <cell r="L13">
            <v>3</v>
          </cell>
          <cell r="M13">
            <v>11</v>
          </cell>
        </row>
        <row r="14">
          <cell r="C14">
            <v>1</v>
          </cell>
          <cell r="D14">
            <v>9</v>
          </cell>
          <cell r="L14">
            <v>1</v>
          </cell>
          <cell r="M14">
            <v>9</v>
          </cell>
        </row>
        <row r="15">
          <cell r="C15">
            <v>4</v>
          </cell>
          <cell r="D15">
            <v>4</v>
          </cell>
          <cell r="L15">
            <v>4</v>
          </cell>
          <cell r="M15">
            <v>4</v>
          </cell>
        </row>
        <row r="16">
          <cell r="C16">
            <v>18</v>
          </cell>
          <cell r="D16">
            <v>17</v>
          </cell>
          <cell r="L16">
            <v>19</v>
          </cell>
          <cell r="M16">
            <v>18</v>
          </cell>
        </row>
        <row r="17">
          <cell r="C17">
            <v>6</v>
          </cell>
          <cell r="D17">
            <v>14</v>
          </cell>
          <cell r="L17">
            <v>6</v>
          </cell>
          <cell r="M17">
            <v>14</v>
          </cell>
        </row>
        <row r="18">
          <cell r="C18">
            <v>2</v>
          </cell>
          <cell r="D18">
            <v>6</v>
          </cell>
          <cell r="L18">
            <v>2</v>
          </cell>
          <cell r="M18">
            <v>6</v>
          </cell>
        </row>
        <row r="19">
          <cell r="C19">
            <v>3</v>
          </cell>
          <cell r="D19">
            <v>11</v>
          </cell>
          <cell r="L19">
            <v>3</v>
          </cell>
          <cell r="M19">
            <v>11</v>
          </cell>
        </row>
        <row r="20">
          <cell r="C20">
            <v>146</v>
          </cell>
          <cell r="D20">
            <v>305</v>
          </cell>
          <cell r="E20">
            <v>451</v>
          </cell>
          <cell r="L20">
            <v>148</v>
          </cell>
          <cell r="M20">
            <v>309</v>
          </cell>
          <cell r="N20">
            <v>457</v>
          </cell>
        </row>
        <row r="21">
          <cell r="C21">
            <v>0</v>
          </cell>
          <cell r="D21">
            <v>1</v>
          </cell>
          <cell r="L21">
            <v>0</v>
          </cell>
          <cell r="M21">
            <v>1</v>
          </cell>
        </row>
        <row r="22">
          <cell r="C22">
            <v>0</v>
          </cell>
          <cell r="D22">
            <v>1</v>
          </cell>
          <cell r="L22">
            <v>0</v>
          </cell>
          <cell r="M22">
            <v>1</v>
          </cell>
        </row>
        <row r="23">
          <cell r="C23">
            <v>6</v>
          </cell>
          <cell r="D23">
            <v>7</v>
          </cell>
          <cell r="L23">
            <v>6</v>
          </cell>
          <cell r="M23">
            <v>7</v>
          </cell>
        </row>
        <row r="24">
          <cell r="C24">
            <v>6</v>
          </cell>
          <cell r="D24">
            <v>7</v>
          </cell>
          <cell r="L24">
            <v>6</v>
          </cell>
          <cell r="M24">
            <v>7</v>
          </cell>
        </row>
        <row r="25">
          <cell r="C25">
            <v>3</v>
          </cell>
          <cell r="D25">
            <v>3</v>
          </cell>
          <cell r="L25">
            <v>3</v>
          </cell>
          <cell r="M25">
            <v>3</v>
          </cell>
        </row>
        <row r="26">
          <cell r="C26">
            <v>5</v>
          </cell>
          <cell r="D26">
            <v>3</v>
          </cell>
          <cell r="L26">
            <v>5</v>
          </cell>
          <cell r="M26">
            <v>3</v>
          </cell>
        </row>
        <row r="27">
          <cell r="C27">
            <v>8</v>
          </cell>
          <cell r="D27">
            <v>6</v>
          </cell>
        </row>
        <row r="28">
          <cell r="C28">
            <v>14</v>
          </cell>
          <cell r="D28">
            <v>14</v>
          </cell>
          <cell r="E28">
            <v>28</v>
          </cell>
          <cell r="L28">
            <v>14</v>
          </cell>
          <cell r="M28">
            <v>14</v>
          </cell>
          <cell r="N28">
            <v>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1022-7636-4637-8C6F-E0D18B6B6890}">
  <sheetPr codeName="Sheet3">
    <tabColor rgb="FFFF0000"/>
  </sheetPr>
  <dimension ref="A1:M54"/>
  <sheetViews>
    <sheetView tabSelected="1" view="pageBreakPreview" zoomScaleNormal="100" workbookViewId="0">
      <selection activeCell="K1" sqref="K1:L1048576"/>
    </sheetView>
  </sheetViews>
  <sheetFormatPr defaultRowHeight="13.5" x14ac:dyDescent="0.15"/>
  <cols>
    <col min="1" max="1" width="12.75" style="1" customWidth="1"/>
    <col min="2" max="3" width="10.875" style="5" customWidth="1"/>
    <col min="4" max="4" width="12.375" style="5" customWidth="1"/>
    <col min="5" max="6" width="10.875" style="5" customWidth="1"/>
    <col min="7" max="7" width="12.375" style="5" customWidth="1"/>
    <col min="8" max="10" width="7.375" style="5" customWidth="1"/>
    <col min="11" max="256" width="9" style="5"/>
    <col min="257" max="257" width="12.75" style="5" customWidth="1"/>
    <col min="258" max="259" width="10.875" style="5" customWidth="1"/>
    <col min="260" max="260" width="12.375" style="5" customWidth="1"/>
    <col min="261" max="262" width="10.875" style="5" customWidth="1"/>
    <col min="263" max="263" width="12.375" style="5" customWidth="1"/>
    <col min="264" max="266" width="7.375" style="5" customWidth="1"/>
    <col min="267" max="512" width="9" style="5"/>
    <col min="513" max="513" width="12.75" style="5" customWidth="1"/>
    <col min="514" max="515" width="10.875" style="5" customWidth="1"/>
    <col min="516" max="516" width="12.375" style="5" customWidth="1"/>
    <col min="517" max="518" width="10.875" style="5" customWidth="1"/>
    <col min="519" max="519" width="12.375" style="5" customWidth="1"/>
    <col min="520" max="522" width="7.375" style="5" customWidth="1"/>
    <col min="523" max="768" width="9" style="5"/>
    <col min="769" max="769" width="12.75" style="5" customWidth="1"/>
    <col min="770" max="771" width="10.875" style="5" customWidth="1"/>
    <col min="772" max="772" width="12.375" style="5" customWidth="1"/>
    <col min="773" max="774" width="10.875" style="5" customWidth="1"/>
    <col min="775" max="775" width="12.375" style="5" customWidth="1"/>
    <col min="776" max="778" width="7.375" style="5" customWidth="1"/>
    <col min="779" max="1024" width="9" style="5"/>
    <col min="1025" max="1025" width="12.75" style="5" customWidth="1"/>
    <col min="1026" max="1027" width="10.875" style="5" customWidth="1"/>
    <col min="1028" max="1028" width="12.375" style="5" customWidth="1"/>
    <col min="1029" max="1030" width="10.875" style="5" customWidth="1"/>
    <col min="1031" max="1031" width="12.375" style="5" customWidth="1"/>
    <col min="1032" max="1034" width="7.375" style="5" customWidth="1"/>
    <col min="1035" max="1280" width="9" style="5"/>
    <col min="1281" max="1281" width="12.75" style="5" customWidth="1"/>
    <col min="1282" max="1283" width="10.875" style="5" customWidth="1"/>
    <col min="1284" max="1284" width="12.375" style="5" customWidth="1"/>
    <col min="1285" max="1286" width="10.875" style="5" customWidth="1"/>
    <col min="1287" max="1287" width="12.375" style="5" customWidth="1"/>
    <col min="1288" max="1290" width="7.375" style="5" customWidth="1"/>
    <col min="1291" max="1536" width="9" style="5"/>
    <col min="1537" max="1537" width="12.75" style="5" customWidth="1"/>
    <col min="1538" max="1539" width="10.875" style="5" customWidth="1"/>
    <col min="1540" max="1540" width="12.375" style="5" customWidth="1"/>
    <col min="1541" max="1542" width="10.875" style="5" customWidth="1"/>
    <col min="1543" max="1543" width="12.375" style="5" customWidth="1"/>
    <col min="1544" max="1546" width="7.375" style="5" customWidth="1"/>
    <col min="1547" max="1792" width="9" style="5"/>
    <col min="1793" max="1793" width="12.75" style="5" customWidth="1"/>
    <col min="1794" max="1795" width="10.875" style="5" customWidth="1"/>
    <col min="1796" max="1796" width="12.375" style="5" customWidth="1"/>
    <col min="1797" max="1798" width="10.875" style="5" customWidth="1"/>
    <col min="1799" max="1799" width="12.375" style="5" customWidth="1"/>
    <col min="1800" max="1802" width="7.375" style="5" customWidth="1"/>
    <col min="1803" max="2048" width="9" style="5"/>
    <col min="2049" max="2049" width="12.75" style="5" customWidth="1"/>
    <col min="2050" max="2051" width="10.875" style="5" customWidth="1"/>
    <col min="2052" max="2052" width="12.375" style="5" customWidth="1"/>
    <col min="2053" max="2054" width="10.875" style="5" customWidth="1"/>
    <col min="2055" max="2055" width="12.375" style="5" customWidth="1"/>
    <col min="2056" max="2058" width="7.375" style="5" customWidth="1"/>
    <col min="2059" max="2304" width="9" style="5"/>
    <col min="2305" max="2305" width="12.75" style="5" customWidth="1"/>
    <col min="2306" max="2307" width="10.875" style="5" customWidth="1"/>
    <col min="2308" max="2308" width="12.375" style="5" customWidth="1"/>
    <col min="2309" max="2310" width="10.875" style="5" customWidth="1"/>
    <col min="2311" max="2311" width="12.375" style="5" customWidth="1"/>
    <col min="2312" max="2314" width="7.375" style="5" customWidth="1"/>
    <col min="2315" max="2560" width="9" style="5"/>
    <col min="2561" max="2561" width="12.75" style="5" customWidth="1"/>
    <col min="2562" max="2563" width="10.875" style="5" customWidth="1"/>
    <col min="2564" max="2564" width="12.375" style="5" customWidth="1"/>
    <col min="2565" max="2566" width="10.875" style="5" customWidth="1"/>
    <col min="2567" max="2567" width="12.375" style="5" customWidth="1"/>
    <col min="2568" max="2570" width="7.375" style="5" customWidth="1"/>
    <col min="2571" max="2816" width="9" style="5"/>
    <col min="2817" max="2817" width="12.75" style="5" customWidth="1"/>
    <col min="2818" max="2819" width="10.875" style="5" customWidth="1"/>
    <col min="2820" max="2820" width="12.375" style="5" customWidth="1"/>
    <col min="2821" max="2822" width="10.875" style="5" customWidth="1"/>
    <col min="2823" max="2823" width="12.375" style="5" customWidth="1"/>
    <col min="2824" max="2826" width="7.375" style="5" customWidth="1"/>
    <col min="2827" max="3072" width="9" style="5"/>
    <col min="3073" max="3073" width="12.75" style="5" customWidth="1"/>
    <col min="3074" max="3075" width="10.875" style="5" customWidth="1"/>
    <col min="3076" max="3076" width="12.375" style="5" customWidth="1"/>
    <col min="3077" max="3078" width="10.875" style="5" customWidth="1"/>
    <col min="3079" max="3079" width="12.375" style="5" customWidth="1"/>
    <col min="3080" max="3082" width="7.375" style="5" customWidth="1"/>
    <col min="3083" max="3328" width="9" style="5"/>
    <col min="3329" max="3329" width="12.75" style="5" customWidth="1"/>
    <col min="3330" max="3331" width="10.875" style="5" customWidth="1"/>
    <col min="3332" max="3332" width="12.375" style="5" customWidth="1"/>
    <col min="3333" max="3334" width="10.875" style="5" customWidth="1"/>
    <col min="3335" max="3335" width="12.375" style="5" customWidth="1"/>
    <col min="3336" max="3338" width="7.375" style="5" customWidth="1"/>
    <col min="3339" max="3584" width="9" style="5"/>
    <col min="3585" max="3585" width="12.75" style="5" customWidth="1"/>
    <col min="3586" max="3587" width="10.875" style="5" customWidth="1"/>
    <col min="3588" max="3588" width="12.375" style="5" customWidth="1"/>
    <col min="3589" max="3590" width="10.875" style="5" customWidth="1"/>
    <col min="3591" max="3591" width="12.375" style="5" customWidth="1"/>
    <col min="3592" max="3594" width="7.375" style="5" customWidth="1"/>
    <col min="3595" max="3840" width="9" style="5"/>
    <col min="3841" max="3841" width="12.75" style="5" customWidth="1"/>
    <col min="3842" max="3843" width="10.875" style="5" customWidth="1"/>
    <col min="3844" max="3844" width="12.375" style="5" customWidth="1"/>
    <col min="3845" max="3846" width="10.875" style="5" customWidth="1"/>
    <col min="3847" max="3847" width="12.375" style="5" customWidth="1"/>
    <col min="3848" max="3850" width="7.375" style="5" customWidth="1"/>
    <col min="3851" max="4096" width="9" style="5"/>
    <col min="4097" max="4097" width="12.75" style="5" customWidth="1"/>
    <col min="4098" max="4099" width="10.875" style="5" customWidth="1"/>
    <col min="4100" max="4100" width="12.375" style="5" customWidth="1"/>
    <col min="4101" max="4102" width="10.875" style="5" customWidth="1"/>
    <col min="4103" max="4103" width="12.375" style="5" customWidth="1"/>
    <col min="4104" max="4106" width="7.375" style="5" customWidth="1"/>
    <col min="4107" max="4352" width="9" style="5"/>
    <col min="4353" max="4353" width="12.75" style="5" customWidth="1"/>
    <col min="4354" max="4355" width="10.875" style="5" customWidth="1"/>
    <col min="4356" max="4356" width="12.375" style="5" customWidth="1"/>
    <col min="4357" max="4358" width="10.875" style="5" customWidth="1"/>
    <col min="4359" max="4359" width="12.375" style="5" customWidth="1"/>
    <col min="4360" max="4362" width="7.375" style="5" customWidth="1"/>
    <col min="4363" max="4608" width="9" style="5"/>
    <col min="4609" max="4609" width="12.75" style="5" customWidth="1"/>
    <col min="4610" max="4611" width="10.875" style="5" customWidth="1"/>
    <col min="4612" max="4612" width="12.375" style="5" customWidth="1"/>
    <col min="4613" max="4614" width="10.875" style="5" customWidth="1"/>
    <col min="4615" max="4615" width="12.375" style="5" customWidth="1"/>
    <col min="4616" max="4618" width="7.375" style="5" customWidth="1"/>
    <col min="4619" max="4864" width="9" style="5"/>
    <col min="4865" max="4865" width="12.75" style="5" customWidth="1"/>
    <col min="4866" max="4867" width="10.875" style="5" customWidth="1"/>
    <col min="4868" max="4868" width="12.375" style="5" customWidth="1"/>
    <col min="4869" max="4870" width="10.875" style="5" customWidth="1"/>
    <col min="4871" max="4871" width="12.375" style="5" customWidth="1"/>
    <col min="4872" max="4874" width="7.375" style="5" customWidth="1"/>
    <col min="4875" max="5120" width="9" style="5"/>
    <col min="5121" max="5121" width="12.75" style="5" customWidth="1"/>
    <col min="5122" max="5123" width="10.875" style="5" customWidth="1"/>
    <col min="5124" max="5124" width="12.375" style="5" customWidth="1"/>
    <col min="5125" max="5126" width="10.875" style="5" customWidth="1"/>
    <col min="5127" max="5127" width="12.375" style="5" customWidth="1"/>
    <col min="5128" max="5130" width="7.375" style="5" customWidth="1"/>
    <col min="5131" max="5376" width="9" style="5"/>
    <col min="5377" max="5377" width="12.75" style="5" customWidth="1"/>
    <col min="5378" max="5379" width="10.875" style="5" customWidth="1"/>
    <col min="5380" max="5380" width="12.375" style="5" customWidth="1"/>
    <col min="5381" max="5382" width="10.875" style="5" customWidth="1"/>
    <col min="5383" max="5383" width="12.375" style="5" customWidth="1"/>
    <col min="5384" max="5386" width="7.375" style="5" customWidth="1"/>
    <col min="5387" max="5632" width="9" style="5"/>
    <col min="5633" max="5633" width="12.75" style="5" customWidth="1"/>
    <col min="5634" max="5635" width="10.875" style="5" customWidth="1"/>
    <col min="5636" max="5636" width="12.375" style="5" customWidth="1"/>
    <col min="5637" max="5638" width="10.875" style="5" customWidth="1"/>
    <col min="5639" max="5639" width="12.375" style="5" customWidth="1"/>
    <col min="5640" max="5642" width="7.375" style="5" customWidth="1"/>
    <col min="5643" max="5888" width="9" style="5"/>
    <col min="5889" max="5889" width="12.75" style="5" customWidth="1"/>
    <col min="5890" max="5891" width="10.875" style="5" customWidth="1"/>
    <col min="5892" max="5892" width="12.375" style="5" customWidth="1"/>
    <col min="5893" max="5894" width="10.875" style="5" customWidth="1"/>
    <col min="5895" max="5895" width="12.375" style="5" customWidth="1"/>
    <col min="5896" max="5898" width="7.375" style="5" customWidth="1"/>
    <col min="5899" max="6144" width="9" style="5"/>
    <col min="6145" max="6145" width="12.75" style="5" customWidth="1"/>
    <col min="6146" max="6147" width="10.875" style="5" customWidth="1"/>
    <col min="6148" max="6148" width="12.375" style="5" customWidth="1"/>
    <col min="6149" max="6150" width="10.875" style="5" customWidth="1"/>
    <col min="6151" max="6151" width="12.375" style="5" customWidth="1"/>
    <col min="6152" max="6154" width="7.375" style="5" customWidth="1"/>
    <col min="6155" max="6400" width="9" style="5"/>
    <col min="6401" max="6401" width="12.75" style="5" customWidth="1"/>
    <col min="6402" max="6403" width="10.875" style="5" customWidth="1"/>
    <col min="6404" max="6404" width="12.375" style="5" customWidth="1"/>
    <col min="6405" max="6406" width="10.875" style="5" customWidth="1"/>
    <col min="6407" max="6407" width="12.375" style="5" customWidth="1"/>
    <col min="6408" max="6410" width="7.375" style="5" customWidth="1"/>
    <col min="6411" max="6656" width="9" style="5"/>
    <col min="6657" max="6657" width="12.75" style="5" customWidth="1"/>
    <col min="6658" max="6659" width="10.875" style="5" customWidth="1"/>
    <col min="6660" max="6660" width="12.375" style="5" customWidth="1"/>
    <col min="6661" max="6662" width="10.875" style="5" customWidth="1"/>
    <col min="6663" max="6663" width="12.375" style="5" customWidth="1"/>
    <col min="6664" max="6666" width="7.375" style="5" customWidth="1"/>
    <col min="6667" max="6912" width="9" style="5"/>
    <col min="6913" max="6913" width="12.75" style="5" customWidth="1"/>
    <col min="6914" max="6915" width="10.875" style="5" customWidth="1"/>
    <col min="6916" max="6916" width="12.375" style="5" customWidth="1"/>
    <col min="6917" max="6918" width="10.875" style="5" customWidth="1"/>
    <col min="6919" max="6919" width="12.375" style="5" customWidth="1"/>
    <col min="6920" max="6922" width="7.375" style="5" customWidth="1"/>
    <col min="6923" max="7168" width="9" style="5"/>
    <col min="7169" max="7169" width="12.75" style="5" customWidth="1"/>
    <col min="7170" max="7171" width="10.875" style="5" customWidth="1"/>
    <col min="7172" max="7172" width="12.375" style="5" customWidth="1"/>
    <col min="7173" max="7174" width="10.875" style="5" customWidth="1"/>
    <col min="7175" max="7175" width="12.375" style="5" customWidth="1"/>
    <col min="7176" max="7178" width="7.375" style="5" customWidth="1"/>
    <col min="7179" max="7424" width="9" style="5"/>
    <col min="7425" max="7425" width="12.75" style="5" customWidth="1"/>
    <col min="7426" max="7427" width="10.875" style="5" customWidth="1"/>
    <col min="7428" max="7428" width="12.375" style="5" customWidth="1"/>
    <col min="7429" max="7430" width="10.875" style="5" customWidth="1"/>
    <col min="7431" max="7431" width="12.375" style="5" customWidth="1"/>
    <col min="7432" max="7434" width="7.375" style="5" customWidth="1"/>
    <col min="7435" max="7680" width="9" style="5"/>
    <col min="7681" max="7681" width="12.75" style="5" customWidth="1"/>
    <col min="7682" max="7683" width="10.875" style="5" customWidth="1"/>
    <col min="7684" max="7684" width="12.375" style="5" customWidth="1"/>
    <col min="7685" max="7686" width="10.875" style="5" customWidth="1"/>
    <col min="7687" max="7687" width="12.375" style="5" customWidth="1"/>
    <col min="7688" max="7690" width="7.375" style="5" customWidth="1"/>
    <col min="7691" max="7936" width="9" style="5"/>
    <col min="7937" max="7937" width="12.75" style="5" customWidth="1"/>
    <col min="7938" max="7939" width="10.875" style="5" customWidth="1"/>
    <col min="7940" max="7940" width="12.375" style="5" customWidth="1"/>
    <col min="7941" max="7942" width="10.875" style="5" customWidth="1"/>
    <col min="7943" max="7943" width="12.375" style="5" customWidth="1"/>
    <col min="7944" max="7946" width="7.375" style="5" customWidth="1"/>
    <col min="7947" max="8192" width="9" style="5"/>
    <col min="8193" max="8193" width="12.75" style="5" customWidth="1"/>
    <col min="8194" max="8195" width="10.875" style="5" customWidth="1"/>
    <col min="8196" max="8196" width="12.375" style="5" customWidth="1"/>
    <col min="8197" max="8198" width="10.875" style="5" customWidth="1"/>
    <col min="8199" max="8199" width="12.375" style="5" customWidth="1"/>
    <col min="8200" max="8202" width="7.375" style="5" customWidth="1"/>
    <col min="8203" max="8448" width="9" style="5"/>
    <col min="8449" max="8449" width="12.75" style="5" customWidth="1"/>
    <col min="8450" max="8451" width="10.875" style="5" customWidth="1"/>
    <col min="8452" max="8452" width="12.375" style="5" customWidth="1"/>
    <col min="8453" max="8454" width="10.875" style="5" customWidth="1"/>
    <col min="8455" max="8455" width="12.375" style="5" customWidth="1"/>
    <col min="8456" max="8458" width="7.375" style="5" customWidth="1"/>
    <col min="8459" max="8704" width="9" style="5"/>
    <col min="8705" max="8705" width="12.75" style="5" customWidth="1"/>
    <col min="8706" max="8707" width="10.875" style="5" customWidth="1"/>
    <col min="8708" max="8708" width="12.375" style="5" customWidth="1"/>
    <col min="8709" max="8710" width="10.875" style="5" customWidth="1"/>
    <col min="8711" max="8711" width="12.375" style="5" customWidth="1"/>
    <col min="8712" max="8714" width="7.375" style="5" customWidth="1"/>
    <col min="8715" max="8960" width="9" style="5"/>
    <col min="8961" max="8961" width="12.75" style="5" customWidth="1"/>
    <col min="8962" max="8963" width="10.875" style="5" customWidth="1"/>
    <col min="8964" max="8964" width="12.375" style="5" customWidth="1"/>
    <col min="8965" max="8966" width="10.875" style="5" customWidth="1"/>
    <col min="8967" max="8967" width="12.375" style="5" customWidth="1"/>
    <col min="8968" max="8970" width="7.375" style="5" customWidth="1"/>
    <col min="8971" max="9216" width="9" style="5"/>
    <col min="9217" max="9217" width="12.75" style="5" customWidth="1"/>
    <col min="9218" max="9219" width="10.875" style="5" customWidth="1"/>
    <col min="9220" max="9220" width="12.375" style="5" customWidth="1"/>
    <col min="9221" max="9222" width="10.875" style="5" customWidth="1"/>
    <col min="9223" max="9223" width="12.375" style="5" customWidth="1"/>
    <col min="9224" max="9226" width="7.375" style="5" customWidth="1"/>
    <col min="9227" max="9472" width="9" style="5"/>
    <col min="9473" max="9473" width="12.75" style="5" customWidth="1"/>
    <col min="9474" max="9475" width="10.875" style="5" customWidth="1"/>
    <col min="9476" max="9476" width="12.375" style="5" customWidth="1"/>
    <col min="9477" max="9478" width="10.875" style="5" customWidth="1"/>
    <col min="9479" max="9479" width="12.375" style="5" customWidth="1"/>
    <col min="9480" max="9482" width="7.375" style="5" customWidth="1"/>
    <col min="9483" max="9728" width="9" style="5"/>
    <col min="9729" max="9729" width="12.75" style="5" customWidth="1"/>
    <col min="9730" max="9731" width="10.875" style="5" customWidth="1"/>
    <col min="9732" max="9732" width="12.375" style="5" customWidth="1"/>
    <col min="9733" max="9734" width="10.875" style="5" customWidth="1"/>
    <col min="9735" max="9735" width="12.375" style="5" customWidth="1"/>
    <col min="9736" max="9738" width="7.375" style="5" customWidth="1"/>
    <col min="9739" max="9984" width="9" style="5"/>
    <col min="9985" max="9985" width="12.75" style="5" customWidth="1"/>
    <col min="9986" max="9987" width="10.875" style="5" customWidth="1"/>
    <col min="9988" max="9988" width="12.375" style="5" customWidth="1"/>
    <col min="9989" max="9990" width="10.875" style="5" customWidth="1"/>
    <col min="9991" max="9991" width="12.375" style="5" customWidth="1"/>
    <col min="9992" max="9994" width="7.375" style="5" customWidth="1"/>
    <col min="9995" max="10240" width="9" style="5"/>
    <col min="10241" max="10241" width="12.75" style="5" customWidth="1"/>
    <col min="10242" max="10243" width="10.875" style="5" customWidth="1"/>
    <col min="10244" max="10244" width="12.375" style="5" customWidth="1"/>
    <col min="10245" max="10246" width="10.875" style="5" customWidth="1"/>
    <col min="10247" max="10247" width="12.375" style="5" customWidth="1"/>
    <col min="10248" max="10250" width="7.375" style="5" customWidth="1"/>
    <col min="10251" max="10496" width="9" style="5"/>
    <col min="10497" max="10497" width="12.75" style="5" customWidth="1"/>
    <col min="10498" max="10499" width="10.875" style="5" customWidth="1"/>
    <col min="10500" max="10500" width="12.375" style="5" customWidth="1"/>
    <col min="10501" max="10502" width="10.875" style="5" customWidth="1"/>
    <col min="10503" max="10503" width="12.375" style="5" customWidth="1"/>
    <col min="10504" max="10506" width="7.375" style="5" customWidth="1"/>
    <col min="10507" max="10752" width="9" style="5"/>
    <col min="10753" max="10753" width="12.75" style="5" customWidth="1"/>
    <col min="10754" max="10755" width="10.875" style="5" customWidth="1"/>
    <col min="10756" max="10756" width="12.375" style="5" customWidth="1"/>
    <col min="10757" max="10758" width="10.875" style="5" customWidth="1"/>
    <col min="10759" max="10759" width="12.375" style="5" customWidth="1"/>
    <col min="10760" max="10762" width="7.375" style="5" customWidth="1"/>
    <col min="10763" max="11008" width="9" style="5"/>
    <col min="11009" max="11009" width="12.75" style="5" customWidth="1"/>
    <col min="11010" max="11011" width="10.875" style="5" customWidth="1"/>
    <col min="11012" max="11012" width="12.375" style="5" customWidth="1"/>
    <col min="11013" max="11014" width="10.875" style="5" customWidth="1"/>
    <col min="11015" max="11015" width="12.375" style="5" customWidth="1"/>
    <col min="11016" max="11018" width="7.375" style="5" customWidth="1"/>
    <col min="11019" max="11264" width="9" style="5"/>
    <col min="11265" max="11265" width="12.75" style="5" customWidth="1"/>
    <col min="11266" max="11267" width="10.875" style="5" customWidth="1"/>
    <col min="11268" max="11268" width="12.375" style="5" customWidth="1"/>
    <col min="11269" max="11270" width="10.875" style="5" customWidth="1"/>
    <col min="11271" max="11271" width="12.375" style="5" customWidth="1"/>
    <col min="11272" max="11274" width="7.375" style="5" customWidth="1"/>
    <col min="11275" max="11520" width="9" style="5"/>
    <col min="11521" max="11521" width="12.75" style="5" customWidth="1"/>
    <col min="11522" max="11523" width="10.875" style="5" customWidth="1"/>
    <col min="11524" max="11524" width="12.375" style="5" customWidth="1"/>
    <col min="11525" max="11526" width="10.875" style="5" customWidth="1"/>
    <col min="11527" max="11527" width="12.375" style="5" customWidth="1"/>
    <col min="11528" max="11530" width="7.375" style="5" customWidth="1"/>
    <col min="11531" max="11776" width="9" style="5"/>
    <col min="11777" max="11777" width="12.75" style="5" customWidth="1"/>
    <col min="11778" max="11779" width="10.875" style="5" customWidth="1"/>
    <col min="11780" max="11780" width="12.375" style="5" customWidth="1"/>
    <col min="11781" max="11782" width="10.875" style="5" customWidth="1"/>
    <col min="11783" max="11783" width="12.375" style="5" customWidth="1"/>
    <col min="11784" max="11786" width="7.375" style="5" customWidth="1"/>
    <col min="11787" max="12032" width="9" style="5"/>
    <col min="12033" max="12033" width="12.75" style="5" customWidth="1"/>
    <col min="12034" max="12035" width="10.875" style="5" customWidth="1"/>
    <col min="12036" max="12036" width="12.375" style="5" customWidth="1"/>
    <col min="12037" max="12038" width="10.875" style="5" customWidth="1"/>
    <col min="12039" max="12039" width="12.375" style="5" customWidth="1"/>
    <col min="12040" max="12042" width="7.375" style="5" customWidth="1"/>
    <col min="12043" max="12288" width="9" style="5"/>
    <col min="12289" max="12289" width="12.75" style="5" customWidth="1"/>
    <col min="12290" max="12291" width="10.875" style="5" customWidth="1"/>
    <col min="12292" max="12292" width="12.375" style="5" customWidth="1"/>
    <col min="12293" max="12294" width="10.875" style="5" customWidth="1"/>
    <col min="12295" max="12295" width="12.375" style="5" customWidth="1"/>
    <col min="12296" max="12298" width="7.375" style="5" customWidth="1"/>
    <col min="12299" max="12544" width="9" style="5"/>
    <col min="12545" max="12545" width="12.75" style="5" customWidth="1"/>
    <col min="12546" max="12547" width="10.875" style="5" customWidth="1"/>
    <col min="12548" max="12548" width="12.375" style="5" customWidth="1"/>
    <col min="12549" max="12550" width="10.875" style="5" customWidth="1"/>
    <col min="12551" max="12551" width="12.375" style="5" customWidth="1"/>
    <col min="12552" max="12554" width="7.375" style="5" customWidth="1"/>
    <col min="12555" max="12800" width="9" style="5"/>
    <col min="12801" max="12801" width="12.75" style="5" customWidth="1"/>
    <col min="12802" max="12803" width="10.875" style="5" customWidth="1"/>
    <col min="12804" max="12804" width="12.375" style="5" customWidth="1"/>
    <col min="12805" max="12806" width="10.875" style="5" customWidth="1"/>
    <col min="12807" max="12807" width="12.375" style="5" customWidth="1"/>
    <col min="12808" max="12810" width="7.375" style="5" customWidth="1"/>
    <col min="12811" max="13056" width="9" style="5"/>
    <col min="13057" max="13057" width="12.75" style="5" customWidth="1"/>
    <col min="13058" max="13059" width="10.875" style="5" customWidth="1"/>
    <col min="13060" max="13060" width="12.375" style="5" customWidth="1"/>
    <col min="13061" max="13062" width="10.875" style="5" customWidth="1"/>
    <col min="13063" max="13063" width="12.375" style="5" customWidth="1"/>
    <col min="13064" max="13066" width="7.375" style="5" customWidth="1"/>
    <col min="13067" max="13312" width="9" style="5"/>
    <col min="13313" max="13313" width="12.75" style="5" customWidth="1"/>
    <col min="13314" max="13315" width="10.875" style="5" customWidth="1"/>
    <col min="13316" max="13316" width="12.375" style="5" customWidth="1"/>
    <col min="13317" max="13318" width="10.875" style="5" customWidth="1"/>
    <col min="13319" max="13319" width="12.375" style="5" customWidth="1"/>
    <col min="13320" max="13322" width="7.375" style="5" customWidth="1"/>
    <col min="13323" max="13568" width="9" style="5"/>
    <col min="13569" max="13569" width="12.75" style="5" customWidth="1"/>
    <col min="13570" max="13571" width="10.875" style="5" customWidth="1"/>
    <col min="13572" max="13572" width="12.375" style="5" customWidth="1"/>
    <col min="13573" max="13574" width="10.875" style="5" customWidth="1"/>
    <col min="13575" max="13575" width="12.375" style="5" customWidth="1"/>
    <col min="13576" max="13578" width="7.375" style="5" customWidth="1"/>
    <col min="13579" max="13824" width="9" style="5"/>
    <col min="13825" max="13825" width="12.75" style="5" customWidth="1"/>
    <col min="13826" max="13827" width="10.875" style="5" customWidth="1"/>
    <col min="13828" max="13828" width="12.375" style="5" customWidth="1"/>
    <col min="13829" max="13830" width="10.875" style="5" customWidth="1"/>
    <col min="13831" max="13831" width="12.375" style="5" customWidth="1"/>
    <col min="13832" max="13834" width="7.375" style="5" customWidth="1"/>
    <col min="13835" max="14080" width="9" style="5"/>
    <col min="14081" max="14081" width="12.75" style="5" customWidth="1"/>
    <col min="14082" max="14083" width="10.875" style="5" customWidth="1"/>
    <col min="14084" max="14084" width="12.375" style="5" customWidth="1"/>
    <col min="14085" max="14086" width="10.875" style="5" customWidth="1"/>
    <col min="14087" max="14087" width="12.375" style="5" customWidth="1"/>
    <col min="14088" max="14090" width="7.375" style="5" customWidth="1"/>
    <col min="14091" max="14336" width="9" style="5"/>
    <col min="14337" max="14337" width="12.75" style="5" customWidth="1"/>
    <col min="14338" max="14339" width="10.875" style="5" customWidth="1"/>
    <col min="14340" max="14340" width="12.375" style="5" customWidth="1"/>
    <col min="14341" max="14342" width="10.875" style="5" customWidth="1"/>
    <col min="14343" max="14343" width="12.375" style="5" customWidth="1"/>
    <col min="14344" max="14346" width="7.375" style="5" customWidth="1"/>
    <col min="14347" max="14592" width="9" style="5"/>
    <col min="14593" max="14593" width="12.75" style="5" customWidth="1"/>
    <col min="14594" max="14595" width="10.875" style="5" customWidth="1"/>
    <col min="14596" max="14596" width="12.375" style="5" customWidth="1"/>
    <col min="14597" max="14598" width="10.875" style="5" customWidth="1"/>
    <col min="14599" max="14599" width="12.375" style="5" customWidth="1"/>
    <col min="14600" max="14602" width="7.375" style="5" customWidth="1"/>
    <col min="14603" max="14848" width="9" style="5"/>
    <col min="14849" max="14849" width="12.75" style="5" customWidth="1"/>
    <col min="14850" max="14851" width="10.875" style="5" customWidth="1"/>
    <col min="14852" max="14852" width="12.375" style="5" customWidth="1"/>
    <col min="14853" max="14854" width="10.875" style="5" customWidth="1"/>
    <col min="14855" max="14855" width="12.375" style="5" customWidth="1"/>
    <col min="14856" max="14858" width="7.375" style="5" customWidth="1"/>
    <col min="14859" max="15104" width="9" style="5"/>
    <col min="15105" max="15105" width="12.75" style="5" customWidth="1"/>
    <col min="15106" max="15107" width="10.875" style="5" customWidth="1"/>
    <col min="15108" max="15108" width="12.375" style="5" customWidth="1"/>
    <col min="15109" max="15110" width="10.875" style="5" customWidth="1"/>
    <col min="15111" max="15111" width="12.375" style="5" customWidth="1"/>
    <col min="15112" max="15114" width="7.375" style="5" customWidth="1"/>
    <col min="15115" max="15360" width="9" style="5"/>
    <col min="15361" max="15361" width="12.75" style="5" customWidth="1"/>
    <col min="15362" max="15363" width="10.875" style="5" customWidth="1"/>
    <col min="15364" max="15364" width="12.375" style="5" customWidth="1"/>
    <col min="15365" max="15366" width="10.875" style="5" customWidth="1"/>
    <col min="15367" max="15367" width="12.375" style="5" customWidth="1"/>
    <col min="15368" max="15370" width="7.375" style="5" customWidth="1"/>
    <col min="15371" max="15616" width="9" style="5"/>
    <col min="15617" max="15617" width="12.75" style="5" customWidth="1"/>
    <col min="15618" max="15619" width="10.875" style="5" customWidth="1"/>
    <col min="15620" max="15620" width="12.375" style="5" customWidth="1"/>
    <col min="15621" max="15622" width="10.875" style="5" customWidth="1"/>
    <col min="15623" max="15623" width="12.375" style="5" customWidth="1"/>
    <col min="15624" max="15626" width="7.375" style="5" customWidth="1"/>
    <col min="15627" max="15872" width="9" style="5"/>
    <col min="15873" max="15873" width="12.75" style="5" customWidth="1"/>
    <col min="15874" max="15875" width="10.875" style="5" customWidth="1"/>
    <col min="15876" max="15876" width="12.375" style="5" customWidth="1"/>
    <col min="15877" max="15878" width="10.875" style="5" customWidth="1"/>
    <col min="15879" max="15879" width="12.375" style="5" customWidth="1"/>
    <col min="15880" max="15882" width="7.375" style="5" customWidth="1"/>
    <col min="15883" max="16128" width="9" style="5"/>
    <col min="16129" max="16129" width="12.75" style="5" customWidth="1"/>
    <col min="16130" max="16131" width="10.875" style="5" customWidth="1"/>
    <col min="16132" max="16132" width="12.375" style="5" customWidth="1"/>
    <col min="16133" max="16134" width="10.875" style="5" customWidth="1"/>
    <col min="16135" max="16135" width="12.375" style="5" customWidth="1"/>
    <col min="16136" max="16138" width="7.375" style="5" customWidth="1"/>
    <col min="16139" max="16384" width="9" style="5"/>
  </cols>
  <sheetData>
    <row r="1" spans="1:12" ht="18" customHeight="1" x14ac:dyDescent="0.2">
      <c r="B1" s="2" t="str">
        <f>+[1]入力用名簿!$C$1</f>
        <v>令和8年3月2日現在</v>
      </c>
      <c r="C1"/>
      <c r="D1"/>
      <c r="E1" s="3" t="s">
        <v>0</v>
      </c>
      <c r="F1"/>
      <c r="G1"/>
      <c r="H1" s="4" t="s">
        <v>1</v>
      </c>
      <c r="I1" s="4"/>
      <c r="J1" s="4"/>
    </row>
    <row r="2" spans="1:12" ht="18" customHeight="1" x14ac:dyDescent="0.15"/>
    <row r="3" spans="1:12" ht="18" customHeight="1" x14ac:dyDescent="0.15">
      <c r="A3" s="6" t="s">
        <v>2</v>
      </c>
      <c r="B3" s="7"/>
      <c r="E3" s="7"/>
    </row>
    <row r="4" spans="1:12" ht="18" customHeight="1" x14ac:dyDescent="0.15">
      <c r="A4" s="8"/>
      <c r="B4" s="9" t="s">
        <v>3</v>
      </c>
      <c r="C4" s="10"/>
      <c r="D4" s="11"/>
      <c r="E4" s="9" t="s">
        <v>4</v>
      </c>
      <c r="F4" s="10"/>
      <c r="G4" s="10"/>
      <c r="H4" s="12"/>
      <c r="I4" s="13"/>
      <c r="J4" s="14"/>
    </row>
    <row r="5" spans="1:12" ht="18" customHeight="1" x14ac:dyDescent="0.15">
      <c r="A5" s="15"/>
      <c r="B5" s="16" t="s">
        <v>5</v>
      </c>
      <c r="C5" s="17"/>
      <c r="D5" s="18"/>
      <c r="E5" s="16" t="s">
        <v>6</v>
      </c>
      <c r="F5" s="17"/>
      <c r="G5" s="17"/>
      <c r="H5" s="19" t="s">
        <v>7</v>
      </c>
      <c r="I5" s="20"/>
      <c r="J5" s="21"/>
    </row>
    <row r="6" spans="1:12" ht="18" customHeight="1" x14ac:dyDescent="0.2">
      <c r="A6" s="22"/>
      <c r="B6" s="23" t="s">
        <v>8</v>
      </c>
      <c r="C6" s="23" t="s">
        <v>9</v>
      </c>
      <c r="D6" s="23" t="s">
        <v>10</v>
      </c>
      <c r="E6" s="24" t="s">
        <v>8</v>
      </c>
      <c r="F6" s="24" t="s">
        <v>9</v>
      </c>
      <c r="G6" s="24" t="s">
        <v>10</v>
      </c>
      <c r="H6" s="23" t="s">
        <v>8</v>
      </c>
      <c r="I6" s="23" t="s">
        <v>9</v>
      </c>
      <c r="J6" s="23" t="s">
        <v>10</v>
      </c>
    </row>
    <row r="7" spans="1:12" s="28" customFormat="1" ht="18" customHeight="1" x14ac:dyDescent="0.15">
      <c r="A7" s="25" t="s">
        <v>11</v>
      </c>
      <c r="B7" s="26">
        <f>[1]入力用名簿!L20</f>
        <v>148</v>
      </c>
      <c r="C7" s="26">
        <f>[1]入力用名簿!M20</f>
        <v>309</v>
      </c>
      <c r="D7" s="26">
        <f>[1]入力用名簿!N20</f>
        <v>457</v>
      </c>
      <c r="E7" s="26">
        <f>[1]入力用名簿!C20</f>
        <v>146</v>
      </c>
      <c r="F7" s="26">
        <f>[1]入力用名簿!D20</f>
        <v>305</v>
      </c>
      <c r="G7" s="26">
        <f>[1]入力用名簿!E20</f>
        <v>451</v>
      </c>
      <c r="H7" s="26">
        <f>+B7-E7</f>
        <v>2</v>
      </c>
      <c r="I7" s="26">
        <f>+C7-F7</f>
        <v>4</v>
      </c>
      <c r="J7" s="27">
        <f>+H7+I7</f>
        <v>6</v>
      </c>
      <c r="L7" s="29"/>
    </row>
    <row r="8" spans="1:12" s="28" customFormat="1" ht="18" customHeight="1" x14ac:dyDescent="0.15">
      <c r="A8" s="25" t="s">
        <v>12</v>
      </c>
      <c r="B8" s="26">
        <f>[1]入力用名簿!L28</f>
        <v>14</v>
      </c>
      <c r="C8" s="26">
        <f>[1]入力用名簿!M28</f>
        <v>14</v>
      </c>
      <c r="D8" s="26">
        <f>[1]入力用名簿!N28</f>
        <v>28</v>
      </c>
      <c r="E8" s="26">
        <f>[1]入力用名簿!C28</f>
        <v>14</v>
      </c>
      <c r="F8" s="26">
        <f>[1]入力用名簿!D28</f>
        <v>14</v>
      </c>
      <c r="G8" s="26">
        <f>[1]入力用名簿!E28</f>
        <v>28</v>
      </c>
      <c r="H8" s="26">
        <f>+B8-E8</f>
        <v>0</v>
      </c>
      <c r="I8" s="26">
        <f>+C8-F8</f>
        <v>0</v>
      </c>
      <c r="J8" s="27">
        <f>+H8+I8</f>
        <v>0</v>
      </c>
      <c r="L8" s="29"/>
    </row>
    <row r="9" spans="1:12" s="28" customFormat="1" ht="18" customHeight="1" x14ac:dyDescent="0.15">
      <c r="A9" s="30" t="s">
        <v>13</v>
      </c>
      <c r="B9" s="26">
        <f>SUM(B7:B8)</f>
        <v>162</v>
      </c>
      <c r="C9" s="26">
        <f t="shared" ref="C9:J9" si="0">SUM(C7:C8)</f>
        <v>323</v>
      </c>
      <c r="D9" s="26">
        <f t="shared" si="0"/>
        <v>485</v>
      </c>
      <c r="E9" s="26">
        <f t="shared" si="0"/>
        <v>160</v>
      </c>
      <c r="F9" s="26">
        <f t="shared" si="0"/>
        <v>319</v>
      </c>
      <c r="G9" s="26">
        <f t="shared" si="0"/>
        <v>479</v>
      </c>
      <c r="H9" s="26">
        <f t="shared" si="0"/>
        <v>2</v>
      </c>
      <c r="I9" s="26">
        <f t="shared" si="0"/>
        <v>4</v>
      </c>
      <c r="J9" s="26">
        <f t="shared" si="0"/>
        <v>6</v>
      </c>
      <c r="L9" s="29"/>
    </row>
    <row r="10" spans="1:12" ht="18" customHeight="1" x14ac:dyDescent="0.15">
      <c r="L10" s="29"/>
    </row>
    <row r="11" spans="1:12" ht="18" customHeight="1" x14ac:dyDescent="0.15">
      <c r="A11" s="1" t="s">
        <v>14</v>
      </c>
      <c r="B11" s="7"/>
      <c r="E11" s="7"/>
      <c r="L11" s="29"/>
    </row>
    <row r="12" spans="1:12" ht="18" customHeight="1" x14ac:dyDescent="0.15">
      <c r="A12" s="8"/>
      <c r="B12" s="9" t="str">
        <f>+$B$4</f>
        <v>　　令和8年3月2日における</v>
      </c>
      <c r="C12" s="10"/>
      <c r="D12" s="11"/>
      <c r="E12" s="9" t="str">
        <f>+$E$4</f>
        <v>　　令和7年12月1日における</v>
      </c>
      <c r="F12" s="10"/>
      <c r="G12" s="10"/>
      <c r="H12" s="12"/>
      <c r="I12" s="13"/>
      <c r="J12" s="14"/>
      <c r="L12" s="29"/>
    </row>
    <row r="13" spans="1:12" ht="18" customHeight="1" x14ac:dyDescent="0.15">
      <c r="A13" s="15"/>
      <c r="B13" s="16" t="s">
        <v>5</v>
      </c>
      <c r="C13" s="17"/>
      <c r="D13" s="18"/>
      <c r="E13" s="16" t="s">
        <v>6</v>
      </c>
      <c r="F13" s="17"/>
      <c r="G13" s="17"/>
      <c r="H13" s="19" t="s">
        <v>7</v>
      </c>
      <c r="I13" s="20"/>
      <c r="J13" s="21"/>
      <c r="L13" s="29"/>
    </row>
    <row r="14" spans="1:12" s="31" customFormat="1" ht="18" customHeight="1" x14ac:dyDescent="0.2">
      <c r="A14" s="22"/>
      <c r="B14" s="24" t="s">
        <v>8</v>
      </c>
      <c r="C14" s="24" t="s">
        <v>9</v>
      </c>
      <c r="D14" s="24" t="s">
        <v>10</v>
      </c>
      <c r="E14" s="24" t="s">
        <v>8</v>
      </c>
      <c r="F14" s="24" t="s">
        <v>9</v>
      </c>
      <c r="G14" s="24" t="s">
        <v>10</v>
      </c>
      <c r="H14" s="24" t="s">
        <v>8</v>
      </c>
      <c r="I14" s="24" t="s">
        <v>9</v>
      </c>
      <c r="J14" s="24" t="s">
        <v>10</v>
      </c>
      <c r="L14" s="29"/>
    </row>
    <row r="15" spans="1:12" ht="18" customHeight="1" x14ac:dyDescent="0.15">
      <c r="A15" s="32" t="s">
        <v>15</v>
      </c>
      <c r="B15" s="33">
        <f>[1]入力用名簿!L5</f>
        <v>39</v>
      </c>
      <c r="C15" s="33">
        <f>[1]入力用名簿!M5</f>
        <v>102</v>
      </c>
      <c r="D15" s="34">
        <f>+B15+C15</f>
        <v>141</v>
      </c>
      <c r="E15" s="33">
        <f>[1]入力用名簿!C5</f>
        <v>38</v>
      </c>
      <c r="F15" s="33">
        <f>[1]入力用名簿!D5</f>
        <v>102</v>
      </c>
      <c r="G15" s="34">
        <f>SUM(E15:F15)</f>
        <v>140</v>
      </c>
      <c r="H15" s="33">
        <f>+B15-E15</f>
        <v>1</v>
      </c>
      <c r="I15" s="33">
        <f>+C15-F15</f>
        <v>0</v>
      </c>
      <c r="J15" s="34">
        <f>+H15+I15</f>
        <v>1</v>
      </c>
      <c r="L15" s="29"/>
    </row>
    <row r="16" spans="1:12" s="28" customFormat="1" ht="18" customHeight="1" x14ac:dyDescent="0.15">
      <c r="A16" s="25" t="s">
        <v>16</v>
      </c>
      <c r="B16" s="26">
        <f>B15</f>
        <v>39</v>
      </c>
      <c r="C16" s="26">
        <f t="shared" ref="C16:J16" si="1">C15</f>
        <v>102</v>
      </c>
      <c r="D16" s="26">
        <f t="shared" si="1"/>
        <v>141</v>
      </c>
      <c r="E16" s="26">
        <f t="shared" si="1"/>
        <v>38</v>
      </c>
      <c r="F16" s="26">
        <f t="shared" si="1"/>
        <v>102</v>
      </c>
      <c r="G16" s="26">
        <f t="shared" si="1"/>
        <v>140</v>
      </c>
      <c r="H16" s="26">
        <f t="shared" si="1"/>
        <v>1</v>
      </c>
      <c r="I16" s="26">
        <f t="shared" si="1"/>
        <v>0</v>
      </c>
      <c r="J16" s="26">
        <f t="shared" si="1"/>
        <v>1</v>
      </c>
      <c r="L16" s="29"/>
    </row>
    <row r="17" spans="1:13" ht="18" customHeight="1" x14ac:dyDescent="0.15">
      <c r="A17" s="35"/>
      <c r="B17" s="36"/>
      <c r="C17" s="36"/>
      <c r="D17" s="7"/>
      <c r="E17" s="36"/>
      <c r="F17" s="36"/>
      <c r="G17" s="7"/>
      <c r="H17" s="36"/>
      <c r="I17" s="36"/>
      <c r="J17" s="7"/>
      <c r="L17" s="29"/>
    </row>
    <row r="18" spans="1:13" ht="18" customHeight="1" x14ac:dyDescent="0.15">
      <c r="A18" s="1" t="s">
        <v>17</v>
      </c>
      <c r="B18" s="7"/>
      <c r="E18" s="7"/>
      <c r="L18" s="29"/>
    </row>
    <row r="19" spans="1:13" ht="18" customHeight="1" x14ac:dyDescent="0.15">
      <c r="A19" s="8"/>
      <c r="B19" s="9" t="str">
        <f>+$B$4</f>
        <v>　　令和8年3月2日における</v>
      </c>
      <c r="C19" s="10"/>
      <c r="D19" s="11"/>
      <c r="E19" s="9" t="str">
        <f>+$E$4</f>
        <v>　　令和7年12月1日における</v>
      </c>
      <c r="F19" s="10"/>
      <c r="G19" s="10"/>
      <c r="H19" s="12"/>
      <c r="I19" s="13"/>
      <c r="J19" s="14"/>
      <c r="L19" s="29"/>
    </row>
    <row r="20" spans="1:13" ht="18" customHeight="1" x14ac:dyDescent="0.15">
      <c r="A20" s="15"/>
      <c r="B20" s="16" t="s">
        <v>5</v>
      </c>
      <c r="C20" s="17"/>
      <c r="D20" s="18"/>
      <c r="E20" s="16" t="s">
        <v>6</v>
      </c>
      <c r="F20" s="17"/>
      <c r="G20" s="17"/>
      <c r="H20" s="19" t="s">
        <v>7</v>
      </c>
      <c r="I20" s="20"/>
      <c r="J20" s="21"/>
      <c r="L20" s="29"/>
    </row>
    <row r="21" spans="1:13" ht="18" customHeight="1" x14ac:dyDescent="0.2">
      <c r="A21" s="22"/>
      <c r="B21" s="24" t="s">
        <v>8</v>
      </c>
      <c r="C21" s="24" t="s">
        <v>9</v>
      </c>
      <c r="D21" s="24" t="s">
        <v>10</v>
      </c>
      <c r="E21" s="24" t="s">
        <v>8</v>
      </c>
      <c r="F21" s="24" t="s">
        <v>9</v>
      </c>
      <c r="G21" s="24" t="s">
        <v>10</v>
      </c>
      <c r="H21" s="24" t="s">
        <v>8</v>
      </c>
      <c r="I21" s="24" t="s">
        <v>9</v>
      </c>
      <c r="J21" s="24" t="s">
        <v>10</v>
      </c>
      <c r="L21" s="29"/>
    </row>
    <row r="22" spans="1:13" ht="18" customHeight="1" x14ac:dyDescent="0.15">
      <c r="A22" s="37" t="s">
        <v>15</v>
      </c>
      <c r="B22" s="33">
        <f>[1]入力用名簿!L6</f>
        <v>3</v>
      </c>
      <c r="C22" s="33">
        <f>[1]入力用名簿!M6</f>
        <v>6</v>
      </c>
      <c r="D22" s="33">
        <f>B22+C22</f>
        <v>9</v>
      </c>
      <c r="E22" s="33">
        <f>[1]入力用名簿!C6</f>
        <v>3</v>
      </c>
      <c r="F22" s="33">
        <f>[1]入力用名簿!D6</f>
        <v>6</v>
      </c>
      <c r="G22" s="33">
        <f>E22+F22</f>
        <v>9</v>
      </c>
      <c r="H22" s="33">
        <f>+B22-E22</f>
        <v>0</v>
      </c>
      <c r="I22" s="33">
        <f>+C22-F22</f>
        <v>0</v>
      </c>
      <c r="J22" s="38">
        <f t="shared" ref="J22:J33" si="2">+H22+I22</f>
        <v>0</v>
      </c>
      <c r="L22" s="29"/>
    </row>
    <row r="23" spans="1:13" ht="18" customHeight="1" x14ac:dyDescent="0.15">
      <c r="A23" s="32" t="s">
        <v>18</v>
      </c>
      <c r="B23" s="33">
        <f>[1]入力用名簿!L9</f>
        <v>15</v>
      </c>
      <c r="C23" s="33">
        <f>[1]入力用名簿!M9</f>
        <v>28</v>
      </c>
      <c r="D23" s="34">
        <f t="shared" ref="D23:D33" si="3">+B23+C23</f>
        <v>43</v>
      </c>
      <c r="E23" s="33">
        <f>[1]入力用名簿!C9</f>
        <v>16</v>
      </c>
      <c r="F23" s="33">
        <f>[1]入力用名簿!D9</f>
        <v>28</v>
      </c>
      <c r="G23" s="34">
        <f t="shared" ref="G23:G33" si="4">+E23+F23</f>
        <v>44</v>
      </c>
      <c r="H23" s="33">
        <f>+B23-E23</f>
        <v>-1</v>
      </c>
      <c r="I23" s="33">
        <f>+C23-F23</f>
        <v>0</v>
      </c>
      <c r="J23" s="34">
        <f t="shared" si="2"/>
        <v>-1</v>
      </c>
      <c r="L23" s="29"/>
    </row>
    <row r="24" spans="1:13" ht="18" customHeight="1" x14ac:dyDescent="0.15">
      <c r="A24" s="32" t="s">
        <v>19</v>
      </c>
      <c r="B24" s="33">
        <f>[1]入力用名簿!L10</f>
        <v>9</v>
      </c>
      <c r="C24" s="33">
        <f>[1]入力用名簿!M10</f>
        <v>15</v>
      </c>
      <c r="D24" s="34">
        <f t="shared" si="3"/>
        <v>24</v>
      </c>
      <c r="E24" s="33">
        <f>[1]入力用名簿!C10</f>
        <v>9</v>
      </c>
      <c r="F24" s="33">
        <f>[1]入力用名簿!D10</f>
        <v>15</v>
      </c>
      <c r="G24" s="34">
        <f t="shared" si="4"/>
        <v>24</v>
      </c>
      <c r="H24" s="33">
        <f t="shared" ref="H24:I50" si="5">+B24-E24</f>
        <v>0</v>
      </c>
      <c r="I24" s="33">
        <f t="shared" si="5"/>
        <v>0</v>
      </c>
      <c r="J24" s="34">
        <f t="shared" si="2"/>
        <v>0</v>
      </c>
      <c r="L24" s="29"/>
    </row>
    <row r="25" spans="1:13" ht="18" customHeight="1" x14ac:dyDescent="0.15">
      <c r="A25" s="39" t="s">
        <v>20</v>
      </c>
      <c r="B25" s="33">
        <f>[1]入力用名簿!L11</f>
        <v>7</v>
      </c>
      <c r="C25" s="33">
        <f>[1]入力用名簿!M11</f>
        <v>14</v>
      </c>
      <c r="D25" s="38">
        <f t="shared" si="3"/>
        <v>21</v>
      </c>
      <c r="E25" s="33">
        <f>[1]入力用名簿!C11</f>
        <v>7</v>
      </c>
      <c r="F25" s="33">
        <f>[1]入力用名簿!D11</f>
        <v>14</v>
      </c>
      <c r="G25" s="38">
        <f t="shared" si="4"/>
        <v>21</v>
      </c>
      <c r="H25" s="33">
        <f t="shared" si="5"/>
        <v>0</v>
      </c>
      <c r="I25" s="33">
        <f t="shared" si="5"/>
        <v>0</v>
      </c>
      <c r="J25" s="38">
        <f t="shared" si="2"/>
        <v>0</v>
      </c>
      <c r="L25" s="29"/>
    </row>
    <row r="26" spans="1:13" ht="18" customHeight="1" x14ac:dyDescent="0.15">
      <c r="A26" s="32" t="s">
        <v>21</v>
      </c>
      <c r="B26" s="33">
        <f>[1]入力用名簿!L12</f>
        <v>2</v>
      </c>
      <c r="C26" s="33">
        <f>[1]入力用名簿!M12</f>
        <v>5</v>
      </c>
      <c r="D26" s="34">
        <f t="shared" si="3"/>
        <v>7</v>
      </c>
      <c r="E26" s="33">
        <f>[1]入力用名簿!C12</f>
        <v>2</v>
      </c>
      <c r="F26" s="33">
        <f>[1]入力用名簿!D12</f>
        <v>5</v>
      </c>
      <c r="G26" s="34">
        <f t="shared" si="4"/>
        <v>7</v>
      </c>
      <c r="H26" s="33">
        <f>+B26-E26</f>
        <v>0</v>
      </c>
      <c r="I26" s="33">
        <f t="shared" si="5"/>
        <v>0</v>
      </c>
      <c r="J26" s="34">
        <f t="shared" si="2"/>
        <v>0</v>
      </c>
      <c r="L26" s="29"/>
    </row>
    <row r="27" spans="1:13" ht="18" customHeight="1" x14ac:dyDescent="0.15">
      <c r="A27" s="32" t="s">
        <v>22</v>
      </c>
      <c r="B27" s="33">
        <f>[1]入力用名簿!L13</f>
        <v>3</v>
      </c>
      <c r="C27" s="33">
        <f>[1]入力用名簿!M13</f>
        <v>11</v>
      </c>
      <c r="D27" s="34">
        <f t="shared" si="3"/>
        <v>14</v>
      </c>
      <c r="E27" s="33">
        <f>[1]入力用名簿!C13</f>
        <v>3</v>
      </c>
      <c r="F27" s="33">
        <f>[1]入力用名簿!D13</f>
        <v>10</v>
      </c>
      <c r="G27" s="34">
        <f t="shared" si="4"/>
        <v>13</v>
      </c>
      <c r="H27" s="33">
        <f t="shared" si="5"/>
        <v>0</v>
      </c>
      <c r="I27" s="33">
        <f t="shared" si="5"/>
        <v>1</v>
      </c>
      <c r="J27" s="34">
        <f t="shared" si="2"/>
        <v>1</v>
      </c>
      <c r="L27" s="29"/>
    </row>
    <row r="28" spans="1:13" ht="18" customHeight="1" x14ac:dyDescent="0.15">
      <c r="A28" s="40" t="s">
        <v>23</v>
      </c>
      <c r="B28" s="33">
        <f>[1]入力用名簿!L17</f>
        <v>6</v>
      </c>
      <c r="C28" s="33">
        <f>[1]入力用名簿!M17</f>
        <v>14</v>
      </c>
      <c r="D28" s="41">
        <f t="shared" si="3"/>
        <v>20</v>
      </c>
      <c r="E28" s="33">
        <f>[1]入力用名簿!C17</f>
        <v>6</v>
      </c>
      <c r="F28" s="33">
        <f>[1]入力用名簿!D17</f>
        <v>14</v>
      </c>
      <c r="G28" s="41">
        <f t="shared" si="4"/>
        <v>20</v>
      </c>
      <c r="H28" s="42">
        <f t="shared" si="5"/>
        <v>0</v>
      </c>
      <c r="I28" s="42">
        <f t="shared" si="5"/>
        <v>0</v>
      </c>
      <c r="J28" s="41">
        <f t="shared" si="2"/>
        <v>0</v>
      </c>
      <c r="L28" s="29"/>
    </row>
    <row r="29" spans="1:13" ht="18" customHeight="1" x14ac:dyDescent="0.15">
      <c r="A29" s="40" t="s">
        <v>24</v>
      </c>
      <c r="B29" s="33">
        <f>[1]入力用名簿!L18</f>
        <v>2</v>
      </c>
      <c r="C29" s="33">
        <f>[1]入力用名簿!M18</f>
        <v>6</v>
      </c>
      <c r="D29" s="41">
        <f t="shared" si="3"/>
        <v>8</v>
      </c>
      <c r="E29" s="33">
        <f>[1]入力用名簿!C18</f>
        <v>2</v>
      </c>
      <c r="F29" s="33">
        <f>[1]入力用名簿!D18</f>
        <v>6</v>
      </c>
      <c r="G29" s="41">
        <f t="shared" si="4"/>
        <v>8</v>
      </c>
      <c r="H29" s="42">
        <f t="shared" si="5"/>
        <v>0</v>
      </c>
      <c r="I29" s="42">
        <f t="shared" si="5"/>
        <v>0</v>
      </c>
      <c r="J29" s="41">
        <f>+H29+I29</f>
        <v>0</v>
      </c>
      <c r="L29" s="29"/>
    </row>
    <row r="30" spans="1:13" ht="18" customHeight="1" x14ac:dyDescent="0.15">
      <c r="A30" s="25" t="s">
        <v>25</v>
      </c>
      <c r="B30" s="26">
        <f t="shared" ref="B30:G30" si="6">SUM(B22:B29)</f>
        <v>47</v>
      </c>
      <c r="C30" s="26">
        <f t="shared" si="6"/>
        <v>99</v>
      </c>
      <c r="D30" s="26">
        <f t="shared" si="6"/>
        <v>146</v>
      </c>
      <c r="E30" s="26">
        <f t="shared" si="6"/>
        <v>48</v>
      </c>
      <c r="F30" s="26">
        <f t="shared" si="6"/>
        <v>98</v>
      </c>
      <c r="G30" s="26">
        <f t="shared" si="6"/>
        <v>146</v>
      </c>
      <c r="H30" s="26">
        <f t="shared" si="5"/>
        <v>-1</v>
      </c>
      <c r="I30" s="26">
        <f t="shared" si="5"/>
        <v>1</v>
      </c>
      <c r="J30" s="27">
        <f>+H30+I30</f>
        <v>0</v>
      </c>
      <c r="L30" s="29"/>
    </row>
    <row r="31" spans="1:13" s="28" customFormat="1" ht="18" customHeight="1" x14ac:dyDescent="0.15">
      <c r="A31" s="43" t="s">
        <v>26</v>
      </c>
      <c r="B31" s="33">
        <f>[1]入力用名簿!L25</f>
        <v>3</v>
      </c>
      <c r="C31" s="33">
        <f>[1]入力用名簿!M25</f>
        <v>3</v>
      </c>
      <c r="D31" s="44">
        <f t="shared" si="3"/>
        <v>6</v>
      </c>
      <c r="E31" s="33">
        <f>[1]入力用名簿!C25</f>
        <v>3</v>
      </c>
      <c r="F31" s="33">
        <f>[1]入力用名簿!D25</f>
        <v>3</v>
      </c>
      <c r="G31" s="44">
        <f t="shared" si="4"/>
        <v>6</v>
      </c>
      <c r="H31" s="45">
        <f>+B31-E31</f>
        <v>0</v>
      </c>
      <c r="I31" s="45">
        <f t="shared" si="5"/>
        <v>0</v>
      </c>
      <c r="J31" s="44">
        <f t="shared" si="2"/>
        <v>0</v>
      </c>
      <c r="K31" s="5"/>
      <c r="L31" s="29"/>
      <c r="M31" s="5"/>
    </row>
    <row r="32" spans="1:13" s="28" customFormat="1" ht="18" customHeight="1" x14ac:dyDescent="0.15">
      <c r="A32" s="32" t="s">
        <v>27</v>
      </c>
      <c r="B32" s="33">
        <f>[1]入力用名簿!L26</f>
        <v>5</v>
      </c>
      <c r="C32" s="33">
        <f>[1]入力用名簿!M26</f>
        <v>3</v>
      </c>
      <c r="D32" s="34">
        <f t="shared" si="3"/>
        <v>8</v>
      </c>
      <c r="E32" s="33">
        <f>[1]入力用名簿!C26</f>
        <v>5</v>
      </c>
      <c r="F32" s="33">
        <f>[1]入力用名簿!D26</f>
        <v>3</v>
      </c>
      <c r="G32" s="34">
        <f t="shared" si="4"/>
        <v>8</v>
      </c>
      <c r="H32" s="33">
        <f t="shared" si="5"/>
        <v>0</v>
      </c>
      <c r="I32" s="33">
        <f t="shared" si="5"/>
        <v>0</v>
      </c>
      <c r="J32" s="34">
        <f t="shared" si="2"/>
        <v>0</v>
      </c>
      <c r="K32" s="5"/>
      <c r="L32" s="29"/>
      <c r="M32" s="5"/>
    </row>
    <row r="33" spans="1:12" s="28" customFormat="1" ht="18" customHeight="1" x14ac:dyDescent="0.15">
      <c r="A33" s="25" t="s">
        <v>12</v>
      </c>
      <c r="B33" s="26">
        <f>SUM(B31:B32)</f>
        <v>8</v>
      </c>
      <c r="C33" s="26">
        <f>SUM(C31:C32)</f>
        <v>6</v>
      </c>
      <c r="D33" s="27">
        <f t="shared" si="3"/>
        <v>14</v>
      </c>
      <c r="E33" s="26">
        <f>[1]入力用名簿!C27</f>
        <v>8</v>
      </c>
      <c r="F33" s="26">
        <f>[1]入力用名簿!D27</f>
        <v>6</v>
      </c>
      <c r="G33" s="27">
        <f t="shared" si="4"/>
        <v>14</v>
      </c>
      <c r="H33" s="26">
        <f t="shared" si="5"/>
        <v>0</v>
      </c>
      <c r="I33" s="26">
        <f t="shared" si="5"/>
        <v>0</v>
      </c>
      <c r="J33" s="27">
        <f t="shared" si="2"/>
        <v>0</v>
      </c>
      <c r="L33" s="29"/>
    </row>
    <row r="34" spans="1:12" s="28" customFormat="1" ht="18" customHeight="1" x14ac:dyDescent="0.15">
      <c r="A34" s="25" t="s">
        <v>28</v>
      </c>
      <c r="B34" s="26">
        <f>B30+B33</f>
        <v>55</v>
      </c>
      <c r="C34" s="26">
        <f t="shared" ref="C34:J34" si="7">C30+C33</f>
        <v>105</v>
      </c>
      <c r="D34" s="26">
        <f t="shared" si="7"/>
        <v>160</v>
      </c>
      <c r="E34" s="26">
        <f t="shared" si="7"/>
        <v>56</v>
      </c>
      <c r="F34" s="26">
        <f t="shared" si="7"/>
        <v>104</v>
      </c>
      <c r="G34" s="26">
        <f t="shared" si="7"/>
        <v>160</v>
      </c>
      <c r="H34" s="26">
        <f t="shared" si="7"/>
        <v>-1</v>
      </c>
      <c r="I34" s="26">
        <f t="shared" si="7"/>
        <v>1</v>
      </c>
      <c r="J34" s="26">
        <f t="shared" si="7"/>
        <v>0</v>
      </c>
      <c r="L34" s="29"/>
    </row>
    <row r="35" spans="1:12" ht="18" customHeight="1" x14ac:dyDescent="0.15">
      <c r="A35" s="35"/>
      <c r="B35" s="36"/>
      <c r="C35" s="36"/>
      <c r="D35" s="7"/>
      <c r="E35" s="36"/>
      <c r="F35" s="36"/>
      <c r="G35" s="7"/>
      <c r="H35" s="36"/>
      <c r="I35" s="36"/>
      <c r="J35" s="7"/>
      <c r="L35" s="29"/>
    </row>
    <row r="36" spans="1:12" ht="18" customHeight="1" x14ac:dyDescent="0.15">
      <c r="A36" s="1" t="s">
        <v>29</v>
      </c>
      <c r="B36" s="7"/>
      <c r="E36" s="7"/>
      <c r="L36" s="29"/>
    </row>
    <row r="37" spans="1:12" ht="18" customHeight="1" x14ac:dyDescent="0.15">
      <c r="A37" s="8"/>
      <c r="B37" s="9" t="str">
        <f>+$B$4</f>
        <v>　　令和8年3月2日における</v>
      </c>
      <c r="C37" s="10"/>
      <c r="D37" s="11"/>
      <c r="E37" s="9" t="str">
        <f>+$E$4</f>
        <v>　　令和7年12月1日における</v>
      </c>
      <c r="F37" s="10"/>
      <c r="G37" s="10"/>
      <c r="H37" s="12"/>
      <c r="I37" s="13"/>
      <c r="J37" s="14"/>
      <c r="L37" s="29"/>
    </row>
    <row r="38" spans="1:12" ht="18" customHeight="1" x14ac:dyDescent="0.15">
      <c r="A38" s="15"/>
      <c r="B38" s="16" t="s">
        <v>5</v>
      </c>
      <c r="C38" s="17"/>
      <c r="D38" s="18"/>
      <c r="E38" s="16" t="s">
        <v>6</v>
      </c>
      <c r="F38" s="17"/>
      <c r="G38" s="17"/>
      <c r="H38" s="19" t="s">
        <v>7</v>
      </c>
      <c r="I38" s="20"/>
      <c r="J38" s="21"/>
      <c r="L38" s="29"/>
    </row>
    <row r="39" spans="1:12" ht="18" customHeight="1" x14ac:dyDescent="0.2">
      <c r="A39" s="22"/>
      <c r="B39" s="24" t="s">
        <v>8</v>
      </c>
      <c r="C39" s="24" t="s">
        <v>9</v>
      </c>
      <c r="D39" s="24" t="s">
        <v>10</v>
      </c>
      <c r="E39" s="24" t="s">
        <v>8</v>
      </c>
      <c r="F39" s="24" t="s">
        <v>9</v>
      </c>
      <c r="G39" s="24" t="s">
        <v>10</v>
      </c>
      <c r="H39" s="24" t="s">
        <v>8</v>
      </c>
      <c r="I39" s="24" t="s">
        <v>9</v>
      </c>
      <c r="J39" s="24" t="s">
        <v>10</v>
      </c>
      <c r="L39" s="29"/>
    </row>
    <row r="40" spans="1:12" ht="18" customHeight="1" x14ac:dyDescent="0.15">
      <c r="A40" s="43" t="s">
        <v>30</v>
      </c>
      <c r="B40" s="33">
        <f>[1]入力用名簿!L7</f>
        <v>19</v>
      </c>
      <c r="C40" s="33">
        <f>[1]入力用名簿!M7</f>
        <v>41</v>
      </c>
      <c r="D40" s="34">
        <f t="shared" ref="D40:D45" si="8">+B40+C40</f>
        <v>60</v>
      </c>
      <c r="E40" s="33">
        <f>[1]入力用名簿!C7</f>
        <v>18</v>
      </c>
      <c r="F40" s="33">
        <f>[1]入力用名簿!D7</f>
        <v>40</v>
      </c>
      <c r="G40" s="34">
        <f t="shared" ref="G40:G45" si="9">+E40+F40</f>
        <v>58</v>
      </c>
      <c r="H40" s="33">
        <f t="shared" si="5"/>
        <v>1</v>
      </c>
      <c r="I40" s="33">
        <f t="shared" si="5"/>
        <v>1</v>
      </c>
      <c r="J40" s="34">
        <f t="shared" ref="J40:J46" si="10">+H40+I40</f>
        <v>2</v>
      </c>
      <c r="L40" s="29"/>
    </row>
    <row r="41" spans="1:12" ht="18" customHeight="1" x14ac:dyDescent="0.15">
      <c r="A41" s="39" t="s">
        <v>31</v>
      </c>
      <c r="B41" s="33">
        <f>[1]入力用名簿!L8</f>
        <v>16</v>
      </c>
      <c r="C41" s="33">
        <f>[1]入力用名簿!M8</f>
        <v>25</v>
      </c>
      <c r="D41" s="38">
        <f t="shared" si="8"/>
        <v>41</v>
      </c>
      <c r="E41" s="33">
        <f>[1]入力用名簿!C8</f>
        <v>16</v>
      </c>
      <c r="F41" s="33">
        <f>[1]入力用名簿!D8</f>
        <v>24</v>
      </c>
      <c r="G41" s="38">
        <f t="shared" si="9"/>
        <v>40</v>
      </c>
      <c r="H41" s="33">
        <f t="shared" si="5"/>
        <v>0</v>
      </c>
      <c r="I41" s="33">
        <f t="shared" si="5"/>
        <v>1</v>
      </c>
      <c r="J41" s="38">
        <f t="shared" si="10"/>
        <v>1</v>
      </c>
      <c r="L41" s="29"/>
    </row>
    <row r="42" spans="1:12" ht="18" customHeight="1" x14ac:dyDescent="0.15">
      <c r="A42" s="32" t="s">
        <v>32</v>
      </c>
      <c r="B42" s="33">
        <f>[1]入力用名簿!L14</f>
        <v>1</v>
      </c>
      <c r="C42" s="33">
        <f>[1]入力用名簿!M14</f>
        <v>9</v>
      </c>
      <c r="D42" s="34">
        <f t="shared" si="8"/>
        <v>10</v>
      </c>
      <c r="E42" s="33">
        <f>[1]入力用名簿!C14</f>
        <v>1</v>
      </c>
      <c r="F42" s="33">
        <f>[1]入力用名簿!D14</f>
        <v>9</v>
      </c>
      <c r="G42" s="34">
        <f t="shared" si="9"/>
        <v>10</v>
      </c>
      <c r="H42" s="33">
        <f t="shared" si="5"/>
        <v>0</v>
      </c>
      <c r="I42" s="33">
        <f t="shared" si="5"/>
        <v>0</v>
      </c>
      <c r="J42" s="34">
        <f t="shared" si="10"/>
        <v>0</v>
      </c>
      <c r="L42" s="29"/>
    </row>
    <row r="43" spans="1:12" ht="18" customHeight="1" x14ac:dyDescent="0.15">
      <c r="A43" s="32" t="s">
        <v>33</v>
      </c>
      <c r="B43" s="33">
        <f>[1]入力用名簿!L15</f>
        <v>4</v>
      </c>
      <c r="C43" s="33">
        <f>[1]入力用名簿!M15</f>
        <v>4</v>
      </c>
      <c r="D43" s="34">
        <f t="shared" si="8"/>
        <v>8</v>
      </c>
      <c r="E43" s="33">
        <f>[1]入力用名簿!C15</f>
        <v>4</v>
      </c>
      <c r="F43" s="33">
        <f>[1]入力用名簿!D15</f>
        <v>4</v>
      </c>
      <c r="G43" s="34">
        <f t="shared" si="9"/>
        <v>8</v>
      </c>
      <c r="H43" s="33">
        <f t="shared" si="5"/>
        <v>0</v>
      </c>
      <c r="I43" s="33">
        <f t="shared" si="5"/>
        <v>0</v>
      </c>
      <c r="J43" s="34">
        <f t="shared" si="10"/>
        <v>0</v>
      </c>
      <c r="L43" s="29"/>
    </row>
    <row r="44" spans="1:12" ht="18" customHeight="1" x14ac:dyDescent="0.15">
      <c r="A44" s="40" t="s">
        <v>34</v>
      </c>
      <c r="B44" s="33">
        <f>[1]入力用名簿!L16</f>
        <v>19</v>
      </c>
      <c r="C44" s="33">
        <f>[1]入力用名簿!M16</f>
        <v>18</v>
      </c>
      <c r="D44" s="41">
        <f t="shared" si="8"/>
        <v>37</v>
      </c>
      <c r="E44" s="33">
        <f>[1]入力用名簿!C16</f>
        <v>18</v>
      </c>
      <c r="F44" s="33">
        <f>[1]入力用名簿!D16</f>
        <v>17</v>
      </c>
      <c r="G44" s="41">
        <f t="shared" si="9"/>
        <v>35</v>
      </c>
      <c r="H44" s="42">
        <f t="shared" si="5"/>
        <v>1</v>
      </c>
      <c r="I44" s="42">
        <f t="shared" si="5"/>
        <v>1</v>
      </c>
      <c r="J44" s="41">
        <f t="shared" si="10"/>
        <v>2</v>
      </c>
      <c r="L44" s="29"/>
    </row>
    <row r="45" spans="1:12" ht="18" customHeight="1" x14ac:dyDescent="0.15">
      <c r="A45" s="40" t="s">
        <v>35</v>
      </c>
      <c r="B45" s="33">
        <f>[1]入力用名簿!L19</f>
        <v>3</v>
      </c>
      <c r="C45" s="33">
        <f>[1]入力用名簿!M19</f>
        <v>11</v>
      </c>
      <c r="D45" s="41">
        <f t="shared" si="8"/>
        <v>14</v>
      </c>
      <c r="E45" s="33">
        <f>[1]入力用名簿!C19</f>
        <v>3</v>
      </c>
      <c r="F45" s="33">
        <f>[1]入力用名簿!D19</f>
        <v>11</v>
      </c>
      <c r="G45" s="41">
        <f t="shared" si="9"/>
        <v>14</v>
      </c>
      <c r="H45" s="42">
        <f>+B45-E45</f>
        <v>0</v>
      </c>
      <c r="I45" s="42">
        <f>+C45-F45</f>
        <v>0</v>
      </c>
      <c r="J45" s="41">
        <f>+H45+I45</f>
        <v>0</v>
      </c>
      <c r="L45" s="29"/>
    </row>
    <row r="46" spans="1:12" ht="18" customHeight="1" x14ac:dyDescent="0.15">
      <c r="A46" s="25" t="s">
        <v>25</v>
      </c>
      <c r="B46" s="26">
        <f t="shared" ref="B46:G46" si="11">SUM(B40:B45)</f>
        <v>62</v>
      </c>
      <c r="C46" s="26">
        <f t="shared" si="11"/>
        <v>108</v>
      </c>
      <c r="D46" s="26">
        <f t="shared" si="11"/>
        <v>170</v>
      </c>
      <c r="E46" s="26">
        <f t="shared" si="11"/>
        <v>60</v>
      </c>
      <c r="F46" s="26">
        <f t="shared" si="11"/>
        <v>105</v>
      </c>
      <c r="G46" s="26">
        <f t="shared" si="11"/>
        <v>165</v>
      </c>
      <c r="H46" s="46">
        <f>+B46-E46</f>
        <v>2</v>
      </c>
      <c r="I46" s="46">
        <f>+C46-F46</f>
        <v>3</v>
      </c>
      <c r="J46" s="47">
        <f t="shared" si="10"/>
        <v>5</v>
      </c>
      <c r="L46" s="29"/>
    </row>
    <row r="47" spans="1:12" ht="18" customHeight="1" x14ac:dyDescent="0.15">
      <c r="A47" s="32" t="s">
        <v>36</v>
      </c>
      <c r="B47" s="33">
        <f>[1]入力用名簿!L21</f>
        <v>0</v>
      </c>
      <c r="C47" s="33">
        <f>[1]入力用名簿!M21</f>
        <v>1</v>
      </c>
      <c r="D47" s="34">
        <f>+B47+C47</f>
        <v>1</v>
      </c>
      <c r="E47" s="33">
        <f>[1]入力用名簿!C21</f>
        <v>0</v>
      </c>
      <c r="F47" s="33">
        <f>[1]入力用名簿!D21</f>
        <v>1</v>
      </c>
      <c r="G47" s="34">
        <f>+E47+F47</f>
        <v>1</v>
      </c>
      <c r="H47" s="33">
        <f t="shared" si="5"/>
        <v>0</v>
      </c>
      <c r="I47" s="33">
        <f t="shared" si="5"/>
        <v>0</v>
      </c>
      <c r="J47" s="34">
        <f>+H47+I47</f>
        <v>0</v>
      </c>
      <c r="L47" s="29"/>
    </row>
    <row r="48" spans="1:12" s="28" customFormat="1" ht="18" hidden="1" customHeight="1" x14ac:dyDescent="0.15">
      <c r="A48" s="25" t="s">
        <v>37</v>
      </c>
      <c r="B48" s="26">
        <f>[1]入力用名簿!L22</f>
        <v>0</v>
      </c>
      <c r="C48" s="26">
        <f>[1]入力用名簿!M22</f>
        <v>1</v>
      </c>
      <c r="D48" s="27">
        <f>+B48+C48</f>
        <v>1</v>
      </c>
      <c r="E48" s="26">
        <f>[1]入力用名簿!C22</f>
        <v>0</v>
      </c>
      <c r="F48" s="26">
        <f>[1]入力用名簿!D22</f>
        <v>1</v>
      </c>
      <c r="G48" s="27">
        <f>+E48+F48</f>
        <v>1</v>
      </c>
      <c r="H48" s="26">
        <f t="shared" si="5"/>
        <v>0</v>
      </c>
      <c r="I48" s="26">
        <f t="shared" si="5"/>
        <v>0</v>
      </c>
      <c r="J48" s="27">
        <f>+H48+I48</f>
        <v>0</v>
      </c>
      <c r="L48" s="29"/>
    </row>
    <row r="49" spans="1:12" ht="18" customHeight="1" x14ac:dyDescent="0.15">
      <c r="A49" s="32" t="s">
        <v>38</v>
      </c>
      <c r="B49" s="33">
        <f>[1]入力用名簿!L23</f>
        <v>6</v>
      </c>
      <c r="C49" s="33">
        <f>[1]入力用名簿!M23</f>
        <v>7</v>
      </c>
      <c r="D49" s="34">
        <f>+B49+C49</f>
        <v>13</v>
      </c>
      <c r="E49" s="33">
        <f>[1]入力用名簿!C23</f>
        <v>6</v>
      </c>
      <c r="F49" s="33">
        <f>[1]入力用名簿!D23</f>
        <v>7</v>
      </c>
      <c r="G49" s="34">
        <f>+E49+F49</f>
        <v>13</v>
      </c>
      <c r="H49" s="33">
        <f t="shared" si="5"/>
        <v>0</v>
      </c>
      <c r="I49" s="33">
        <f t="shared" si="5"/>
        <v>0</v>
      </c>
      <c r="J49" s="34">
        <f>+H49+I49</f>
        <v>0</v>
      </c>
      <c r="L49" s="29"/>
    </row>
    <row r="50" spans="1:12" s="28" customFormat="1" ht="18" hidden="1" customHeight="1" x14ac:dyDescent="0.15">
      <c r="A50" s="25" t="s">
        <v>39</v>
      </c>
      <c r="B50" s="26">
        <f>[1]入力用名簿!L24</f>
        <v>6</v>
      </c>
      <c r="C50" s="26">
        <f>[1]入力用名簿!M24</f>
        <v>7</v>
      </c>
      <c r="D50" s="27">
        <f>+B50+C50</f>
        <v>13</v>
      </c>
      <c r="E50" s="26">
        <f>[1]入力用名簿!C24</f>
        <v>6</v>
      </c>
      <c r="F50" s="26">
        <f>[1]入力用名簿!D24</f>
        <v>7</v>
      </c>
      <c r="G50" s="27">
        <f>+E50+F50</f>
        <v>13</v>
      </c>
      <c r="H50" s="26">
        <f t="shared" si="5"/>
        <v>0</v>
      </c>
      <c r="I50" s="26">
        <f t="shared" si="5"/>
        <v>0</v>
      </c>
      <c r="J50" s="27">
        <f>+H50+I50</f>
        <v>0</v>
      </c>
      <c r="L50" s="29"/>
    </row>
    <row r="51" spans="1:12" s="28" customFormat="1" ht="18" customHeight="1" x14ac:dyDescent="0.15">
      <c r="A51" s="25" t="s">
        <v>12</v>
      </c>
      <c r="B51" s="26">
        <f>B47+B49</f>
        <v>6</v>
      </c>
      <c r="C51" s="26">
        <f t="shared" ref="C51:J51" si="12">C47+C49</f>
        <v>8</v>
      </c>
      <c r="D51" s="26">
        <f t="shared" si="12"/>
        <v>14</v>
      </c>
      <c r="E51" s="26">
        <f t="shared" si="12"/>
        <v>6</v>
      </c>
      <c r="F51" s="26">
        <f t="shared" si="12"/>
        <v>8</v>
      </c>
      <c r="G51" s="26">
        <f t="shared" si="12"/>
        <v>14</v>
      </c>
      <c r="H51" s="26">
        <f t="shared" si="12"/>
        <v>0</v>
      </c>
      <c r="I51" s="26">
        <f t="shared" si="12"/>
        <v>0</v>
      </c>
      <c r="J51" s="26">
        <f t="shared" si="12"/>
        <v>0</v>
      </c>
      <c r="L51" s="29"/>
    </row>
    <row r="52" spans="1:12" s="28" customFormat="1" ht="18" customHeight="1" x14ac:dyDescent="0.15">
      <c r="A52" s="30" t="s">
        <v>40</v>
      </c>
      <c r="B52" s="26">
        <f t="shared" ref="B52:J52" si="13">B46+B48+B50</f>
        <v>68</v>
      </c>
      <c r="C52" s="26">
        <f t="shared" si="13"/>
        <v>116</v>
      </c>
      <c r="D52" s="26">
        <f t="shared" si="13"/>
        <v>184</v>
      </c>
      <c r="E52" s="26">
        <f>E46+E48+E50</f>
        <v>66</v>
      </c>
      <c r="F52" s="26">
        <f>F46+F48+F50</f>
        <v>113</v>
      </c>
      <c r="G52" s="26">
        <f t="shared" si="13"/>
        <v>179</v>
      </c>
      <c r="H52" s="26">
        <f t="shared" si="13"/>
        <v>2</v>
      </c>
      <c r="I52" s="26">
        <f t="shared" si="13"/>
        <v>3</v>
      </c>
      <c r="J52" s="26">
        <f t="shared" si="13"/>
        <v>5</v>
      </c>
      <c r="L52" s="29"/>
    </row>
    <row r="53" spans="1:12" ht="15.75" customHeight="1" x14ac:dyDescent="0.15">
      <c r="A53" s="36" t="s">
        <v>41</v>
      </c>
    </row>
    <row r="54" spans="1:12" ht="15.75" customHeight="1" x14ac:dyDescent="0.15">
      <c r="A54" s="1" t="s">
        <v>42</v>
      </c>
    </row>
  </sheetData>
  <mergeCells count="1">
    <mergeCell ref="H1:J1"/>
  </mergeCells>
  <phoneticPr fontId="3"/>
  <pageMargins left="0.98425196850393704" right="0.98425196850393704" top="0.78740157480314965" bottom="0.39370078740157483" header="0.59055118110236227" footer="0.35433070866141736"/>
  <pageSetup paperSize="9" scale="7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プレス</vt:lpstr>
      <vt:lpstr>プレス!Print_Area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雅人</dc:creator>
  <cp:lastModifiedBy>伊藤　雅人</cp:lastModifiedBy>
  <dcterms:created xsi:type="dcterms:W3CDTF">2026-03-03T01:28:34Z</dcterms:created>
  <dcterms:modified xsi:type="dcterms:W3CDTF">2026-03-03T01:29:00Z</dcterms:modified>
</cp:coreProperties>
</file>