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840457C2-100F-4E91-902F-190BC71E7C62}" xr6:coauthVersionLast="47" xr6:coauthVersionMax="47" xr10:uidLastSave="{00000000-0000-0000-0000-000000000000}"/>
  <bookViews>
    <workbookView xWindow="28680" yWindow="-1635" windowWidth="29040" windowHeight="15720" activeTab="1" xr2:uid="{00000000-000D-0000-FFFF-FFFF00000000}"/>
  </bookViews>
  <sheets>
    <sheet name="R7年度搬入予定（都道府県別）" sheetId="3" r:id="rId1"/>
    <sheet name="R7年度搬入予定（都道府県、品目別）" sheetId="5" r:id="rId2"/>
  </sheets>
  <definedNames>
    <definedName name="Q_県外搬入量予定集計一覧_SE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3" i="3" l="1"/>
  <c r="H50" i="3" s="1"/>
  <c r="H39" i="3"/>
  <c r="H34" i="3"/>
  <c r="H27" i="3"/>
  <c r="H18" i="3"/>
  <c r="H11" i="3"/>
  <c r="H5" i="3"/>
  <c r="H4" i="3"/>
  <c r="G50" i="3"/>
  <c r="F50" i="3"/>
  <c r="G43" i="3"/>
  <c r="G39" i="3"/>
  <c r="G34" i="3"/>
  <c r="G27" i="3"/>
  <c r="G18" i="3"/>
  <c r="G11" i="3"/>
  <c r="G5" i="3"/>
  <c r="G4" i="3"/>
  <c r="E11" i="3"/>
  <c r="E50" i="3"/>
  <c r="E43" i="3"/>
  <c r="E39" i="3"/>
  <c r="E34" i="3"/>
  <c r="E27" i="3"/>
  <c r="E18" i="3"/>
  <c r="E5" i="3"/>
  <c r="E4" i="3"/>
  <c r="D43" i="3"/>
  <c r="D50" i="3"/>
  <c r="C50" i="3"/>
  <c r="D39" i="3"/>
  <c r="D34" i="3"/>
  <c r="D27" i="3"/>
  <c r="D18" i="3"/>
  <c r="D11" i="3"/>
  <c r="D5" i="3"/>
  <c r="D4" i="3"/>
</calcChain>
</file>

<file path=xl/sharedStrings.xml><?xml version="1.0" encoding="utf-8"?>
<sst xmlns="http://schemas.openxmlformats.org/spreadsheetml/2006/main" count="154" uniqueCount="96">
  <si>
    <t>都道府県名</t>
  </si>
  <si>
    <t>福岡県</t>
  </si>
  <si>
    <t>愛知県</t>
  </si>
  <si>
    <t>山口県</t>
  </si>
  <si>
    <t>広島県</t>
  </si>
  <si>
    <t>岡山県</t>
  </si>
  <si>
    <t>熊本県</t>
  </si>
  <si>
    <t>佐賀県</t>
  </si>
  <si>
    <t>栃木県</t>
  </si>
  <si>
    <t>東京都</t>
  </si>
  <si>
    <t>長崎県</t>
  </si>
  <si>
    <t>宮崎県</t>
  </si>
  <si>
    <t>高知県</t>
  </si>
  <si>
    <t>鹿児島県</t>
  </si>
  <si>
    <t>大阪府</t>
  </si>
  <si>
    <t>静岡県</t>
  </si>
  <si>
    <t>千葉県</t>
  </si>
  <si>
    <t>岐阜県</t>
  </si>
  <si>
    <t>茨城県</t>
  </si>
  <si>
    <t>埼玉県</t>
  </si>
  <si>
    <t>滋賀県</t>
  </si>
  <si>
    <t>京都府</t>
  </si>
  <si>
    <t>兵庫県</t>
  </si>
  <si>
    <t>徳島県</t>
  </si>
  <si>
    <t>沖縄県</t>
  </si>
  <si>
    <t>福島県</t>
  </si>
  <si>
    <t>三重県</t>
  </si>
  <si>
    <t>神奈川県</t>
  </si>
  <si>
    <t>長野県</t>
  </si>
  <si>
    <t>群馬県</t>
  </si>
  <si>
    <t>鳥取県</t>
  </si>
  <si>
    <t>宮城県</t>
  </si>
  <si>
    <t>石川県</t>
  </si>
  <si>
    <t>和歌山県</t>
  </si>
  <si>
    <t>福井県</t>
  </si>
  <si>
    <t>香川県</t>
  </si>
  <si>
    <t>愛媛県</t>
  </si>
  <si>
    <t>島根県</t>
  </si>
  <si>
    <t>奈良県</t>
  </si>
  <si>
    <t>地域名</t>
    <rPh sb="0" eb="3">
      <t>チイキメイ</t>
    </rPh>
    <phoneticPr fontId="3"/>
  </si>
  <si>
    <t>東北地方</t>
    <rPh sb="0" eb="2">
      <t>トウホク</t>
    </rPh>
    <rPh sb="2" eb="4">
      <t>チホウ</t>
    </rPh>
    <phoneticPr fontId="3"/>
  </si>
  <si>
    <t>関東地方</t>
    <rPh sb="0" eb="2">
      <t>カントウ</t>
    </rPh>
    <rPh sb="2" eb="4">
      <t>チホウ</t>
    </rPh>
    <phoneticPr fontId="3"/>
  </si>
  <si>
    <t>中部地方</t>
    <rPh sb="0" eb="2">
      <t>チュウブ</t>
    </rPh>
    <rPh sb="2" eb="4">
      <t>チホウ</t>
    </rPh>
    <phoneticPr fontId="3"/>
  </si>
  <si>
    <t>近畿地方</t>
    <rPh sb="0" eb="2">
      <t>キンキ</t>
    </rPh>
    <rPh sb="2" eb="4">
      <t>チホウ</t>
    </rPh>
    <phoneticPr fontId="3"/>
  </si>
  <si>
    <t>中国地方</t>
    <rPh sb="0" eb="2">
      <t>チュウゴク</t>
    </rPh>
    <rPh sb="2" eb="4">
      <t>チホウ</t>
    </rPh>
    <phoneticPr fontId="3"/>
  </si>
  <si>
    <t>四国地方</t>
    <rPh sb="0" eb="2">
      <t>シコク</t>
    </rPh>
    <rPh sb="2" eb="4">
      <t>チホウ</t>
    </rPh>
    <phoneticPr fontId="3"/>
  </si>
  <si>
    <t>九州地方</t>
    <rPh sb="0" eb="2">
      <t>キュウシュウ</t>
    </rPh>
    <rPh sb="2" eb="4">
      <t>チホウ</t>
    </rPh>
    <phoneticPr fontId="3"/>
  </si>
  <si>
    <t>搬入予定量
(トン)</t>
    <phoneticPr fontId="3"/>
  </si>
  <si>
    <t>搬入予定量合計
(トン)</t>
    <phoneticPr fontId="3"/>
  </si>
  <si>
    <t>各地方別割合</t>
    <phoneticPr fontId="3"/>
  </si>
  <si>
    <t>うち最終処分予定量
(トン)</t>
    <phoneticPr fontId="3"/>
  </si>
  <si>
    <t>合計</t>
    <rPh sb="0" eb="2">
      <t>ゴウケイ</t>
    </rPh>
    <phoneticPr fontId="2"/>
  </si>
  <si>
    <t>搬入予定量（トン）</t>
    <rPh sb="0" eb="2">
      <t>ハンニュウ</t>
    </rPh>
    <rPh sb="2" eb="4">
      <t>ヨテイ</t>
    </rPh>
    <rPh sb="4" eb="5">
      <t>リョウ</t>
    </rPh>
    <phoneticPr fontId="3"/>
  </si>
  <si>
    <t>割合</t>
    <rPh sb="0" eb="2">
      <t>ワリアイ</t>
    </rPh>
    <phoneticPr fontId="3"/>
  </si>
  <si>
    <t>燃え殻</t>
    <phoneticPr fontId="3"/>
  </si>
  <si>
    <t>汚泥</t>
    <phoneticPr fontId="3"/>
  </si>
  <si>
    <t>廃油</t>
    <phoneticPr fontId="3"/>
  </si>
  <si>
    <t>廃酸</t>
    <phoneticPr fontId="3"/>
  </si>
  <si>
    <t>廃アルカリ</t>
    <phoneticPr fontId="3"/>
  </si>
  <si>
    <t>廃プラスチック類</t>
    <phoneticPr fontId="3"/>
  </si>
  <si>
    <t>ゴムくず</t>
    <phoneticPr fontId="3"/>
  </si>
  <si>
    <t>金属くず</t>
    <phoneticPr fontId="3"/>
  </si>
  <si>
    <t>ガラスくず等</t>
    <phoneticPr fontId="3"/>
  </si>
  <si>
    <t>鉱さい</t>
    <phoneticPr fontId="3"/>
  </si>
  <si>
    <t>がれき類</t>
    <phoneticPr fontId="3"/>
  </si>
  <si>
    <t>ばいじん</t>
    <phoneticPr fontId="3"/>
  </si>
  <si>
    <t>紙くず</t>
    <phoneticPr fontId="3"/>
  </si>
  <si>
    <t>木くず</t>
    <phoneticPr fontId="3"/>
  </si>
  <si>
    <t>繊維くず</t>
    <phoneticPr fontId="3"/>
  </si>
  <si>
    <t>動植物性残さ</t>
    <phoneticPr fontId="3"/>
  </si>
  <si>
    <t>動物のふん尿</t>
    <phoneticPr fontId="3"/>
  </si>
  <si>
    <t>１３号廃棄物</t>
    <phoneticPr fontId="3"/>
  </si>
  <si>
    <t>廃酸(特別管理)</t>
    <phoneticPr fontId="3"/>
  </si>
  <si>
    <t>廃油(特別管理)</t>
    <phoneticPr fontId="3"/>
  </si>
  <si>
    <t>汚泥(特別管理)</t>
    <phoneticPr fontId="3"/>
  </si>
  <si>
    <t>廃石膏ボード</t>
    <phoneticPr fontId="3"/>
  </si>
  <si>
    <t>シュレッダーダスト</t>
    <phoneticPr fontId="3"/>
  </si>
  <si>
    <t>燃え殻
（特別管理）</t>
    <rPh sb="0" eb="1">
      <t>モ</t>
    </rPh>
    <rPh sb="2" eb="3">
      <t>ガラ</t>
    </rPh>
    <rPh sb="5" eb="7">
      <t>トクベツ</t>
    </rPh>
    <rPh sb="7" eb="9">
      <t>カンリ</t>
    </rPh>
    <phoneticPr fontId="3"/>
  </si>
  <si>
    <t>混合廃棄物</t>
    <phoneticPr fontId="3"/>
  </si>
  <si>
    <t>感染性廃棄物（特別管理）</t>
    <phoneticPr fontId="3"/>
  </si>
  <si>
    <t>廃アルカリ
(特別管理)</t>
    <phoneticPr fontId="3"/>
  </si>
  <si>
    <t>廃石綿等
(特別管理)</t>
    <phoneticPr fontId="3"/>
  </si>
  <si>
    <t>ばいじん
（特別管理）</t>
    <phoneticPr fontId="3"/>
  </si>
  <si>
    <t>北海道地方</t>
    <rPh sb="0" eb="3">
      <t>ホッカイドウ</t>
    </rPh>
    <rPh sb="3" eb="5">
      <t>チホウ</t>
    </rPh>
    <phoneticPr fontId="2"/>
  </si>
  <si>
    <t>北海道</t>
    <rPh sb="0" eb="3">
      <t>ホッカイドウ</t>
    </rPh>
    <phoneticPr fontId="2"/>
  </si>
  <si>
    <t>青森県</t>
    <rPh sb="0" eb="2">
      <t>アオモリ</t>
    </rPh>
    <rPh sb="2" eb="3">
      <t>ケン</t>
    </rPh>
    <phoneticPr fontId="2"/>
  </si>
  <si>
    <t>岩手県</t>
    <rPh sb="0" eb="3">
      <t>イワテケン</t>
    </rPh>
    <phoneticPr fontId="2"/>
  </si>
  <si>
    <t>秋田県</t>
    <rPh sb="0" eb="3">
      <t>アキタケン</t>
    </rPh>
    <phoneticPr fontId="2"/>
  </si>
  <si>
    <t>山形県</t>
    <rPh sb="0" eb="2">
      <t>ヤマガタ</t>
    </rPh>
    <rPh sb="2" eb="3">
      <t>ケン</t>
    </rPh>
    <phoneticPr fontId="2"/>
  </si>
  <si>
    <t>新潟県</t>
    <rPh sb="0" eb="3">
      <t>ニイガタケン</t>
    </rPh>
    <phoneticPr fontId="2"/>
  </si>
  <si>
    <t>富山県</t>
    <rPh sb="0" eb="3">
      <t>トヤマケン</t>
    </rPh>
    <phoneticPr fontId="2"/>
  </si>
  <si>
    <t>山梨県</t>
    <rPh sb="0" eb="3">
      <t>ヤマナシケン</t>
    </rPh>
    <phoneticPr fontId="2"/>
  </si>
  <si>
    <t>合計</t>
    <rPh sb="0" eb="2">
      <t>ゴウケイ</t>
    </rPh>
    <phoneticPr fontId="2"/>
  </si>
  <si>
    <t>産業廃棄物の種類割合</t>
    <rPh sb="0" eb="2">
      <t>サンギョウ</t>
    </rPh>
    <rPh sb="2" eb="5">
      <t>ハイキブツ</t>
    </rPh>
    <rPh sb="6" eb="8">
      <t>シュルイ</t>
    </rPh>
    <rPh sb="8" eb="10">
      <t>ワリアイ</t>
    </rPh>
    <phoneticPr fontId="2"/>
  </si>
  <si>
    <t>令和7年度県外産業廃棄物の各県別搬入予定量（事前協議に係る搬入予定数量）</t>
    <rPh sb="0" eb="2">
      <t>レイワ</t>
    </rPh>
    <rPh sb="3" eb="5">
      <t>ネンド</t>
    </rPh>
    <phoneticPr fontId="3"/>
  </si>
  <si>
    <t>令和7年度　県外産業廃棄物の各県別搬入予定量（事前協議に係る搬入予定数量）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</si>
</sst>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%"/>
    <numFmt numFmtId="177" formatCode="#,##0.000;[Red]\-#,##0.000"/>
    <numFmt numFmtId="178" formatCode="_-* #,##0_-;\-* #,##0_-;_-* &quot;-&quot;_-;_-@_-"/>
    <numFmt numFmtId="179" formatCode="#,##0.000_ "/>
    <numFmt numFmtId="180" formatCode="#,##0.000_);[Red]\(#,##0.000\)"/>
  </numFmts>
  <fonts count="8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  <xf numFmtId="9" fontId="4" fillId="0" borderId="0" applyFont="0" applyFill="0" applyBorder="0" applyAlignment="0" applyProtection="0"/>
    <xf numFmtId="178" fontId="4" fillId="0" borderId="0" applyFont="0" applyFill="0" applyBorder="0" applyAlignment="0" applyProtection="0"/>
  </cellStyleXfs>
  <cellXfs count="9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177" fontId="0" fillId="0" borderId="6" xfId="1" applyNumberFormat="1" applyFont="1" applyBorder="1" applyAlignment="1">
      <alignment vertical="center"/>
    </xf>
    <xf numFmtId="177" fontId="0" fillId="0" borderId="6" xfId="1" applyNumberFormat="1" applyFont="1" applyBorder="1" applyAlignment="1">
      <alignment horizontal="right" vertical="center"/>
    </xf>
    <xf numFmtId="176" fontId="0" fillId="0" borderId="6" xfId="2" applyNumberFormat="1" applyFont="1" applyBorder="1" applyAlignment="1">
      <alignment horizontal="center" vertical="center"/>
    </xf>
    <xf numFmtId="176" fontId="0" fillId="0" borderId="7" xfId="2" applyNumberFormat="1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21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0" borderId="29" xfId="0" applyBorder="1" applyAlignment="1">
      <alignment vertical="center"/>
    </xf>
    <xf numFmtId="176" fontId="0" fillId="0" borderId="6" xfId="0" applyNumberFormat="1" applyBorder="1" applyAlignment="1">
      <alignment horizontal="center" vertical="center" wrapText="1"/>
    </xf>
    <xf numFmtId="179" fontId="0" fillId="0" borderId="25" xfId="0" applyNumberFormat="1" applyBorder="1" applyAlignment="1">
      <alignment horizontal="right" vertical="center" wrapText="1"/>
    </xf>
    <xf numFmtId="179" fontId="0" fillId="0" borderId="10" xfId="0" applyNumberFormat="1" applyBorder="1" applyAlignment="1">
      <alignment horizontal="right" vertical="center" wrapText="1"/>
    </xf>
    <xf numFmtId="180" fontId="0" fillId="0" borderId="19" xfId="0" applyNumberFormat="1" applyBorder="1" applyAlignment="1">
      <alignment wrapText="1"/>
    </xf>
    <xf numFmtId="176" fontId="0" fillId="0" borderId="11" xfId="0" applyNumberFormat="1" applyBorder="1" applyAlignment="1">
      <alignment horizontal="center" vertical="center" wrapText="1"/>
    </xf>
    <xf numFmtId="180" fontId="0" fillId="0" borderId="10" xfId="0" applyNumberFormat="1" applyBorder="1" applyAlignment="1">
      <alignment horizontal="right" wrapText="1"/>
    </xf>
    <xf numFmtId="0" fontId="6" fillId="2" borderId="27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31" xfId="0" applyBorder="1" applyAlignment="1">
      <alignment horizontal="left" vertical="center"/>
    </xf>
    <xf numFmtId="180" fontId="0" fillId="0" borderId="6" xfId="1" applyNumberFormat="1" applyFont="1" applyBorder="1" applyAlignment="1">
      <alignment vertical="center"/>
    </xf>
    <xf numFmtId="180" fontId="0" fillId="0" borderId="17" xfId="1" applyNumberFormat="1" applyFont="1" applyBorder="1" applyAlignment="1">
      <alignment vertical="center"/>
    </xf>
    <xf numFmtId="180" fontId="0" fillId="0" borderId="24" xfId="1" applyNumberFormat="1" applyFont="1" applyBorder="1" applyAlignment="1">
      <alignment vertical="center"/>
    </xf>
    <xf numFmtId="180" fontId="0" fillId="0" borderId="9" xfId="1" applyNumberFormat="1" applyFont="1" applyBorder="1" applyAlignment="1">
      <alignment vertical="center"/>
    </xf>
    <xf numFmtId="180" fontId="0" fillId="0" borderId="14" xfId="1" applyNumberFormat="1" applyFont="1" applyBorder="1" applyAlignment="1">
      <alignment vertical="center"/>
    </xf>
    <xf numFmtId="180" fontId="0" fillId="0" borderId="31" xfId="1" applyNumberFormat="1" applyFont="1" applyBorder="1" applyAlignment="1">
      <alignment vertical="center"/>
    </xf>
    <xf numFmtId="180" fontId="0" fillId="0" borderId="21" xfId="1" applyNumberFormat="1" applyFont="1" applyBorder="1" applyAlignment="1">
      <alignment vertical="center"/>
    </xf>
    <xf numFmtId="180" fontId="0" fillId="0" borderId="9" xfId="0" applyNumberFormat="1" applyBorder="1" applyAlignment="1">
      <alignment vertical="center"/>
    </xf>
    <xf numFmtId="180" fontId="0" fillId="0" borderId="31" xfId="0" applyNumberFormat="1" applyBorder="1" applyAlignment="1">
      <alignment vertical="center"/>
    </xf>
    <xf numFmtId="180" fontId="0" fillId="0" borderId="6" xfId="0" applyNumberFormat="1" applyBorder="1" applyAlignment="1">
      <alignment vertical="center"/>
    </xf>
    <xf numFmtId="180" fontId="0" fillId="0" borderId="6" xfId="1" applyNumberFormat="1" applyFont="1" applyBorder="1" applyAlignment="1">
      <alignment horizontal="right"/>
    </xf>
    <xf numFmtId="180" fontId="0" fillId="0" borderId="6" xfId="0" applyNumberFormat="1" applyBorder="1" applyAlignment="1">
      <alignment horizontal="right"/>
    </xf>
    <xf numFmtId="180" fontId="0" fillId="0" borderId="30" xfId="0" applyNumberForma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176" fontId="0" fillId="0" borderId="25" xfId="0" applyNumberFormat="1" applyBorder="1" applyAlignment="1">
      <alignment vertical="center"/>
    </xf>
    <xf numFmtId="180" fontId="0" fillId="0" borderId="0" xfId="0" applyNumberFormat="1" applyAlignment="1">
      <alignment vertical="center"/>
    </xf>
    <xf numFmtId="176" fontId="0" fillId="0" borderId="0" xfId="0" applyNumberFormat="1" applyAlignment="1">
      <alignment vertical="center"/>
    </xf>
    <xf numFmtId="176" fontId="0" fillId="0" borderId="11" xfId="2" applyNumberFormat="1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7" fontId="0" fillId="0" borderId="10" xfId="1" applyNumberFormat="1" applyFont="1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176" fontId="0" fillId="0" borderId="10" xfId="2" applyNumberFormat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25" xfId="0" applyBorder="1" applyAlignment="1">
      <alignment vertical="center"/>
    </xf>
    <xf numFmtId="180" fontId="0" fillId="0" borderId="10" xfId="1" applyNumberFormat="1" applyFont="1" applyBorder="1" applyAlignment="1">
      <alignment horizontal="right" vertical="center"/>
    </xf>
    <xf numFmtId="180" fontId="0" fillId="0" borderId="21" xfId="0" applyNumberFormat="1" applyBorder="1" applyAlignment="1">
      <alignment vertical="center"/>
    </xf>
    <xf numFmtId="180" fontId="0" fillId="0" borderId="25" xfId="0" applyNumberFormat="1" applyBorder="1" applyAlignment="1">
      <alignment vertical="center"/>
    </xf>
    <xf numFmtId="176" fontId="0" fillId="0" borderId="16" xfId="2" applyNumberFormat="1" applyFont="1" applyBorder="1" applyAlignment="1">
      <alignment horizontal="center" vertical="center"/>
    </xf>
    <xf numFmtId="176" fontId="0" fillId="0" borderId="15" xfId="2" applyNumberFormat="1" applyFont="1" applyBorder="1" applyAlignment="1">
      <alignment horizontal="center" vertical="center"/>
    </xf>
    <xf numFmtId="176" fontId="0" fillId="0" borderId="13" xfId="2" applyNumberFormat="1" applyFont="1" applyBorder="1" applyAlignment="1">
      <alignment horizontal="center" vertical="center"/>
    </xf>
    <xf numFmtId="0" fontId="5" fillId="0" borderId="8" xfId="3" applyFont="1" applyBorder="1" applyAlignment="1">
      <alignment horizontal="left"/>
    </xf>
    <xf numFmtId="0" fontId="5" fillId="0" borderId="0" xfId="3" applyFont="1" applyAlignment="1">
      <alignment horizontal="left"/>
    </xf>
    <xf numFmtId="176" fontId="0" fillId="0" borderId="17" xfId="2" applyNumberFormat="1" applyFont="1" applyBorder="1" applyAlignment="1">
      <alignment horizontal="center" vertical="center"/>
    </xf>
    <xf numFmtId="176" fontId="0" fillId="0" borderId="9" xfId="2" applyNumberFormat="1" applyFont="1" applyBorder="1" applyAlignment="1">
      <alignment horizontal="center" vertical="center"/>
    </xf>
    <xf numFmtId="176" fontId="0" fillId="0" borderId="14" xfId="2" applyNumberFormat="1" applyFont="1" applyBorder="1" applyAlignment="1">
      <alignment horizontal="center" vertical="center"/>
    </xf>
    <xf numFmtId="177" fontId="0" fillId="0" borderId="17" xfId="1" applyNumberFormat="1" applyFont="1" applyBorder="1" applyAlignment="1">
      <alignment horizontal="right" vertical="center"/>
    </xf>
    <xf numFmtId="177" fontId="0" fillId="0" borderId="9" xfId="1" applyNumberFormat="1" applyFont="1" applyBorder="1" applyAlignment="1">
      <alignment horizontal="right" vertical="center"/>
    </xf>
    <xf numFmtId="177" fontId="0" fillId="0" borderId="14" xfId="1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2" xfId="0" applyBorder="1" applyAlignment="1">
      <alignment horizontal="center" vertical="center"/>
    </xf>
  </cellXfs>
  <cellStyles count="6">
    <cellStyle name="パーセント" xfId="2" builtinId="5"/>
    <cellStyle name="パーセント 2" xfId="4" xr:uid="{00000000-0005-0000-0000-000001000000}"/>
    <cellStyle name="桁区切り" xfId="1" builtinId="6"/>
    <cellStyle name="桁区切り 2" xfId="5" xr:uid="{00000000-0005-0000-0000-000003000000}"/>
    <cellStyle name="標準" xfId="0" builtinId="0"/>
    <cellStyle name="標準 2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地域別搬入予定量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0.10810975392573308"/>
                  <c:y val="-3.999588272183472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89-4AE6-8175-FBB497C05CC4}"/>
                </c:ext>
              </c:extLst>
            </c:dLbl>
            <c:dLbl>
              <c:idx val="1"/>
              <c:layout>
                <c:manualLayout>
                  <c:x val="6.2684768259096656E-3"/>
                  <c:y val="-2.769280546738673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DC-4674-8D8C-C054A0B6D7F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'R7年度搬入予定（都道府県別）'!$A$4:$A$49</c:f>
              <c:strCache>
                <c:ptCount val="40"/>
                <c:pt idx="0">
                  <c:v>北海道地方</c:v>
                </c:pt>
                <c:pt idx="1">
                  <c:v>東北地方</c:v>
                </c:pt>
                <c:pt idx="7">
                  <c:v>関東地方</c:v>
                </c:pt>
                <c:pt idx="14">
                  <c:v>中部地方</c:v>
                </c:pt>
                <c:pt idx="23">
                  <c:v>近畿地方</c:v>
                </c:pt>
                <c:pt idx="30">
                  <c:v>中国地方</c:v>
                </c:pt>
                <c:pt idx="35">
                  <c:v>四国地方</c:v>
                </c:pt>
                <c:pt idx="39">
                  <c:v>九州地方</c:v>
                </c:pt>
              </c:strCache>
            </c:strRef>
          </c:cat>
          <c:val>
            <c:numRef>
              <c:f>'R7年度搬入予定（都道府県別）'!$D$4:$D$49</c:f>
              <c:numCache>
                <c:formatCode>#,##0.000;[Red]\-#,##0.000</c:formatCode>
                <c:ptCount val="46"/>
                <c:pt idx="0" formatCode="#,##0.000_ ">
                  <c:v>24000</c:v>
                </c:pt>
                <c:pt idx="1">
                  <c:v>150000</c:v>
                </c:pt>
                <c:pt idx="7">
                  <c:v>513441</c:v>
                </c:pt>
                <c:pt idx="14">
                  <c:v>687064</c:v>
                </c:pt>
                <c:pt idx="23">
                  <c:v>1257253.76</c:v>
                </c:pt>
                <c:pt idx="30">
                  <c:v>1124938.7039999999</c:v>
                </c:pt>
                <c:pt idx="35">
                  <c:v>403240</c:v>
                </c:pt>
                <c:pt idx="39">
                  <c:v>2278167.7500000005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89-4AE6-8175-FBB497C05CC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種類別搬入予定量</a:t>
            </a:r>
          </a:p>
        </c:rich>
      </c:tx>
      <c:overlay val="0"/>
    </c:title>
    <c:autoTitleDeleted val="0"/>
    <c:view3D>
      <c:rotX val="30"/>
      <c:rotY val="31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287664319921795"/>
          <c:y val="0.18718929782068564"/>
          <c:w val="0.84659604066606731"/>
          <c:h val="0.74522005233861555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2.2665444293579369E-2"/>
                  <c:y val="-0.1313117167626045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25-4D20-8147-2CEF66B4ADD0}"/>
                </c:ext>
              </c:extLst>
            </c:dLbl>
            <c:dLbl>
              <c:idx val="6"/>
              <c:layout>
                <c:manualLayout>
                  <c:x val="0.18130149388955782"/>
                  <c:y val="-9.778987673594409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25-4D20-8147-2CEF66B4ADD0}"/>
                </c:ext>
              </c:extLst>
            </c:dLbl>
            <c:dLbl>
              <c:idx val="7"/>
              <c:layout>
                <c:manualLayout>
                  <c:x val="9.9478031239236542E-2"/>
                  <c:y val="-9.907865527021118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25-4D20-8147-2CEF66B4ADD0}"/>
                </c:ext>
              </c:extLst>
            </c:dLbl>
            <c:dLbl>
              <c:idx val="8"/>
              <c:layout>
                <c:manualLayout>
                  <c:x val="0.22901806355120122"/>
                  <c:y val="-3.979484269392463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25-4D20-8147-2CEF66B4ADD0}"/>
                </c:ext>
              </c:extLst>
            </c:dLbl>
            <c:dLbl>
              <c:idx val="9"/>
              <c:layout>
                <c:manualLayout>
                  <c:x val="0.1677679105512431"/>
                  <c:y val="1.47499181067498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25-4D20-8147-2CEF66B4ADD0}"/>
                </c:ext>
              </c:extLst>
            </c:dLbl>
            <c:dLbl>
              <c:idx val="10"/>
              <c:layout>
                <c:manualLayout>
                  <c:x val="0.20980004887865772"/>
                  <c:y val="7.14094934471192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25-4D20-8147-2CEF66B4ADD0}"/>
                </c:ext>
              </c:extLst>
            </c:dLbl>
            <c:dLbl>
              <c:idx val="12"/>
              <c:layout>
                <c:manualLayout>
                  <c:x val="0.1075229825252699"/>
                  <c:y val="0.1228810755760028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50-4BBD-B566-91F6FF2B1001}"/>
                </c:ext>
              </c:extLst>
            </c:dLbl>
            <c:dLbl>
              <c:idx val="13"/>
              <c:layout>
                <c:manualLayout>
                  <c:x val="5.5979584010904526E-2"/>
                  <c:y val="0.1204561423590857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50-4BBD-B566-91F6FF2B1001}"/>
                </c:ext>
              </c:extLst>
            </c:dLbl>
            <c:dLbl>
              <c:idx val="14"/>
              <c:layout>
                <c:manualLayout>
                  <c:x val="2.760546221033194E-2"/>
                  <c:y val="0.2041132939839818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25-4D20-8147-2CEF66B4ADD0}"/>
                </c:ext>
              </c:extLst>
            </c:dLbl>
            <c:dLbl>
              <c:idx val="15"/>
              <c:layout>
                <c:manualLayout>
                  <c:x val="-3.3861076444675418E-2"/>
                  <c:y val="0.2096994893189688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25-4D20-8147-2CEF66B4ADD0}"/>
                </c:ext>
              </c:extLst>
            </c:dLbl>
            <c:dLbl>
              <c:idx val="18"/>
              <c:layout>
                <c:manualLayout>
                  <c:x val="-0.17923055558605389"/>
                  <c:y val="7.265199772850236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25-4D20-8147-2CEF66B4ADD0}"/>
                </c:ext>
              </c:extLst>
            </c:dLbl>
            <c:dLbl>
              <c:idx val="19"/>
              <c:layout>
                <c:manualLayout>
                  <c:x val="-0.19784815979173301"/>
                  <c:y val="-4.569704246636887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50-4BBD-B566-91F6FF2B1001}"/>
                </c:ext>
              </c:extLst>
            </c:dLbl>
            <c:dLbl>
              <c:idx val="20"/>
              <c:layout>
                <c:manualLayout>
                  <c:x val="-0.12125180600947237"/>
                  <c:y val="-0.1166744399293221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36-4231-8F52-6C4AE05BB420}"/>
                </c:ext>
              </c:extLst>
            </c:dLbl>
            <c:dLbl>
              <c:idx val="21"/>
              <c:layout>
                <c:manualLayout>
                  <c:x val="-0.16484571301233636"/>
                  <c:y val="-0.2075209462029337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50-4BBD-B566-91F6FF2B1001}"/>
                </c:ext>
              </c:extLst>
            </c:dLbl>
            <c:dLbl>
              <c:idx val="22"/>
              <c:layout>
                <c:manualLayout>
                  <c:x val="-0.16337396524247597"/>
                  <c:y val="-0.3513969344525207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50-4BBD-B566-91F6FF2B1001}"/>
                </c:ext>
              </c:extLst>
            </c:dLbl>
            <c:dLbl>
              <c:idx val="23"/>
              <c:layout>
                <c:manualLayout>
                  <c:x val="1.7550975926244463E-2"/>
                  <c:y val="-0.3436676120415347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735995400828419"/>
                      <c:h val="8.674101610904584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EC50-4BBD-B566-91F6FF2B1001}"/>
                </c:ext>
              </c:extLst>
            </c:dLbl>
            <c:dLbl>
              <c:idx val="24"/>
              <c:layout>
                <c:manualLayout>
                  <c:x val="-0.1852430981261419"/>
                  <c:y val="-0.5687714551182367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25-4D20-8147-2CEF66B4ADD0}"/>
                </c:ext>
              </c:extLst>
            </c:dLbl>
            <c:dLbl>
              <c:idx val="25"/>
              <c:layout>
                <c:manualLayout>
                  <c:x val="-4.4041317511612749E-2"/>
                  <c:y val="-0.442673101223304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50-4BBD-B566-91F6FF2B1001}"/>
                </c:ext>
              </c:extLst>
            </c:dLbl>
            <c:dLbl>
              <c:idx val="27"/>
              <c:layout>
                <c:manualLayout>
                  <c:x val="-6.2405785573964347E-2"/>
                  <c:y val="-0.1672913690805996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50-4BBD-B566-91F6FF2B1001}"/>
                </c:ext>
              </c:extLst>
            </c:dLbl>
            <c:dLbl>
              <c:idx val="28"/>
              <c:layout>
                <c:manualLayout>
                  <c:x val="-8.1500993635608393E-2"/>
                  <c:y val="-5.032893281424986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25-4D20-8147-2CEF66B4AD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'R7年度搬入予定（都道府県、品目別）'!$E$3:$AG$3</c:f>
              <c:strCache>
                <c:ptCount val="29"/>
                <c:pt idx="0">
                  <c:v>燃え殻</c:v>
                </c:pt>
                <c:pt idx="1">
                  <c:v>汚泥</c:v>
                </c:pt>
                <c:pt idx="2">
                  <c:v>廃油</c:v>
                </c:pt>
                <c:pt idx="3">
                  <c:v>廃酸</c:v>
                </c:pt>
                <c:pt idx="4">
                  <c:v>廃アルカリ</c:v>
                </c:pt>
                <c:pt idx="5">
                  <c:v>廃プラスチック類</c:v>
                </c:pt>
                <c:pt idx="6">
                  <c:v>ゴムくず</c:v>
                </c:pt>
                <c:pt idx="7">
                  <c:v>金属くず</c:v>
                </c:pt>
                <c:pt idx="8">
                  <c:v>ガラスくず等</c:v>
                </c:pt>
                <c:pt idx="9">
                  <c:v>鉱さい</c:v>
                </c:pt>
                <c:pt idx="10">
                  <c:v>がれき類</c:v>
                </c:pt>
                <c:pt idx="11">
                  <c:v>ばいじん</c:v>
                </c:pt>
                <c:pt idx="12">
                  <c:v>紙くず</c:v>
                </c:pt>
                <c:pt idx="13">
                  <c:v>木くず</c:v>
                </c:pt>
                <c:pt idx="14">
                  <c:v>繊維くず</c:v>
                </c:pt>
                <c:pt idx="15">
                  <c:v>動植物性残さ</c:v>
                </c:pt>
                <c:pt idx="16">
                  <c:v>動物のふん尿</c:v>
                </c:pt>
                <c:pt idx="17">
                  <c:v>１３号廃棄物</c:v>
                </c:pt>
                <c:pt idx="18">
                  <c:v>廃酸(特別管理)</c:v>
                </c:pt>
                <c:pt idx="19">
                  <c:v>廃アルカリ
(特別管理)</c:v>
                </c:pt>
                <c:pt idx="20">
                  <c:v>廃油(特別管理)</c:v>
                </c:pt>
                <c:pt idx="21">
                  <c:v>汚泥(特別管理)</c:v>
                </c:pt>
                <c:pt idx="22">
                  <c:v>廃石膏ボード</c:v>
                </c:pt>
                <c:pt idx="23">
                  <c:v>シュレッダーダスト</c:v>
                </c:pt>
                <c:pt idx="24">
                  <c:v>燃え殻
（特別管理）</c:v>
                </c:pt>
                <c:pt idx="25">
                  <c:v>廃石綿等
(特別管理)</c:v>
                </c:pt>
                <c:pt idx="26">
                  <c:v>混合廃棄物</c:v>
                </c:pt>
                <c:pt idx="27">
                  <c:v>感染性廃棄物（特別管理）</c:v>
                </c:pt>
                <c:pt idx="28">
                  <c:v>ばいじん
（特別管理）</c:v>
                </c:pt>
              </c:strCache>
            </c:strRef>
          </c:cat>
          <c:val>
            <c:numRef>
              <c:f>'R7年度搬入予定（都道府県、品目別）'!$E$50:$AG$50</c:f>
              <c:numCache>
                <c:formatCode>#,##0.000_);[Red]\(#,##0.000\)</c:formatCode>
                <c:ptCount val="29"/>
                <c:pt idx="0">
                  <c:v>266746</c:v>
                </c:pt>
                <c:pt idx="1">
                  <c:v>277539.55</c:v>
                </c:pt>
                <c:pt idx="2">
                  <c:v>80276.36</c:v>
                </c:pt>
                <c:pt idx="3">
                  <c:v>4032.5839999999998</c:v>
                </c:pt>
                <c:pt idx="4">
                  <c:v>14630.1</c:v>
                </c:pt>
                <c:pt idx="5">
                  <c:v>384388.4</c:v>
                </c:pt>
                <c:pt idx="6">
                  <c:v>1821</c:v>
                </c:pt>
                <c:pt idx="7">
                  <c:v>3044.01</c:v>
                </c:pt>
                <c:pt idx="8">
                  <c:v>15486.64</c:v>
                </c:pt>
                <c:pt idx="9">
                  <c:v>38770</c:v>
                </c:pt>
                <c:pt idx="10">
                  <c:v>16989</c:v>
                </c:pt>
                <c:pt idx="11">
                  <c:v>3696513.4</c:v>
                </c:pt>
                <c:pt idx="12">
                  <c:v>75812</c:v>
                </c:pt>
                <c:pt idx="13">
                  <c:v>111202.94</c:v>
                </c:pt>
                <c:pt idx="14">
                  <c:v>39337</c:v>
                </c:pt>
                <c:pt idx="15">
                  <c:v>25795</c:v>
                </c:pt>
                <c:pt idx="16">
                  <c:v>100</c:v>
                </c:pt>
                <c:pt idx="17">
                  <c:v>48000</c:v>
                </c:pt>
                <c:pt idx="18">
                  <c:v>5102.25</c:v>
                </c:pt>
                <c:pt idx="19">
                  <c:v>6149.3</c:v>
                </c:pt>
                <c:pt idx="20">
                  <c:v>40652.149999999994</c:v>
                </c:pt>
                <c:pt idx="21">
                  <c:v>447.75</c:v>
                </c:pt>
                <c:pt idx="22">
                  <c:v>7850</c:v>
                </c:pt>
                <c:pt idx="23">
                  <c:v>22490</c:v>
                </c:pt>
                <c:pt idx="24">
                  <c:v>5</c:v>
                </c:pt>
                <c:pt idx="25">
                  <c:v>1609.8</c:v>
                </c:pt>
                <c:pt idx="26">
                  <c:v>1253118.98</c:v>
                </c:pt>
                <c:pt idx="27">
                  <c:v>181</c:v>
                </c:pt>
                <c:pt idx="28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C50-4BBD-B566-91F6FF2B100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19</xdr:col>
      <xdr:colOff>104776</xdr:colOff>
      <xdr:row>29</xdr:row>
      <xdr:rowOff>123826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156482</xdr:colOff>
      <xdr:row>51</xdr:row>
      <xdr:rowOff>146278</xdr:rowOff>
    </xdr:from>
    <xdr:to>
      <xdr:col>14</xdr:col>
      <xdr:colOff>212952</xdr:colOff>
      <xdr:row>80</xdr:row>
      <xdr:rowOff>140835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"/>
  <sheetViews>
    <sheetView topLeftCell="A18" zoomScaleNormal="100" workbookViewId="0">
      <selection activeCell="A2" sqref="A2"/>
    </sheetView>
  </sheetViews>
  <sheetFormatPr defaultRowHeight="13.5" x14ac:dyDescent="0.15"/>
  <cols>
    <col min="1" max="2" width="10.75" style="4" customWidth="1"/>
    <col min="3" max="4" width="12.875" style="4" customWidth="1"/>
    <col min="5" max="5" width="12.125" style="4" bestFit="1" customWidth="1"/>
    <col min="6" max="7" width="12.875" style="4" customWidth="1"/>
    <col min="8" max="8" width="10.75" style="4" customWidth="1"/>
    <col min="9" max="16384" width="9" style="4"/>
  </cols>
  <sheetData>
    <row r="1" spans="1:8" ht="15" thickBot="1" x14ac:dyDescent="0.2">
      <c r="A1" s="76" t="s">
        <v>94</v>
      </c>
      <c r="B1" s="77"/>
      <c r="C1" s="77"/>
      <c r="D1" s="76"/>
      <c r="E1" s="76"/>
      <c r="F1" s="76"/>
      <c r="G1" s="76"/>
    </row>
    <row r="2" spans="1:8" ht="14.25" thickBot="1" x14ac:dyDescent="0.2">
      <c r="B2" s="26"/>
      <c r="C2" s="26"/>
    </row>
    <row r="3" spans="1:8" ht="41.25" thickBot="1" x14ac:dyDescent="0.2">
      <c r="A3" s="1" t="s">
        <v>39</v>
      </c>
      <c r="B3" s="25" t="s">
        <v>0</v>
      </c>
      <c r="C3" s="25" t="s">
        <v>47</v>
      </c>
      <c r="D3" s="2" t="s">
        <v>48</v>
      </c>
      <c r="E3" s="2" t="s">
        <v>49</v>
      </c>
      <c r="F3" s="19" t="s">
        <v>50</v>
      </c>
      <c r="G3" s="2" t="s">
        <v>48</v>
      </c>
      <c r="H3" s="3" t="s">
        <v>49</v>
      </c>
    </row>
    <row r="4" spans="1:8" ht="14.25" thickBot="1" x14ac:dyDescent="0.2">
      <c r="A4" s="18" t="s">
        <v>83</v>
      </c>
      <c r="B4" s="24" t="s">
        <v>84</v>
      </c>
      <c r="C4" s="28">
        <v>24000</v>
      </c>
      <c r="D4" s="29">
        <f>C4</f>
        <v>24000</v>
      </c>
      <c r="E4" s="27">
        <f>D4/D50</f>
        <v>3.7278048746098051E-3</v>
      </c>
      <c r="F4" s="30">
        <v>0</v>
      </c>
      <c r="G4" s="32">
        <f>F4</f>
        <v>0</v>
      </c>
      <c r="H4" s="31">
        <f>G4/G50</f>
        <v>0</v>
      </c>
    </row>
    <row r="5" spans="1:8" ht="14.25" thickBot="1" x14ac:dyDescent="0.2">
      <c r="A5" s="57" t="s">
        <v>40</v>
      </c>
      <c r="B5" s="23" t="s">
        <v>85</v>
      </c>
      <c r="C5" s="28">
        <v>0</v>
      </c>
      <c r="D5" s="62">
        <f>SUM(C5:C10)</f>
        <v>150000</v>
      </c>
      <c r="E5" s="65">
        <f>D5/D50</f>
        <v>2.3298780466311279E-2</v>
      </c>
      <c r="F5" s="30">
        <v>0</v>
      </c>
      <c r="G5" s="70">
        <f>SUM(F5:F10)</f>
        <v>0</v>
      </c>
      <c r="H5" s="54">
        <f>G5/G50</f>
        <v>0</v>
      </c>
    </row>
    <row r="6" spans="1:8" ht="14.25" thickBot="1" x14ac:dyDescent="0.2">
      <c r="A6" s="58"/>
      <c r="B6" s="22" t="s">
        <v>86</v>
      </c>
      <c r="C6" s="28">
        <v>0</v>
      </c>
      <c r="D6" s="68"/>
      <c r="E6" s="66"/>
      <c r="F6" s="30">
        <v>0</v>
      </c>
      <c r="G6" s="71"/>
      <c r="H6" s="55"/>
    </row>
    <row r="7" spans="1:8" ht="14.25" thickBot="1" x14ac:dyDescent="0.2">
      <c r="A7" s="58"/>
      <c r="B7" s="22" t="s">
        <v>31</v>
      </c>
      <c r="C7" s="28">
        <v>0</v>
      </c>
      <c r="D7" s="68"/>
      <c r="E7" s="66"/>
      <c r="F7" s="30">
        <v>0</v>
      </c>
      <c r="G7" s="71"/>
      <c r="H7" s="55"/>
    </row>
    <row r="8" spans="1:8" ht="14.25" thickBot="1" x14ac:dyDescent="0.2">
      <c r="A8" s="59"/>
      <c r="B8" s="21" t="s">
        <v>87</v>
      </c>
      <c r="C8" s="28">
        <v>0</v>
      </c>
      <c r="D8" s="68"/>
      <c r="E8" s="66"/>
      <c r="F8" s="30">
        <v>0</v>
      </c>
      <c r="G8" s="71"/>
      <c r="H8" s="55"/>
    </row>
    <row r="9" spans="1:8" ht="14.25" thickBot="1" x14ac:dyDescent="0.2">
      <c r="A9" s="59"/>
      <c r="B9" s="20" t="s">
        <v>88</v>
      </c>
      <c r="C9" s="28">
        <v>0</v>
      </c>
      <c r="D9" s="68"/>
      <c r="E9" s="66"/>
      <c r="F9" s="30">
        <v>0</v>
      </c>
      <c r="G9" s="71"/>
      <c r="H9" s="55"/>
    </row>
    <row r="10" spans="1:8" ht="14.25" thickBot="1" x14ac:dyDescent="0.2">
      <c r="A10" s="60"/>
      <c r="B10" s="7" t="s">
        <v>25</v>
      </c>
      <c r="C10" s="28">
        <v>150000</v>
      </c>
      <c r="D10" s="69"/>
      <c r="E10" s="67"/>
      <c r="F10" s="30">
        <v>0</v>
      </c>
      <c r="G10" s="72"/>
      <c r="H10" s="56"/>
    </row>
    <row r="11" spans="1:8" ht="14.25" thickBot="1" x14ac:dyDescent="0.2">
      <c r="A11" s="86" t="s">
        <v>41</v>
      </c>
      <c r="B11" s="6" t="s">
        <v>18</v>
      </c>
      <c r="C11" s="28">
        <v>98178</v>
      </c>
      <c r="D11" s="81">
        <f>SUM(C11:C17)</f>
        <v>513441</v>
      </c>
      <c r="E11" s="78">
        <f>D11/D50</f>
        <v>7.9750327609355534E-2</v>
      </c>
      <c r="F11" s="30">
        <v>2780</v>
      </c>
      <c r="G11" s="81">
        <f>SUM(F11:F17)</f>
        <v>69210</v>
      </c>
      <c r="H11" s="73">
        <f>G11/G50</f>
        <v>5.7340836717224258E-2</v>
      </c>
    </row>
    <row r="12" spans="1:8" ht="14.25" thickBot="1" x14ac:dyDescent="0.2">
      <c r="A12" s="87"/>
      <c r="B12" s="5" t="s">
        <v>8</v>
      </c>
      <c r="C12" s="28">
        <v>8838</v>
      </c>
      <c r="D12" s="82"/>
      <c r="E12" s="79"/>
      <c r="F12" s="30">
        <v>2000</v>
      </c>
      <c r="G12" s="82"/>
      <c r="H12" s="74"/>
    </row>
    <row r="13" spans="1:8" ht="14.25" thickBot="1" x14ac:dyDescent="0.2">
      <c r="A13" s="87"/>
      <c r="B13" s="5" t="s">
        <v>29</v>
      </c>
      <c r="C13" s="28">
        <v>8998</v>
      </c>
      <c r="D13" s="82"/>
      <c r="E13" s="79"/>
      <c r="F13" s="30">
        <v>8000</v>
      </c>
      <c r="G13" s="82"/>
      <c r="H13" s="74"/>
    </row>
    <row r="14" spans="1:8" ht="14.25" thickBot="1" x14ac:dyDescent="0.2">
      <c r="A14" s="87"/>
      <c r="B14" s="5" t="s">
        <v>19</v>
      </c>
      <c r="C14" s="28">
        <v>23335</v>
      </c>
      <c r="D14" s="82"/>
      <c r="E14" s="79"/>
      <c r="F14" s="30">
        <v>5300</v>
      </c>
      <c r="G14" s="82"/>
      <c r="H14" s="74"/>
    </row>
    <row r="15" spans="1:8" ht="14.25" thickBot="1" x14ac:dyDescent="0.2">
      <c r="A15" s="87"/>
      <c r="B15" s="5" t="s">
        <v>16</v>
      </c>
      <c r="C15" s="28">
        <v>44418</v>
      </c>
      <c r="D15" s="82"/>
      <c r="E15" s="79"/>
      <c r="F15" s="30">
        <v>8550</v>
      </c>
      <c r="G15" s="82"/>
      <c r="H15" s="74"/>
    </row>
    <row r="16" spans="1:8" ht="14.25" thickBot="1" x14ac:dyDescent="0.2">
      <c r="A16" s="87"/>
      <c r="B16" s="5" t="s">
        <v>9</v>
      </c>
      <c r="C16" s="28">
        <v>57140</v>
      </c>
      <c r="D16" s="82"/>
      <c r="E16" s="79"/>
      <c r="F16" s="30">
        <v>16280</v>
      </c>
      <c r="G16" s="82"/>
      <c r="H16" s="74"/>
    </row>
    <row r="17" spans="1:8" ht="14.25" thickBot="1" x14ac:dyDescent="0.2">
      <c r="A17" s="88"/>
      <c r="B17" s="7" t="s">
        <v>27</v>
      </c>
      <c r="C17" s="28">
        <v>272534</v>
      </c>
      <c r="D17" s="83"/>
      <c r="E17" s="80"/>
      <c r="F17" s="30">
        <v>26300</v>
      </c>
      <c r="G17" s="83"/>
      <c r="H17" s="75"/>
    </row>
    <row r="18" spans="1:8" ht="14.25" thickBot="1" x14ac:dyDescent="0.2">
      <c r="A18" s="61" t="s">
        <v>42</v>
      </c>
      <c r="B18" s="6" t="s">
        <v>89</v>
      </c>
      <c r="C18" s="28">
        <v>0</v>
      </c>
      <c r="D18" s="62">
        <f>SUM(C18:C26)</f>
        <v>687064</v>
      </c>
      <c r="E18" s="65">
        <f>D18/D50</f>
        <v>0.10671835534870462</v>
      </c>
      <c r="F18" s="30">
        <v>0</v>
      </c>
      <c r="G18" s="62">
        <f>SUM(F18:F26)</f>
        <v>145646</v>
      </c>
      <c r="H18" s="54">
        <f>G18/G50</f>
        <v>0.1206684511561457</v>
      </c>
    </row>
    <row r="19" spans="1:8" ht="14.25" thickBot="1" x14ac:dyDescent="0.2">
      <c r="A19" s="59"/>
      <c r="B19" s="21" t="s">
        <v>90</v>
      </c>
      <c r="C19" s="28">
        <v>10000</v>
      </c>
      <c r="D19" s="63"/>
      <c r="E19" s="66"/>
      <c r="F19" s="30">
        <v>10000</v>
      </c>
      <c r="G19" s="63"/>
      <c r="H19" s="55"/>
    </row>
    <row r="20" spans="1:8" ht="14.25" thickBot="1" x14ac:dyDescent="0.2">
      <c r="A20" s="59"/>
      <c r="B20" s="21" t="s">
        <v>32</v>
      </c>
      <c r="C20" s="28">
        <v>78650</v>
      </c>
      <c r="D20" s="63"/>
      <c r="E20" s="66"/>
      <c r="F20" s="30">
        <v>15650</v>
      </c>
      <c r="G20" s="63"/>
      <c r="H20" s="55"/>
    </row>
    <row r="21" spans="1:8" ht="14.25" thickBot="1" x14ac:dyDescent="0.2">
      <c r="A21" s="59"/>
      <c r="B21" s="5" t="s">
        <v>34</v>
      </c>
      <c r="C21" s="28">
        <v>22400</v>
      </c>
      <c r="D21" s="63"/>
      <c r="E21" s="66"/>
      <c r="F21" s="30">
        <v>1800</v>
      </c>
      <c r="G21" s="63"/>
      <c r="H21" s="55"/>
    </row>
    <row r="22" spans="1:8" ht="14.25" thickBot="1" x14ac:dyDescent="0.2">
      <c r="A22" s="59"/>
      <c r="B22" s="5" t="s">
        <v>91</v>
      </c>
      <c r="C22" s="28">
        <v>0</v>
      </c>
      <c r="D22" s="63"/>
      <c r="E22" s="66"/>
      <c r="F22" s="30">
        <v>0</v>
      </c>
      <c r="G22" s="63"/>
      <c r="H22" s="55"/>
    </row>
    <row r="23" spans="1:8" ht="14.25" thickBot="1" x14ac:dyDescent="0.2">
      <c r="A23" s="59"/>
      <c r="B23" s="5" t="s">
        <v>28</v>
      </c>
      <c r="C23" s="28">
        <v>1480</v>
      </c>
      <c r="D23" s="63"/>
      <c r="E23" s="66"/>
      <c r="F23" s="30">
        <v>0</v>
      </c>
      <c r="G23" s="63"/>
      <c r="H23" s="55"/>
    </row>
    <row r="24" spans="1:8" ht="14.25" thickBot="1" x14ac:dyDescent="0.2">
      <c r="A24" s="59"/>
      <c r="B24" s="5" t="s">
        <v>17</v>
      </c>
      <c r="C24" s="28">
        <v>7000</v>
      </c>
      <c r="D24" s="63"/>
      <c r="E24" s="66"/>
      <c r="F24" s="30">
        <v>3900</v>
      </c>
      <c r="G24" s="63"/>
      <c r="H24" s="55"/>
    </row>
    <row r="25" spans="1:8" ht="14.25" thickBot="1" x14ac:dyDescent="0.2">
      <c r="A25" s="59"/>
      <c r="B25" s="5" t="s">
        <v>15</v>
      </c>
      <c r="C25" s="28">
        <v>55168</v>
      </c>
      <c r="D25" s="63"/>
      <c r="E25" s="66"/>
      <c r="F25" s="30">
        <v>30600</v>
      </c>
      <c r="G25" s="63"/>
      <c r="H25" s="55"/>
    </row>
    <row r="26" spans="1:8" ht="14.25" thickBot="1" x14ac:dyDescent="0.2">
      <c r="A26" s="60"/>
      <c r="B26" s="7" t="s">
        <v>2</v>
      </c>
      <c r="C26" s="28">
        <v>512366</v>
      </c>
      <c r="D26" s="64"/>
      <c r="E26" s="67"/>
      <c r="F26" s="30">
        <v>83696</v>
      </c>
      <c r="G26" s="64"/>
      <c r="H26" s="56"/>
    </row>
    <row r="27" spans="1:8" ht="14.25" thickBot="1" x14ac:dyDescent="0.2">
      <c r="A27" s="86" t="s">
        <v>43</v>
      </c>
      <c r="B27" s="6" t="s">
        <v>26</v>
      </c>
      <c r="C27" s="28">
        <v>12740</v>
      </c>
      <c r="D27" s="81">
        <f>SUM(C27:C33)</f>
        <v>1257253.76</v>
      </c>
      <c r="E27" s="78">
        <f>D27/D50</f>
        <v>0.19528319563122939</v>
      </c>
      <c r="F27" s="30">
        <v>10740</v>
      </c>
      <c r="G27" s="81">
        <f>SUM(F27:F33)</f>
        <v>130930</v>
      </c>
      <c r="H27" s="73">
        <f>G27/G50</f>
        <v>0.10847617037113383</v>
      </c>
    </row>
    <row r="28" spans="1:8" ht="14.25" thickBot="1" x14ac:dyDescent="0.2">
      <c r="A28" s="87"/>
      <c r="B28" s="5" t="s">
        <v>20</v>
      </c>
      <c r="C28" s="28">
        <v>41060</v>
      </c>
      <c r="D28" s="82"/>
      <c r="E28" s="79"/>
      <c r="F28" s="30">
        <v>27380</v>
      </c>
      <c r="G28" s="82"/>
      <c r="H28" s="74"/>
    </row>
    <row r="29" spans="1:8" ht="14.25" thickBot="1" x14ac:dyDescent="0.2">
      <c r="A29" s="87"/>
      <c r="B29" s="5" t="s">
        <v>21</v>
      </c>
      <c r="C29" s="28">
        <v>226463</v>
      </c>
      <c r="D29" s="82"/>
      <c r="E29" s="79"/>
      <c r="F29" s="30">
        <v>39760</v>
      </c>
      <c r="G29" s="82"/>
      <c r="H29" s="74"/>
    </row>
    <row r="30" spans="1:8" ht="14.25" thickBot="1" x14ac:dyDescent="0.2">
      <c r="A30" s="87"/>
      <c r="B30" s="5" t="s">
        <v>14</v>
      </c>
      <c r="C30" s="28">
        <v>52600.76</v>
      </c>
      <c r="D30" s="82"/>
      <c r="E30" s="79"/>
      <c r="F30" s="30">
        <v>21100</v>
      </c>
      <c r="G30" s="82"/>
      <c r="H30" s="74"/>
    </row>
    <row r="31" spans="1:8" ht="14.25" thickBot="1" x14ac:dyDescent="0.2">
      <c r="A31" s="87"/>
      <c r="B31" s="5" t="s">
        <v>22</v>
      </c>
      <c r="C31" s="28">
        <v>910190</v>
      </c>
      <c r="D31" s="82"/>
      <c r="E31" s="79"/>
      <c r="F31" s="30">
        <v>24300</v>
      </c>
      <c r="G31" s="82"/>
      <c r="H31" s="74"/>
    </row>
    <row r="32" spans="1:8" ht="14.25" thickBot="1" x14ac:dyDescent="0.2">
      <c r="A32" s="87"/>
      <c r="B32" s="5" t="s">
        <v>38</v>
      </c>
      <c r="C32" s="28">
        <v>6500</v>
      </c>
      <c r="D32" s="82"/>
      <c r="E32" s="79"/>
      <c r="F32" s="30">
        <v>200</v>
      </c>
      <c r="G32" s="82"/>
      <c r="H32" s="74"/>
    </row>
    <row r="33" spans="1:8" ht="14.25" thickBot="1" x14ac:dyDescent="0.2">
      <c r="A33" s="88"/>
      <c r="B33" s="7" t="s">
        <v>33</v>
      </c>
      <c r="C33" s="28">
        <v>7700</v>
      </c>
      <c r="D33" s="83"/>
      <c r="E33" s="80"/>
      <c r="F33" s="30">
        <v>7450</v>
      </c>
      <c r="G33" s="83"/>
      <c r="H33" s="75"/>
    </row>
    <row r="34" spans="1:8" ht="14.25" thickBot="1" x14ac:dyDescent="0.2">
      <c r="A34" s="86" t="s">
        <v>44</v>
      </c>
      <c r="B34" s="6" t="s">
        <v>30</v>
      </c>
      <c r="C34" s="28">
        <v>1840</v>
      </c>
      <c r="D34" s="81">
        <f>SUM(C34:C38)</f>
        <v>1124938.7039999999</v>
      </c>
      <c r="E34" s="78">
        <f>D34/D50</f>
        <v>0.17473133268368485</v>
      </c>
      <c r="F34" s="30">
        <v>1800</v>
      </c>
      <c r="G34" s="81">
        <f>SUM(F34:F38)</f>
        <v>119220</v>
      </c>
      <c r="H34" s="73">
        <f>G34/G50</f>
        <v>9.8774375862266672E-2</v>
      </c>
    </row>
    <row r="35" spans="1:8" ht="14.25" thickBot="1" x14ac:dyDescent="0.2">
      <c r="A35" s="87"/>
      <c r="B35" s="5" t="s">
        <v>37</v>
      </c>
      <c r="C35" s="28">
        <v>188130</v>
      </c>
      <c r="D35" s="82"/>
      <c r="E35" s="79"/>
      <c r="F35" s="30">
        <v>880</v>
      </c>
      <c r="G35" s="82"/>
      <c r="H35" s="74"/>
    </row>
    <row r="36" spans="1:8" ht="14.25" thickBot="1" x14ac:dyDescent="0.2">
      <c r="A36" s="87"/>
      <c r="B36" s="5" t="s">
        <v>5</v>
      </c>
      <c r="C36" s="28">
        <v>213096.28400000001</v>
      </c>
      <c r="D36" s="82"/>
      <c r="E36" s="79"/>
      <c r="F36" s="30">
        <v>73600</v>
      </c>
      <c r="G36" s="82"/>
      <c r="H36" s="74"/>
    </row>
    <row r="37" spans="1:8" ht="14.25" thickBot="1" x14ac:dyDescent="0.2">
      <c r="A37" s="87"/>
      <c r="B37" s="5" t="s">
        <v>4</v>
      </c>
      <c r="C37" s="28">
        <v>419252.42</v>
      </c>
      <c r="D37" s="82"/>
      <c r="E37" s="79"/>
      <c r="F37" s="30">
        <v>29430</v>
      </c>
      <c r="G37" s="82"/>
      <c r="H37" s="74"/>
    </row>
    <row r="38" spans="1:8" ht="14.25" thickBot="1" x14ac:dyDescent="0.2">
      <c r="A38" s="88"/>
      <c r="B38" s="7" t="s">
        <v>3</v>
      </c>
      <c r="C38" s="28">
        <v>302620</v>
      </c>
      <c r="D38" s="83"/>
      <c r="E38" s="80"/>
      <c r="F38" s="30">
        <v>13510</v>
      </c>
      <c r="G38" s="83"/>
      <c r="H38" s="75"/>
    </row>
    <row r="39" spans="1:8" ht="14.25" thickBot="1" x14ac:dyDescent="0.2">
      <c r="A39" s="86" t="s">
        <v>45</v>
      </c>
      <c r="B39" s="6" t="s">
        <v>23</v>
      </c>
      <c r="C39" s="28">
        <v>346800</v>
      </c>
      <c r="D39" s="81">
        <f>SUM(C39:C42)</f>
        <v>403240</v>
      </c>
      <c r="E39" s="78">
        <f>D39/D50</f>
        <v>6.2633334901569068E-2</v>
      </c>
      <c r="F39" s="30">
        <v>800</v>
      </c>
      <c r="G39" s="81">
        <f>SUM(F39:F42)</f>
        <v>20800</v>
      </c>
      <c r="H39" s="73">
        <f>G39/G50</f>
        <v>1.7232905703197004E-2</v>
      </c>
    </row>
    <row r="40" spans="1:8" ht="14.25" thickBot="1" x14ac:dyDescent="0.2">
      <c r="A40" s="87"/>
      <c r="B40" s="5" t="s">
        <v>35</v>
      </c>
      <c r="C40" s="28">
        <v>20000</v>
      </c>
      <c r="D40" s="82"/>
      <c r="E40" s="79"/>
      <c r="F40" s="30">
        <v>20000</v>
      </c>
      <c r="G40" s="82"/>
      <c r="H40" s="74"/>
    </row>
    <row r="41" spans="1:8" ht="14.25" thickBot="1" x14ac:dyDescent="0.2">
      <c r="A41" s="87"/>
      <c r="B41" s="5" t="s">
        <v>36</v>
      </c>
      <c r="C41" s="28">
        <v>22640</v>
      </c>
      <c r="D41" s="82"/>
      <c r="E41" s="79"/>
      <c r="F41" s="30">
        <v>0</v>
      </c>
      <c r="G41" s="82"/>
      <c r="H41" s="74"/>
    </row>
    <row r="42" spans="1:8" ht="14.25" thickBot="1" x14ac:dyDescent="0.2">
      <c r="A42" s="88"/>
      <c r="B42" s="7" t="s">
        <v>12</v>
      </c>
      <c r="C42" s="28">
        <v>13800</v>
      </c>
      <c r="D42" s="83"/>
      <c r="E42" s="80"/>
      <c r="F42" s="30">
        <v>0</v>
      </c>
      <c r="G42" s="83"/>
      <c r="H42" s="75"/>
    </row>
    <row r="43" spans="1:8" ht="14.25" thickBot="1" x14ac:dyDescent="0.2">
      <c r="A43" s="86" t="s">
        <v>46</v>
      </c>
      <c r="B43" s="6" t="s">
        <v>1</v>
      </c>
      <c r="C43" s="28">
        <v>528375.65</v>
      </c>
      <c r="D43" s="81">
        <f>SUM(C43:C49)</f>
        <v>2278167.7500000005</v>
      </c>
      <c r="E43" s="78">
        <f>D43/D50</f>
        <v>0.35385686848453557</v>
      </c>
      <c r="F43" s="30">
        <v>249588.8</v>
      </c>
      <c r="G43" s="81">
        <f>SUM(F43:F49)</f>
        <v>721187.2</v>
      </c>
      <c r="H43" s="73">
        <f>G43/G50</f>
        <v>0.59750726019003253</v>
      </c>
    </row>
    <row r="44" spans="1:8" ht="14.25" thickBot="1" x14ac:dyDescent="0.2">
      <c r="A44" s="87"/>
      <c r="B44" s="5" t="s">
        <v>7</v>
      </c>
      <c r="C44" s="28">
        <v>78916.200000000012</v>
      </c>
      <c r="D44" s="82"/>
      <c r="E44" s="79"/>
      <c r="F44" s="30">
        <v>21260</v>
      </c>
      <c r="G44" s="82"/>
      <c r="H44" s="74"/>
    </row>
    <row r="45" spans="1:8" ht="14.25" thickBot="1" x14ac:dyDescent="0.2">
      <c r="A45" s="87"/>
      <c r="B45" s="5" t="s">
        <v>10</v>
      </c>
      <c r="C45" s="28">
        <v>643287.5</v>
      </c>
      <c r="D45" s="82"/>
      <c r="E45" s="79"/>
      <c r="F45" s="30">
        <v>58400</v>
      </c>
      <c r="G45" s="82"/>
      <c r="H45" s="74"/>
    </row>
    <row r="46" spans="1:8" ht="14.25" thickBot="1" x14ac:dyDescent="0.2">
      <c r="A46" s="87"/>
      <c r="B46" s="5" t="s">
        <v>6</v>
      </c>
      <c r="C46" s="28">
        <v>799446.70000000007</v>
      </c>
      <c r="D46" s="82"/>
      <c r="E46" s="79"/>
      <c r="F46" s="30">
        <v>374138.4</v>
      </c>
      <c r="G46" s="82"/>
      <c r="H46" s="74"/>
    </row>
    <row r="47" spans="1:8" ht="14.25" thickBot="1" x14ac:dyDescent="0.2">
      <c r="A47" s="87"/>
      <c r="B47" s="5" t="s">
        <v>11</v>
      </c>
      <c r="C47" s="28">
        <v>111165.5</v>
      </c>
      <c r="D47" s="82"/>
      <c r="E47" s="79"/>
      <c r="F47" s="30">
        <v>2300</v>
      </c>
      <c r="G47" s="82"/>
      <c r="H47" s="74"/>
    </row>
    <row r="48" spans="1:8" ht="14.25" thickBot="1" x14ac:dyDescent="0.2">
      <c r="A48" s="87"/>
      <c r="B48" s="5" t="s">
        <v>13</v>
      </c>
      <c r="C48" s="28">
        <v>13831.2</v>
      </c>
      <c r="D48" s="82"/>
      <c r="E48" s="79"/>
      <c r="F48" s="30">
        <v>500</v>
      </c>
      <c r="G48" s="82"/>
      <c r="H48" s="74"/>
    </row>
    <row r="49" spans="1:8" ht="14.25" thickBot="1" x14ac:dyDescent="0.2">
      <c r="A49" s="88"/>
      <c r="B49" s="7" t="s">
        <v>24</v>
      </c>
      <c r="C49" s="28">
        <v>103145</v>
      </c>
      <c r="D49" s="83"/>
      <c r="E49" s="80"/>
      <c r="F49" s="30">
        <v>15000</v>
      </c>
      <c r="G49" s="83"/>
      <c r="H49" s="75"/>
    </row>
    <row r="50" spans="1:8" ht="14.25" thickBot="1" x14ac:dyDescent="0.2">
      <c r="A50" s="84" t="s">
        <v>51</v>
      </c>
      <c r="B50" s="85"/>
      <c r="C50" s="8">
        <f t="shared" ref="C50:H50" si="0">SUM(C4:C49)</f>
        <v>6438105.2140000006</v>
      </c>
      <c r="D50" s="9">
        <f t="shared" si="0"/>
        <v>6438105.2139999997</v>
      </c>
      <c r="E50" s="10">
        <f t="shared" si="0"/>
        <v>1.0000000000000002</v>
      </c>
      <c r="F50" s="8">
        <f t="shared" si="0"/>
        <v>1206993.2000000002</v>
      </c>
      <c r="G50" s="9">
        <f t="shared" si="0"/>
        <v>1206993.2</v>
      </c>
      <c r="H50" s="11">
        <f t="shared" si="0"/>
        <v>1</v>
      </c>
    </row>
  </sheetData>
  <mergeCells count="37">
    <mergeCell ref="A50:B50"/>
    <mergeCell ref="D11:D17"/>
    <mergeCell ref="D27:D33"/>
    <mergeCell ref="D34:D38"/>
    <mergeCell ref="D39:D42"/>
    <mergeCell ref="D43:D49"/>
    <mergeCell ref="A27:A33"/>
    <mergeCell ref="A34:A38"/>
    <mergeCell ref="A39:A42"/>
    <mergeCell ref="A43:A49"/>
    <mergeCell ref="A11:A17"/>
    <mergeCell ref="H43:H49"/>
    <mergeCell ref="A1:G1"/>
    <mergeCell ref="H11:H17"/>
    <mergeCell ref="H27:H33"/>
    <mergeCell ref="H34:H38"/>
    <mergeCell ref="H39:H42"/>
    <mergeCell ref="E43:E49"/>
    <mergeCell ref="G11:G17"/>
    <mergeCell ref="G27:G33"/>
    <mergeCell ref="G34:G38"/>
    <mergeCell ref="G39:G42"/>
    <mergeCell ref="G43:G49"/>
    <mergeCell ref="E11:E17"/>
    <mergeCell ref="E27:E33"/>
    <mergeCell ref="E34:E38"/>
    <mergeCell ref="E39:E42"/>
    <mergeCell ref="H5:H10"/>
    <mergeCell ref="H18:H26"/>
    <mergeCell ref="A5:A10"/>
    <mergeCell ref="A18:A26"/>
    <mergeCell ref="D18:D26"/>
    <mergeCell ref="E18:E26"/>
    <mergeCell ref="G18:G26"/>
    <mergeCell ref="D5:D10"/>
    <mergeCell ref="E5:E10"/>
    <mergeCell ref="G5:G10"/>
  </mergeCells>
  <phoneticPr fontId="2"/>
  <pageMargins left="0.7" right="0.7" top="0.75" bottom="0.75" header="0.3" footer="0.3"/>
  <pageSetup paperSize="9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51"/>
  <sheetViews>
    <sheetView tabSelected="1" topLeftCell="A36" zoomScale="112" zoomScaleNormal="112" workbookViewId="0">
      <selection activeCell="R54" sqref="R54"/>
    </sheetView>
  </sheetViews>
  <sheetFormatPr defaultRowHeight="13.5" x14ac:dyDescent="0.15"/>
  <cols>
    <col min="1" max="2" width="10.75" style="4" customWidth="1"/>
    <col min="3" max="3" width="12.875" style="4" customWidth="1"/>
    <col min="4" max="4" width="9" style="14"/>
    <col min="5" max="33" width="12.875" style="4" customWidth="1"/>
    <col min="34" max="34" width="12.5" style="4" customWidth="1"/>
    <col min="35" max="16384" width="9" style="4"/>
  </cols>
  <sheetData>
    <row r="1" spans="1:34" ht="15" thickBot="1" x14ac:dyDescent="0.2">
      <c r="A1" s="16" t="s">
        <v>95</v>
      </c>
      <c r="B1" s="17"/>
      <c r="C1" s="17"/>
      <c r="D1" s="17"/>
      <c r="E1" s="17"/>
      <c r="F1" s="17"/>
      <c r="G1" s="17"/>
    </row>
    <row r="2" spans="1:34" ht="14.25" thickBot="1" x14ac:dyDescent="0.2"/>
    <row r="3" spans="1:34" s="15" customFormat="1" ht="33" customHeight="1" thickBot="1" x14ac:dyDescent="0.2">
      <c r="A3" s="33" t="s">
        <v>39</v>
      </c>
      <c r="B3" s="50" t="s">
        <v>0</v>
      </c>
      <c r="C3" s="34" t="s">
        <v>52</v>
      </c>
      <c r="D3" s="12" t="s">
        <v>53</v>
      </c>
      <c r="E3" s="12" t="s">
        <v>54</v>
      </c>
      <c r="F3" s="12" t="s">
        <v>55</v>
      </c>
      <c r="G3" s="12" t="s">
        <v>56</v>
      </c>
      <c r="H3" s="12" t="s">
        <v>57</v>
      </c>
      <c r="I3" s="12" t="s">
        <v>58</v>
      </c>
      <c r="J3" s="12" t="s">
        <v>59</v>
      </c>
      <c r="K3" s="12" t="s">
        <v>60</v>
      </c>
      <c r="L3" s="12" t="s">
        <v>61</v>
      </c>
      <c r="M3" s="12" t="s">
        <v>62</v>
      </c>
      <c r="N3" s="12" t="s">
        <v>63</v>
      </c>
      <c r="O3" s="12" t="s">
        <v>64</v>
      </c>
      <c r="P3" s="12" t="s">
        <v>65</v>
      </c>
      <c r="Q3" s="12" t="s">
        <v>66</v>
      </c>
      <c r="R3" s="12" t="s">
        <v>67</v>
      </c>
      <c r="S3" s="12" t="s">
        <v>68</v>
      </c>
      <c r="T3" s="12" t="s">
        <v>69</v>
      </c>
      <c r="U3" s="12" t="s">
        <v>70</v>
      </c>
      <c r="V3" s="12" t="s">
        <v>71</v>
      </c>
      <c r="W3" s="12" t="s">
        <v>72</v>
      </c>
      <c r="X3" s="12" t="s">
        <v>80</v>
      </c>
      <c r="Y3" s="12" t="s">
        <v>73</v>
      </c>
      <c r="Z3" s="12" t="s">
        <v>74</v>
      </c>
      <c r="AA3" s="12" t="s">
        <v>75</v>
      </c>
      <c r="AB3" s="12" t="s">
        <v>76</v>
      </c>
      <c r="AC3" s="12" t="s">
        <v>77</v>
      </c>
      <c r="AD3" s="12" t="s">
        <v>81</v>
      </c>
      <c r="AE3" s="12" t="s">
        <v>78</v>
      </c>
      <c r="AF3" s="12" t="s">
        <v>79</v>
      </c>
      <c r="AG3" s="13" t="s">
        <v>82</v>
      </c>
    </row>
    <row r="4" spans="1:34" ht="16.5" customHeight="1" thickBot="1" x14ac:dyDescent="0.2">
      <c r="A4" s="18" t="s">
        <v>83</v>
      </c>
      <c r="B4" s="35" t="s">
        <v>84</v>
      </c>
      <c r="C4" s="37">
        <v>24000</v>
      </c>
      <c r="D4" s="10">
        <v>3.7278048746098042E-3</v>
      </c>
      <c r="E4" s="47">
        <v>960</v>
      </c>
      <c r="F4" s="47">
        <v>0</v>
      </c>
      <c r="G4" s="47">
        <v>0</v>
      </c>
      <c r="H4" s="47">
        <v>0</v>
      </c>
      <c r="I4" s="47">
        <v>0</v>
      </c>
      <c r="J4" s="47">
        <v>0</v>
      </c>
      <c r="K4" s="47">
        <v>0</v>
      </c>
      <c r="L4" s="47">
        <v>0</v>
      </c>
      <c r="M4" s="47">
        <v>0</v>
      </c>
      <c r="N4" s="47">
        <v>0</v>
      </c>
      <c r="O4" s="47">
        <v>0</v>
      </c>
      <c r="P4" s="47">
        <v>23040</v>
      </c>
      <c r="Q4" s="47">
        <v>0</v>
      </c>
      <c r="R4" s="47">
        <v>0</v>
      </c>
      <c r="S4" s="47">
        <v>0</v>
      </c>
      <c r="T4" s="47">
        <v>0</v>
      </c>
      <c r="U4" s="47">
        <v>0</v>
      </c>
      <c r="V4" s="47">
        <v>0</v>
      </c>
      <c r="W4" s="47">
        <v>0</v>
      </c>
      <c r="X4" s="47">
        <v>0</v>
      </c>
      <c r="Y4" s="47">
        <v>0</v>
      </c>
      <c r="Z4" s="47">
        <v>0</v>
      </c>
      <c r="AA4" s="47">
        <v>0</v>
      </c>
      <c r="AB4" s="47">
        <v>0</v>
      </c>
      <c r="AC4" s="47">
        <v>0</v>
      </c>
      <c r="AD4" s="47">
        <v>0</v>
      </c>
      <c r="AE4" s="47">
        <v>0</v>
      </c>
      <c r="AF4" s="47">
        <v>0</v>
      </c>
      <c r="AG4" s="47">
        <v>0</v>
      </c>
      <c r="AH4" s="52"/>
    </row>
    <row r="5" spans="1:34" ht="16.5" customHeight="1" thickBot="1" x14ac:dyDescent="0.2">
      <c r="A5" s="57" t="s">
        <v>40</v>
      </c>
      <c r="B5" s="23" t="s">
        <v>85</v>
      </c>
      <c r="C5" s="38">
        <v>0</v>
      </c>
      <c r="D5" s="10">
        <v>0</v>
      </c>
      <c r="E5" s="47">
        <v>0</v>
      </c>
      <c r="F5" s="47">
        <v>0</v>
      </c>
      <c r="G5" s="47">
        <v>0</v>
      </c>
      <c r="H5" s="47">
        <v>0</v>
      </c>
      <c r="I5" s="47">
        <v>0</v>
      </c>
      <c r="J5" s="47">
        <v>0</v>
      </c>
      <c r="K5" s="47">
        <v>0</v>
      </c>
      <c r="L5" s="47">
        <v>0</v>
      </c>
      <c r="M5" s="47">
        <v>0</v>
      </c>
      <c r="N5" s="47">
        <v>0</v>
      </c>
      <c r="O5" s="47">
        <v>0</v>
      </c>
      <c r="P5" s="47">
        <v>0</v>
      </c>
      <c r="Q5" s="47">
        <v>0</v>
      </c>
      <c r="R5" s="47">
        <v>0</v>
      </c>
      <c r="S5" s="47">
        <v>0</v>
      </c>
      <c r="T5" s="47">
        <v>0</v>
      </c>
      <c r="U5" s="47">
        <v>0</v>
      </c>
      <c r="V5" s="47">
        <v>0</v>
      </c>
      <c r="W5" s="47">
        <v>0</v>
      </c>
      <c r="X5" s="47">
        <v>0</v>
      </c>
      <c r="Y5" s="47">
        <v>0</v>
      </c>
      <c r="Z5" s="47">
        <v>0</v>
      </c>
      <c r="AA5" s="47">
        <v>0</v>
      </c>
      <c r="AB5" s="47">
        <v>0</v>
      </c>
      <c r="AC5" s="47">
        <v>0</v>
      </c>
      <c r="AD5" s="47">
        <v>0</v>
      </c>
      <c r="AE5" s="47">
        <v>0</v>
      </c>
      <c r="AF5" s="47">
        <v>0</v>
      </c>
      <c r="AG5" s="47">
        <v>0</v>
      </c>
      <c r="AH5" s="52"/>
    </row>
    <row r="6" spans="1:34" ht="16.5" customHeight="1" thickBot="1" x14ac:dyDescent="0.2">
      <c r="A6" s="58"/>
      <c r="B6" s="22" t="s">
        <v>86</v>
      </c>
      <c r="C6" s="39">
        <v>0</v>
      </c>
      <c r="D6" s="10">
        <v>0</v>
      </c>
      <c r="E6" s="47">
        <v>0</v>
      </c>
      <c r="F6" s="47">
        <v>0</v>
      </c>
      <c r="G6" s="47">
        <v>0</v>
      </c>
      <c r="H6" s="47">
        <v>0</v>
      </c>
      <c r="I6" s="47">
        <v>0</v>
      </c>
      <c r="J6" s="47">
        <v>0</v>
      </c>
      <c r="K6" s="47">
        <v>0</v>
      </c>
      <c r="L6" s="47">
        <v>0</v>
      </c>
      <c r="M6" s="47">
        <v>0</v>
      </c>
      <c r="N6" s="47">
        <v>0</v>
      </c>
      <c r="O6" s="47">
        <v>0</v>
      </c>
      <c r="P6" s="47">
        <v>0</v>
      </c>
      <c r="Q6" s="47">
        <v>0</v>
      </c>
      <c r="R6" s="47">
        <v>0</v>
      </c>
      <c r="S6" s="47">
        <v>0</v>
      </c>
      <c r="T6" s="47">
        <v>0</v>
      </c>
      <c r="U6" s="47">
        <v>0</v>
      </c>
      <c r="V6" s="47">
        <v>0</v>
      </c>
      <c r="W6" s="47">
        <v>0</v>
      </c>
      <c r="X6" s="47">
        <v>0</v>
      </c>
      <c r="Y6" s="47">
        <v>0</v>
      </c>
      <c r="Z6" s="47">
        <v>0</v>
      </c>
      <c r="AA6" s="47">
        <v>0</v>
      </c>
      <c r="AB6" s="47">
        <v>0</v>
      </c>
      <c r="AC6" s="47">
        <v>0</v>
      </c>
      <c r="AD6" s="47">
        <v>0</v>
      </c>
      <c r="AE6" s="47">
        <v>0</v>
      </c>
      <c r="AF6" s="47">
        <v>0</v>
      </c>
      <c r="AG6" s="47">
        <v>0</v>
      </c>
      <c r="AH6" s="52"/>
    </row>
    <row r="7" spans="1:34" ht="16.5" customHeight="1" thickBot="1" x14ac:dyDescent="0.2">
      <c r="A7" s="58"/>
      <c r="B7" s="22" t="s">
        <v>31</v>
      </c>
      <c r="C7" s="40">
        <v>0</v>
      </c>
      <c r="D7" s="10">
        <v>0</v>
      </c>
      <c r="E7" s="47">
        <v>0</v>
      </c>
      <c r="F7" s="47">
        <v>0</v>
      </c>
      <c r="G7" s="47">
        <v>0</v>
      </c>
      <c r="H7" s="47">
        <v>0</v>
      </c>
      <c r="I7" s="47">
        <v>0</v>
      </c>
      <c r="J7" s="47">
        <v>0</v>
      </c>
      <c r="K7" s="47">
        <v>0</v>
      </c>
      <c r="L7" s="47">
        <v>0</v>
      </c>
      <c r="M7" s="47">
        <v>0</v>
      </c>
      <c r="N7" s="47">
        <v>0</v>
      </c>
      <c r="O7" s="47">
        <v>0</v>
      </c>
      <c r="P7" s="47">
        <v>0</v>
      </c>
      <c r="Q7" s="47">
        <v>0</v>
      </c>
      <c r="R7" s="47">
        <v>0</v>
      </c>
      <c r="S7" s="47">
        <v>0</v>
      </c>
      <c r="T7" s="47">
        <v>0</v>
      </c>
      <c r="U7" s="47">
        <v>0</v>
      </c>
      <c r="V7" s="47">
        <v>0</v>
      </c>
      <c r="W7" s="47">
        <v>0</v>
      </c>
      <c r="X7" s="47">
        <v>0</v>
      </c>
      <c r="Y7" s="47">
        <v>0</v>
      </c>
      <c r="Z7" s="47">
        <v>0</v>
      </c>
      <c r="AA7" s="47">
        <v>0</v>
      </c>
      <c r="AB7" s="47">
        <v>0</v>
      </c>
      <c r="AC7" s="47">
        <v>0</v>
      </c>
      <c r="AD7" s="47">
        <v>0</v>
      </c>
      <c r="AE7" s="47">
        <v>0</v>
      </c>
      <c r="AF7" s="47">
        <v>0</v>
      </c>
      <c r="AG7" s="47">
        <v>0</v>
      </c>
      <c r="AH7" s="52"/>
    </row>
    <row r="8" spans="1:34" ht="16.5" customHeight="1" thickBot="1" x14ac:dyDescent="0.2">
      <c r="A8" s="59"/>
      <c r="B8" s="21" t="s">
        <v>87</v>
      </c>
      <c r="C8" s="40">
        <v>0</v>
      </c>
      <c r="D8" s="10">
        <v>0</v>
      </c>
      <c r="E8" s="47">
        <v>0</v>
      </c>
      <c r="F8" s="47">
        <v>0</v>
      </c>
      <c r="G8" s="47">
        <v>0</v>
      </c>
      <c r="H8" s="47">
        <v>0</v>
      </c>
      <c r="I8" s="47">
        <v>0</v>
      </c>
      <c r="J8" s="47">
        <v>0</v>
      </c>
      <c r="K8" s="47">
        <v>0</v>
      </c>
      <c r="L8" s="47">
        <v>0</v>
      </c>
      <c r="M8" s="47">
        <v>0</v>
      </c>
      <c r="N8" s="47">
        <v>0</v>
      </c>
      <c r="O8" s="47">
        <v>0</v>
      </c>
      <c r="P8" s="47">
        <v>0</v>
      </c>
      <c r="Q8" s="47">
        <v>0</v>
      </c>
      <c r="R8" s="47">
        <v>0</v>
      </c>
      <c r="S8" s="47">
        <v>0</v>
      </c>
      <c r="T8" s="47">
        <v>0</v>
      </c>
      <c r="U8" s="47">
        <v>0</v>
      </c>
      <c r="V8" s="47">
        <v>0</v>
      </c>
      <c r="W8" s="47">
        <v>0</v>
      </c>
      <c r="X8" s="47">
        <v>0</v>
      </c>
      <c r="Y8" s="47">
        <v>0</v>
      </c>
      <c r="Z8" s="47">
        <v>0</v>
      </c>
      <c r="AA8" s="47">
        <v>0</v>
      </c>
      <c r="AB8" s="47">
        <v>0</v>
      </c>
      <c r="AC8" s="47">
        <v>0</v>
      </c>
      <c r="AD8" s="47">
        <v>0</v>
      </c>
      <c r="AE8" s="47">
        <v>0</v>
      </c>
      <c r="AF8" s="47">
        <v>0</v>
      </c>
      <c r="AG8" s="47">
        <v>0</v>
      </c>
      <c r="AH8" s="52"/>
    </row>
    <row r="9" spans="1:34" ht="16.5" customHeight="1" thickBot="1" x14ac:dyDescent="0.2">
      <c r="A9" s="59"/>
      <c r="B9" s="20" t="s">
        <v>88</v>
      </c>
      <c r="C9" s="40">
        <v>0</v>
      </c>
      <c r="D9" s="10">
        <v>0</v>
      </c>
      <c r="E9" s="47">
        <v>0</v>
      </c>
      <c r="F9" s="47">
        <v>0</v>
      </c>
      <c r="G9" s="47">
        <v>0</v>
      </c>
      <c r="H9" s="47">
        <v>0</v>
      </c>
      <c r="I9" s="47">
        <v>0</v>
      </c>
      <c r="J9" s="47">
        <v>0</v>
      </c>
      <c r="K9" s="47">
        <v>0</v>
      </c>
      <c r="L9" s="47">
        <v>0</v>
      </c>
      <c r="M9" s="47">
        <v>0</v>
      </c>
      <c r="N9" s="47">
        <v>0</v>
      </c>
      <c r="O9" s="47">
        <v>0</v>
      </c>
      <c r="P9" s="47">
        <v>0</v>
      </c>
      <c r="Q9" s="47">
        <v>0</v>
      </c>
      <c r="R9" s="47">
        <v>0</v>
      </c>
      <c r="S9" s="47">
        <v>0</v>
      </c>
      <c r="T9" s="47">
        <v>0</v>
      </c>
      <c r="U9" s="47">
        <v>0</v>
      </c>
      <c r="V9" s="47">
        <v>0</v>
      </c>
      <c r="W9" s="47">
        <v>0</v>
      </c>
      <c r="X9" s="47">
        <v>0</v>
      </c>
      <c r="Y9" s="47">
        <v>0</v>
      </c>
      <c r="Z9" s="47">
        <v>0</v>
      </c>
      <c r="AA9" s="47">
        <v>0</v>
      </c>
      <c r="AB9" s="47">
        <v>0</v>
      </c>
      <c r="AC9" s="47">
        <v>0</v>
      </c>
      <c r="AD9" s="47">
        <v>0</v>
      </c>
      <c r="AE9" s="47">
        <v>0</v>
      </c>
      <c r="AF9" s="47">
        <v>0</v>
      </c>
      <c r="AG9" s="47">
        <v>0</v>
      </c>
      <c r="AH9" s="52"/>
    </row>
    <row r="10" spans="1:34" ht="16.5" customHeight="1" thickBot="1" x14ac:dyDescent="0.2">
      <c r="A10" s="60"/>
      <c r="B10" s="7" t="s">
        <v>25</v>
      </c>
      <c r="C10" s="41">
        <v>150000</v>
      </c>
      <c r="D10" s="10">
        <v>2.3298780466311276E-2</v>
      </c>
      <c r="E10" s="47">
        <v>0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150000</v>
      </c>
      <c r="Q10" s="47">
        <v>0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7">
        <v>0</v>
      </c>
      <c r="Y10" s="47">
        <v>0</v>
      </c>
      <c r="Z10" s="47">
        <v>0</v>
      </c>
      <c r="AA10" s="47">
        <v>0</v>
      </c>
      <c r="AB10" s="47">
        <v>0</v>
      </c>
      <c r="AC10" s="47">
        <v>0</v>
      </c>
      <c r="AD10" s="47">
        <v>0</v>
      </c>
      <c r="AE10" s="47">
        <v>0</v>
      </c>
      <c r="AF10" s="47">
        <v>0</v>
      </c>
      <c r="AG10" s="47">
        <v>0</v>
      </c>
      <c r="AH10" s="52"/>
    </row>
    <row r="11" spans="1:34" ht="16.5" customHeight="1" thickBot="1" x14ac:dyDescent="0.2">
      <c r="A11" s="86" t="s">
        <v>41</v>
      </c>
      <c r="B11" s="6" t="s">
        <v>18</v>
      </c>
      <c r="C11" s="39">
        <v>98178</v>
      </c>
      <c r="D11" s="10">
        <v>1.5249517790810057E-2</v>
      </c>
      <c r="E11" s="47">
        <v>1000</v>
      </c>
      <c r="F11" s="47">
        <v>0</v>
      </c>
      <c r="G11" s="47">
        <v>0</v>
      </c>
      <c r="H11" s="47">
        <v>0</v>
      </c>
      <c r="I11" s="47">
        <v>0</v>
      </c>
      <c r="J11" s="47">
        <v>5798</v>
      </c>
      <c r="K11" s="47">
        <v>0</v>
      </c>
      <c r="L11" s="47">
        <v>0</v>
      </c>
      <c r="M11" s="47">
        <v>0</v>
      </c>
      <c r="N11" s="47">
        <v>0</v>
      </c>
      <c r="O11" s="47">
        <v>0</v>
      </c>
      <c r="P11" s="47">
        <v>89000</v>
      </c>
      <c r="Q11" s="47">
        <v>0</v>
      </c>
      <c r="R11" s="47">
        <v>0</v>
      </c>
      <c r="S11" s="47">
        <v>0</v>
      </c>
      <c r="T11" s="47">
        <v>0</v>
      </c>
      <c r="U11" s="47">
        <v>0</v>
      </c>
      <c r="V11" s="47">
        <v>0</v>
      </c>
      <c r="W11" s="47">
        <v>0</v>
      </c>
      <c r="X11" s="47">
        <v>0</v>
      </c>
      <c r="Y11" s="47">
        <v>100</v>
      </c>
      <c r="Z11" s="47">
        <v>0</v>
      </c>
      <c r="AA11" s="47">
        <v>0</v>
      </c>
      <c r="AB11" s="47">
        <v>0</v>
      </c>
      <c r="AC11" s="47">
        <v>0</v>
      </c>
      <c r="AD11" s="47">
        <v>0</v>
      </c>
      <c r="AE11" s="47">
        <v>2280</v>
      </c>
      <c r="AF11" s="47">
        <v>0</v>
      </c>
      <c r="AG11" s="47">
        <v>0</v>
      </c>
      <c r="AH11" s="52"/>
    </row>
    <row r="12" spans="1:34" ht="16.5" customHeight="1" thickBot="1" x14ac:dyDescent="0.2">
      <c r="A12" s="87"/>
      <c r="B12" s="5" t="s">
        <v>8</v>
      </c>
      <c r="C12" s="40">
        <v>8838</v>
      </c>
      <c r="D12" s="10">
        <v>1.3727641450750605E-3</v>
      </c>
      <c r="E12" s="47">
        <v>0</v>
      </c>
      <c r="F12" s="47">
        <v>0</v>
      </c>
      <c r="G12" s="47">
        <v>0</v>
      </c>
      <c r="H12" s="47">
        <v>0</v>
      </c>
      <c r="I12" s="47">
        <v>0</v>
      </c>
      <c r="J12" s="47">
        <v>7198</v>
      </c>
      <c r="K12" s="47">
        <v>0</v>
      </c>
      <c r="L12" s="47">
        <v>0</v>
      </c>
      <c r="M12" s="47">
        <v>0</v>
      </c>
      <c r="N12" s="47">
        <v>0</v>
      </c>
      <c r="O12" s="47">
        <v>0</v>
      </c>
      <c r="P12" s="47">
        <v>0</v>
      </c>
      <c r="Q12" s="47">
        <v>200</v>
      </c>
      <c r="R12" s="47">
        <v>200</v>
      </c>
      <c r="S12" s="47">
        <v>200</v>
      </c>
      <c r="T12" s="47">
        <v>0</v>
      </c>
      <c r="U12" s="47">
        <v>0</v>
      </c>
      <c r="V12" s="47">
        <v>0</v>
      </c>
      <c r="W12" s="47">
        <v>0</v>
      </c>
      <c r="X12" s="47">
        <v>0</v>
      </c>
      <c r="Y12" s="47">
        <v>0</v>
      </c>
      <c r="Z12" s="47">
        <v>0</v>
      </c>
      <c r="AA12" s="47">
        <v>0</v>
      </c>
      <c r="AB12" s="47">
        <v>0</v>
      </c>
      <c r="AC12" s="47">
        <v>0</v>
      </c>
      <c r="AD12" s="47">
        <v>0</v>
      </c>
      <c r="AE12" s="47">
        <v>1040</v>
      </c>
      <c r="AF12" s="47">
        <v>0</v>
      </c>
      <c r="AG12" s="47">
        <v>0</v>
      </c>
      <c r="AH12" s="52"/>
    </row>
    <row r="13" spans="1:34" ht="16.5" customHeight="1" thickBot="1" x14ac:dyDescent="0.2">
      <c r="A13" s="87"/>
      <c r="B13" s="5" t="s">
        <v>29</v>
      </c>
      <c r="C13" s="39">
        <v>8998</v>
      </c>
      <c r="D13" s="10">
        <v>1.3976161775724591E-3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8998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47">
        <v>0</v>
      </c>
      <c r="AC13" s="47">
        <v>0</v>
      </c>
      <c r="AD13" s="47">
        <v>0</v>
      </c>
      <c r="AE13" s="47">
        <v>0</v>
      </c>
      <c r="AF13" s="47">
        <v>0</v>
      </c>
      <c r="AG13" s="47">
        <v>0</v>
      </c>
      <c r="AH13" s="52"/>
    </row>
    <row r="14" spans="1:34" ht="16.5" customHeight="1" thickBot="1" x14ac:dyDescent="0.2">
      <c r="A14" s="87"/>
      <c r="B14" s="5" t="s">
        <v>19</v>
      </c>
      <c r="C14" s="40">
        <v>23335</v>
      </c>
      <c r="D14" s="10">
        <v>3.6245136145424909E-3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16700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2120</v>
      </c>
      <c r="R14" s="47">
        <v>620</v>
      </c>
      <c r="S14" s="47">
        <v>0</v>
      </c>
      <c r="T14" s="47">
        <v>0</v>
      </c>
      <c r="U14" s="47">
        <v>0</v>
      </c>
      <c r="V14" s="47">
        <v>0</v>
      </c>
      <c r="W14" s="47">
        <v>0</v>
      </c>
      <c r="X14" s="47">
        <v>0</v>
      </c>
      <c r="Y14" s="47">
        <v>0</v>
      </c>
      <c r="Z14" s="47">
        <v>0</v>
      </c>
      <c r="AA14" s="47">
        <v>0</v>
      </c>
      <c r="AB14" s="47">
        <v>0</v>
      </c>
      <c r="AC14" s="47">
        <v>0</v>
      </c>
      <c r="AD14" s="47">
        <v>0</v>
      </c>
      <c r="AE14" s="47">
        <v>3895</v>
      </c>
      <c r="AF14" s="47">
        <v>0</v>
      </c>
      <c r="AG14" s="47">
        <v>0</v>
      </c>
      <c r="AH14" s="52"/>
    </row>
    <row r="15" spans="1:34" ht="16.5" customHeight="1" thickBot="1" x14ac:dyDescent="0.2">
      <c r="A15" s="87"/>
      <c r="B15" s="5" t="s">
        <v>16</v>
      </c>
      <c r="C15" s="40">
        <v>44418</v>
      </c>
      <c r="D15" s="10">
        <v>6.8992348716840953E-3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9198</v>
      </c>
      <c r="K15" s="47">
        <v>0</v>
      </c>
      <c r="L15" s="47">
        <v>0</v>
      </c>
      <c r="M15" s="47">
        <v>100</v>
      </c>
      <c r="N15" s="47">
        <v>0</v>
      </c>
      <c r="O15" s="47">
        <v>50</v>
      </c>
      <c r="P15" s="47">
        <v>20000</v>
      </c>
      <c r="Q15" s="47">
        <v>1440</v>
      </c>
      <c r="R15" s="47">
        <v>780</v>
      </c>
      <c r="S15" s="47">
        <v>300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30</v>
      </c>
      <c r="AA15" s="47">
        <v>0</v>
      </c>
      <c r="AB15" s="47">
        <v>0</v>
      </c>
      <c r="AC15" s="47">
        <v>0</v>
      </c>
      <c r="AD15" s="47">
        <v>0</v>
      </c>
      <c r="AE15" s="47">
        <v>12520</v>
      </c>
      <c r="AF15" s="47">
        <v>0</v>
      </c>
      <c r="AG15" s="47">
        <v>0</v>
      </c>
      <c r="AH15" s="52"/>
    </row>
    <row r="16" spans="1:34" ht="16.5" customHeight="1" thickBot="1" x14ac:dyDescent="0.2">
      <c r="A16" s="87"/>
      <c r="B16" s="5" t="s">
        <v>9</v>
      </c>
      <c r="C16" s="40">
        <v>57140</v>
      </c>
      <c r="D16" s="10">
        <v>8.8752821056335088E-3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24620</v>
      </c>
      <c r="K16" s="47">
        <v>0</v>
      </c>
      <c r="L16" s="47">
        <v>0</v>
      </c>
      <c r="M16" s="47">
        <v>1000</v>
      </c>
      <c r="N16" s="47">
        <v>0</v>
      </c>
      <c r="O16" s="47">
        <v>0</v>
      </c>
      <c r="P16" s="47">
        <v>0</v>
      </c>
      <c r="Q16" s="47">
        <v>3150</v>
      </c>
      <c r="R16" s="47">
        <v>3250</v>
      </c>
      <c r="S16" s="47">
        <v>1400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47">
        <v>23720</v>
      </c>
      <c r="AF16" s="47">
        <v>0</v>
      </c>
      <c r="AG16" s="47">
        <v>0</v>
      </c>
      <c r="AH16" s="52"/>
    </row>
    <row r="17" spans="1:34" ht="16.5" customHeight="1" thickBot="1" x14ac:dyDescent="0.2">
      <c r="A17" s="88"/>
      <c r="B17" s="7" t="s">
        <v>27</v>
      </c>
      <c r="C17" s="42">
        <v>272534</v>
      </c>
      <c r="D17" s="10">
        <v>4.2331398904037851E-2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18470</v>
      </c>
      <c r="K17" s="47">
        <v>0</v>
      </c>
      <c r="L17" s="47">
        <v>90</v>
      </c>
      <c r="M17" s="47">
        <v>400</v>
      </c>
      <c r="N17" s="47">
        <v>0</v>
      </c>
      <c r="O17" s="47">
        <v>0</v>
      </c>
      <c r="P17" s="47">
        <v>120000</v>
      </c>
      <c r="Q17" s="47">
        <v>9370</v>
      </c>
      <c r="R17" s="47">
        <v>4302</v>
      </c>
      <c r="S17" s="47">
        <v>3162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47">
        <v>116740</v>
      </c>
      <c r="AF17" s="47">
        <v>0</v>
      </c>
      <c r="AG17" s="47">
        <v>0</v>
      </c>
      <c r="AH17" s="52"/>
    </row>
    <row r="18" spans="1:34" ht="16.5" customHeight="1" thickBot="1" x14ac:dyDescent="0.2">
      <c r="A18" s="61" t="s">
        <v>42</v>
      </c>
      <c r="B18" s="6" t="s">
        <v>89</v>
      </c>
      <c r="C18" s="38">
        <v>0</v>
      </c>
      <c r="D18" s="10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47">
        <v>0</v>
      </c>
      <c r="AF18" s="47">
        <v>0</v>
      </c>
      <c r="AG18" s="47">
        <v>0</v>
      </c>
      <c r="AH18" s="52"/>
    </row>
    <row r="19" spans="1:34" ht="16.5" customHeight="1" thickBot="1" x14ac:dyDescent="0.2">
      <c r="A19" s="59"/>
      <c r="B19" s="21" t="s">
        <v>90</v>
      </c>
      <c r="C19" s="39">
        <v>10000</v>
      </c>
      <c r="D19" s="10">
        <v>1.5532520310874184E-3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7">
        <v>10000</v>
      </c>
      <c r="AF19" s="47">
        <v>0</v>
      </c>
      <c r="AG19" s="47">
        <v>0</v>
      </c>
      <c r="AH19" s="52"/>
    </row>
    <row r="20" spans="1:34" ht="16.5" customHeight="1" thickBot="1" x14ac:dyDescent="0.2">
      <c r="A20" s="59"/>
      <c r="B20" s="21" t="s">
        <v>32</v>
      </c>
      <c r="C20" s="40">
        <v>78650</v>
      </c>
      <c r="D20" s="10">
        <v>1.2216327224502546E-2</v>
      </c>
      <c r="E20" s="47">
        <v>200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60050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100</v>
      </c>
      <c r="AB20" s="47">
        <v>0</v>
      </c>
      <c r="AC20" s="47">
        <v>0</v>
      </c>
      <c r="AD20" s="47">
        <v>0</v>
      </c>
      <c r="AE20" s="47">
        <v>18300</v>
      </c>
      <c r="AF20" s="47">
        <v>0</v>
      </c>
      <c r="AG20" s="47">
        <v>0</v>
      </c>
      <c r="AH20" s="52"/>
    </row>
    <row r="21" spans="1:34" ht="16.5" customHeight="1" thickBot="1" x14ac:dyDescent="0.2">
      <c r="A21" s="59"/>
      <c r="B21" s="5" t="s">
        <v>34</v>
      </c>
      <c r="C21" s="40">
        <v>22400</v>
      </c>
      <c r="D21" s="10">
        <v>3.4792845496358174E-3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20000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47">
        <v>2400</v>
      </c>
      <c r="AF21" s="47">
        <v>0</v>
      </c>
      <c r="AG21" s="47">
        <v>0</v>
      </c>
      <c r="AH21" s="52"/>
    </row>
    <row r="22" spans="1:34" ht="16.5" customHeight="1" thickBot="1" x14ac:dyDescent="0.2">
      <c r="A22" s="59"/>
      <c r="B22" s="5" t="s">
        <v>91</v>
      </c>
      <c r="C22" s="40">
        <v>0</v>
      </c>
      <c r="D22" s="10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47">
        <v>0</v>
      </c>
      <c r="AF22" s="47">
        <v>0</v>
      </c>
      <c r="AG22" s="47">
        <v>0</v>
      </c>
      <c r="AH22" s="52"/>
    </row>
    <row r="23" spans="1:34" ht="16.5" customHeight="1" thickBot="1" x14ac:dyDescent="0.2">
      <c r="A23" s="59"/>
      <c r="B23" s="5" t="s">
        <v>28</v>
      </c>
      <c r="C23" s="40">
        <v>1480</v>
      </c>
      <c r="D23" s="10">
        <v>2.2988130060093794E-4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1000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47">
        <v>480</v>
      </c>
      <c r="AF23" s="47">
        <v>0</v>
      </c>
      <c r="AG23" s="47">
        <v>0</v>
      </c>
      <c r="AH23" s="52"/>
    </row>
    <row r="24" spans="1:34" ht="16.5" customHeight="1" thickBot="1" x14ac:dyDescent="0.2">
      <c r="A24" s="59"/>
      <c r="B24" s="5" t="s">
        <v>17</v>
      </c>
      <c r="C24" s="40">
        <v>7000</v>
      </c>
      <c r="D24" s="10">
        <v>1.0872764217611929E-3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500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7">
        <v>6500</v>
      </c>
      <c r="AF24" s="47">
        <v>0</v>
      </c>
      <c r="AG24" s="47">
        <v>0</v>
      </c>
      <c r="AH24" s="52"/>
    </row>
    <row r="25" spans="1:34" ht="16.5" customHeight="1" thickBot="1" x14ac:dyDescent="0.2">
      <c r="A25" s="59"/>
      <c r="B25" s="5" t="s">
        <v>15</v>
      </c>
      <c r="C25" s="42">
        <v>55168</v>
      </c>
      <c r="D25" s="10">
        <v>8.5689808051030696E-3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13018</v>
      </c>
      <c r="K25" s="47">
        <v>0</v>
      </c>
      <c r="L25" s="47">
        <v>100</v>
      </c>
      <c r="M25" s="47">
        <v>400</v>
      </c>
      <c r="N25" s="47">
        <v>0</v>
      </c>
      <c r="O25" s="47">
        <v>400</v>
      </c>
      <c r="P25" s="47">
        <v>0</v>
      </c>
      <c r="Q25" s="47">
        <v>100</v>
      </c>
      <c r="R25" s="47">
        <v>100</v>
      </c>
      <c r="S25" s="47">
        <v>100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47">
        <v>40950</v>
      </c>
      <c r="AF25" s="47">
        <v>0</v>
      </c>
      <c r="AG25" s="47">
        <v>0</v>
      </c>
      <c r="AH25" s="52"/>
    </row>
    <row r="26" spans="1:34" ht="16.5" customHeight="1" thickBot="1" x14ac:dyDescent="0.2">
      <c r="A26" s="60"/>
      <c r="B26" s="7" t="s">
        <v>2</v>
      </c>
      <c r="C26" s="41">
        <v>512366</v>
      </c>
      <c r="D26" s="10">
        <v>7.958335301601363E-2</v>
      </c>
      <c r="E26" s="47">
        <v>20120</v>
      </c>
      <c r="F26" s="47">
        <v>27000</v>
      </c>
      <c r="G26" s="47">
        <v>1200</v>
      </c>
      <c r="H26" s="47">
        <v>0</v>
      </c>
      <c r="I26" s="47">
        <v>0</v>
      </c>
      <c r="J26" s="47">
        <v>8312</v>
      </c>
      <c r="K26" s="47">
        <v>0</v>
      </c>
      <c r="L26" s="47">
        <v>790</v>
      </c>
      <c r="M26" s="47">
        <v>524</v>
      </c>
      <c r="N26" s="47">
        <v>20000</v>
      </c>
      <c r="O26" s="47">
        <v>360</v>
      </c>
      <c r="P26" s="47">
        <v>337036</v>
      </c>
      <c r="Q26" s="47">
        <v>910</v>
      </c>
      <c r="R26" s="47">
        <v>980</v>
      </c>
      <c r="S26" s="47">
        <v>230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7">
        <v>94904</v>
      </c>
      <c r="AF26" s="47">
        <v>0</v>
      </c>
      <c r="AG26" s="47">
        <v>0</v>
      </c>
      <c r="AH26" s="52"/>
    </row>
    <row r="27" spans="1:34" ht="16.5" customHeight="1" thickBot="1" x14ac:dyDescent="0.2">
      <c r="A27" s="86" t="s">
        <v>43</v>
      </c>
      <c r="B27" s="6" t="s">
        <v>26</v>
      </c>
      <c r="C27" s="39">
        <v>12740</v>
      </c>
      <c r="D27" s="10">
        <v>1.978843087605371E-3</v>
      </c>
      <c r="E27" s="47">
        <v>0</v>
      </c>
      <c r="F27" s="47">
        <v>240</v>
      </c>
      <c r="G27" s="47">
        <v>0</v>
      </c>
      <c r="H27" s="47">
        <v>0</v>
      </c>
      <c r="I27" s="47">
        <v>0</v>
      </c>
      <c r="J27" s="47">
        <v>1200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47">
        <v>11300</v>
      </c>
      <c r="AF27" s="47">
        <v>0</v>
      </c>
      <c r="AG27" s="47">
        <v>0</v>
      </c>
      <c r="AH27" s="52"/>
    </row>
    <row r="28" spans="1:34" ht="16.5" customHeight="1" thickBot="1" x14ac:dyDescent="0.2">
      <c r="A28" s="87"/>
      <c r="B28" s="5" t="s">
        <v>20</v>
      </c>
      <c r="C28" s="40">
        <v>41060</v>
      </c>
      <c r="D28" s="10">
        <v>6.3776528396449405E-3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47">
        <v>41060</v>
      </c>
      <c r="AF28" s="47">
        <v>0</v>
      </c>
      <c r="AG28" s="47">
        <v>0</v>
      </c>
      <c r="AH28" s="52"/>
    </row>
    <row r="29" spans="1:34" ht="16.5" customHeight="1" thickBot="1" x14ac:dyDescent="0.2">
      <c r="A29" s="87"/>
      <c r="B29" s="5" t="s">
        <v>21</v>
      </c>
      <c r="C29" s="40">
        <v>226463</v>
      </c>
      <c r="D29" s="10">
        <v>3.5175411471615008E-2</v>
      </c>
      <c r="E29" s="47">
        <v>26000</v>
      </c>
      <c r="F29" s="47">
        <v>0</v>
      </c>
      <c r="G29" s="47">
        <v>1000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144000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47">
        <v>55463</v>
      </c>
      <c r="AF29" s="47">
        <v>0</v>
      </c>
      <c r="AG29" s="47">
        <v>0</v>
      </c>
      <c r="AH29" s="52"/>
    </row>
    <row r="30" spans="1:34" ht="16.5" customHeight="1" thickBot="1" x14ac:dyDescent="0.2">
      <c r="A30" s="87"/>
      <c r="B30" s="5" t="s">
        <v>14</v>
      </c>
      <c r="C30" s="42">
        <v>52600.76</v>
      </c>
      <c r="D30" s="10">
        <v>8.1702237306741834E-3</v>
      </c>
      <c r="E30" s="47">
        <v>0</v>
      </c>
      <c r="F30" s="47">
        <v>19200</v>
      </c>
      <c r="G30" s="47">
        <v>0</v>
      </c>
      <c r="H30" s="47">
        <v>0</v>
      </c>
      <c r="I30" s="47">
        <v>0</v>
      </c>
      <c r="J30" s="47">
        <v>2500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1500</v>
      </c>
      <c r="R30" s="47">
        <v>1500</v>
      </c>
      <c r="S30" s="47">
        <v>1000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  <c r="AE30" s="47">
        <v>26900.76</v>
      </c>
      <c r="AF30" s="47">
        <v>0</v>
      </c>
      <c r="AG30" s="47">
        <v>0</v>
      </c>
      <c r="AH30" s="52"/>
    </row>
    <row r="31" spans="1:34" ht="16.5" customHeight="1" thickBot="1" x14ac:dyDescent="0.2">
      <c r="A31" s="87"/>
      <c r="B31" s="5" t="s">
        <v>22</v>
      </c>
      <c r="C31" s="40">
        <v>910190</v>
      </c>
      <c r="D31" s="10">
        <v>0.14137544661754575</v>
      </c>
      <c r="E31" s="47">
        <v>81880</v>
      </c>
      <c r="F31" s="47">
        <v>1340</v>
      </c>
      <c r="G31" s="47">
        <v>2500</v>
      </c>
      <c r="H31" s="47">
        <v>0</v>
      </c>
      <c r="I31" s="47">
        <v>0</v>
      </c>
      <c r="J31" s="47">
        <v>3100</v>
      </c>
      <c r="K31" s="47">
        <v>10</v>
      </c>
      <c r="L31" s="47">
        <v>110</v>
      </c>
      <c r="M31" s="47">
        <v>20</v>
      </c>
      <c r="N31" s="47">
        <v>0</v>
      </c>
      <c r="O31" s="47">
        <v>50</v>
      </c>
      <c r="P31" s="47">
        <v>796360</v>
      </c>
      <c r="Q31" s="47">
        <v>300</v>
      </c>
      <c r="R31" s="47">
        <v>320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2100</v>
      </c>
      <c r="AC31" s="47">
        <v>0</v>
      </c>
      <c r="AD31" s="47">
        <v>0</v>
      </c>
      <c r="AE31" s="47">
        <v>22100</v>
      </c>
      <c r="AF31" s="47">
        <v>0</v>
      </c>
      <c r="AG31" s="47">
        <v>0</v>
      </c>
      <c r="AH31" s="52"/>
    </row>
    <row r="32" spans="1:34" ht="16.5" customHeight="1" thickBot="1" x14ac:dyDescent="0.2">
      <c r="A32" s="87"/>
      <c r="B32" s="5" t="s">
        <v>38</v>
      </c>
      <c r="C32" s="40">
        <v>6500</v>
      </c>
      <c r="D32" s="10">
        <v>1.0096138202068221E-3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100</v>
      </c>
      <c r="AB32" s="47">
        <v>0</v>
      </c>
      <c r="AC32" s="47">
        <v>0</v>
      </c>
      <c r="AD32" s="47">
        <v>0</v>
      </c>
      <c r="AE32" s="47">
        <v>6400</v>
      </c>
      <c r="AF32" s="47">
        <v>0</v>
      </c>
      <c r="AG32" s="47">
        <v>0</v>
      </c>
      <c r="AH32" s="52"/>
    </row>
    <row r="33" spans="1:34" ht="16.5" customHeight="1" thickBot="1" x14ac:dyDescent="0.2">
      <c r="A33" s="88"/>
      <c r="B33" s="7" t="s">
        <v>33</v>
      </c>
      <c r="C33" s="41">
        <v>7700</v>
      </c>
      <c r="D33" s="10">
        <v>1.1960040639373123E-3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7">
        <v>7700</v>
      </c>
      <c r="AF33" s="47">
        <v>0</v>
      </c>
      <c r="AG33" s="47">
        <v>0</v>
      </c>
      <c r="AH33" s="52"/>
    </row>
    <row r="34" spans="1:34" ht="16.5" customHeight="1" thickBot="1" x14ac:dyDescent="0.2">
      <c r="A34" s="86" t="s">
        <v>44</v>
      </c>
      <c r="B34" s="6" t="s">
        <v>30</v>
      </c>
      <c r="C34" s="43">
        <v>1840</v>
      </c>
      <c r="D34" s="10">
        <v>2.8579837372008502E-4</v>
      </c>
      <c r="E34" s="47">
        <v>1200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30</v>
      </c>
      <c r="AA34" s="47">
        <v>0</v>
      </c>
      <c r="AB34" s="47">
        <v>0</v>
      </c>
      <c r="AC34" s="47">
        <v>0</v>
      </c>
      <c r="AD34" s="47">
        <v>0</v>
      </c>
      <c r="AE34" s="47">
        <v>600</v>
      </c>
      <c r="AF34" s="47">
        <v>0</v>
      </c>
      <c r="AG34" s="47">
        <v>10</v>
      </c>
      <c r="AH34" s="52"/>
    </row>
    <row r="35" spans="1:34" ht="16.5" customHeight="1" thickBot="1" x14ac:dyDescent="0.2">
      <c r="A35" s="87"/>
      <c r="B35" s="5" t="s">
        <v>37</v>
      </c>
      <c r="C35" s="40">
        <v>188130</v>
      </c>
      <c r="D35" s="10">
        <v>2.9221330460847603E-2</v>
      </c>
      <c r="E35" s="47">
        <v>20300</v>
      </c>
      <c r="F35" s="47">
        <v>0</v>
      </c>
      <c r="G35" s="47">
        <v>0</v>
      </c>
      <c r="H35" s="47">
        <v>0</v>
      </c>
      <c r="I35" s="47">
        <v>0</v>
      </c>
      <c r="J35" s="47">
        <v>6400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160000</v>
      </c>
      <c r="Q35" s="47">
        <v>200</v>
      </c>
      <c r="R35" s="47">
        <v>650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47">
        <v>580</v>
      </c>
      <c r="AF35" s="47">
        <v>0</v>
      </c>
      <c r="AG35" s="47">
        <v>0</v>
      </c>
      <c r="AH35" s="52"/>
    </row>
    <row r="36" spans="1:34" ht="16.5" customHeight="1" thickBot="1" x14ac:dyDescent="0.2">
      <c r="A36" s="87"/>
      <c r="B36" s="5" t="s">
        <v>5</v>
      </c>
      <c r="C36" s="40">
        <v>213096.28400000001</v>
      </c>
      <c r="D36" s="10">
        <v>3.3099223594018137E-2</v>
      </c>
      <c r="E36" s="47">
        <v>700</v>
      </c>
      <c r="F36" s="47">
        <v>6603</v>
      </c>
      <c r="G36" s="47">
        <v>0.5</v>
      </c>
      <c r="H36" s="47">
        <v>3.2839999999999998</v>
      </c>
      <c r="I36" s="47">
        <v>1</v>
      </c>
      <c r="J36" s="47">
        <v>4180</v>
      </c>
      <c r="K36" s="47">
        <v>0</v>
      </c>
      <c r="L36" s="47">
        <v>0.5</v>
      </c>
      <c r="M36" s="47">
        <v>0.5</v>
      </c>
      <c r="N36" s="47">
        <v>0</v>
      </c>
      <c r="O36" s="47">
        <v>0</v>
      </c>
      <c r="P36" s="47">
        <v>30800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5</v>
      </c>
      <c r="X36" s="47">
        <v>0.5</v>
      </c>
      <c r="Y36" s="47">
        <v>0.5</v>
      </c>
      <c r="Z36" s="47">
        <v>1.5</v>
      </c>
      <c r="AA36" s="47">
        <v>0</v>
      </c>
      <c r="AB36" s="47">
        <v>0</v>
      </c>
      <c r="AC36" s="47">
        <v>0</v>
      </c>
      <c r="AD36" s="47">
        <v>0</v>
      </c>
      <c r="AE36" s="47">
        <v>170800</v>
      </c>
      <c r="AF36" s="47">
        <v>0</v>
      </c>
      <c r="AG36" s="47">
        <v>0</v>
      </c>
      <c r="AH36" s="52"/>
    </row>
    <row r="37" spans="1:34" ht="16.5" customHeight="1" thickBot="1" x14ac:dyDescent="0.2">
      <c r="A37" s="87"/>
      <c r="B37" s="5" t="s">
        <v>4</v>
      </c>
      <c r="C37" s="40">
        <v>419252.42</v>
      </c>
      <c r="D37" s="10">
        <v>6.5120467290331538E-2</v>
      </c>
      <c r="E37" s="47">
        <v>9700</v>
      </c>
      <c r="F37" s="47">
        <v>1235.75</v>
      </c>
      <c r="G37" s="47">
        <v>461.3</v>
      </c>
      <c r="H37" s="47">
        <v>2</v>
      </c>
      <c r="I37" s="47">
        <v>400.45</v>
      </c>
      <c r="J37" s="47">
        <v>7300</v>
      </c>
      <c r="K37" s="47">
        <v>0</v>
      </c>
      <c r="L37" s="47">
        <v>300</v>
      </c>
      <c r="M37" s="47">
        <v>1011.1</v>
      </c>
      <c r="N37" s="47">
        <v>7620</v>
      </c>
      <c r="O37" s="47">
        <v>1910</v>
      </c>
      <c r="P37" s="47">
        <v>339000</v>
      </c>
      <c r="Q37" s="47">
        <v>200</v>
      </c>
      <c r="R37" s="47">
        <v>420</v>
      </c>
      <c r="S37" s="47">
        <v>200</v>
      </c>
      <c r="T37" s="47">
        <v>0</v>
      </c>
      <c r="U37" s="47">
        <v>0</v>
      </c>
      <c r="V37" s="47">
        <v>0</v>
      </c>
      <c r="W37" s="47">
        <v>65.5</v>
      </c>
      <c r="X37" s="47">
        <v>20.5</v>
      </c>
      <c r="Y37" s="47">
        <v>400.35</v>
      </c>
      <c r="Z37" s="47">
        <v>5.25</v>
      </c>
      <c r="AA37" s="47">
        <v>1000</v>
      </c>
      <c r="AB37" s="47">
        <v>0</v>
      </c>
      <c r="AC37" s="47">
        <v>0</v>
      </c>
      <c r="AD37" s="47">
        <v>0</v>
      </c>
      <c r="AE37" s="47">
        <v>48000.22</v>
      </c>
      <c r="AF37" s="47">
        <v>0</v>
      </c>
      <c r="AG37" s="47">
        <v>0</v>
      </c>
      <c r="AH37" s="52"/>
    </row>
    <row r="38" spans="1:34" ht="16.5" customHeight="1" thickBot="1" x14ac:dyDescent="0.2">
      <c r="A38" s="88"/>
      <c r="B38" s="7" t="s">
        <v>3</v>
      </c>
      <c r="C38" s="41">
        <v>302620</v>
      </c>
      <c r="D38" s="10">
        <v>4.7004512964767459E-2</v>
      </c>
      <c r="E38" s="47">
        <v>10140</v>
      </c>
      <c r="F38" s="47">
        <v>2030</v>
      </c>
      <c r="G38" s="47">
        <v>1220</v>
      </c>
      <c r="H38" s="47">
        <v>300</v>
      </c>
      <c r="I38" s="47">
        <v>600</v>
      </c>
      <c r="J38" s="47">
        <v>102630</v>
      </c>
      <c r="K38" s="47">
        <v>0</v>
      </c>
      <c r="L38" s="47">
        <v>90</v>
      </c>
      <c r="M38" s="47">
        <v>20</v>
      </c>
      <c r="N38" s="47">
        <v>0</v>
      </c>
      <c r="O38" s="47">
        <v>420</v>
      </c>
      <c r="P38" s="47">
        <v>123000</v>
      </c>
      <c r="Q38" s="47">
        <v>40105</v>
      </c>
      <c r="R38" s="47">
        <v>925</v>
      </c>
      <c r="S38" s="47">
        <v>10270</v>
      </c>
      <c r="T38" s="47">
        <v>0</v>
      </c>
      <c r="U38" s="47">
        <v>0</v>
      </c>
      <c r="V38" s="47">
        <v>0</v>
      </c>
      <c r="W38" s="47">
        <v>300</v>
      </c>
      <c r="X38" s="47">
        <v>600</v>
      </c>
      <c r="Y38" s="47">
        <v>2200</v>
      </c>
      <c r="Z38" s="47">
        <v>300</v>
      </c>
      <c r="AA38" s="47">
        <v>2070</v>
      </c>
      <c r="AB38" s="47">
        <v>0</v>
      </c>
      <c r="AC38" s="47">
        <v>0</v>
      </c>
      <c r="AD38" s="47">
        <v>0</v>
      </c>
      <c r="AE38" s="47">
        <v>5400</v>
      </c>
      <c r="AF38" s="47">
        <v>0</v>
      </c>
      <c r="AG38" s="47">
        <v>0</v>
      </c>
      <c r="AH38" s="52"/>
    </row>
    <row r="39" spans="1:34" ht="16.5" customHeight="1" thickBot="1" x14ac:dyDescent="0.2">
      <c r="A39" s="86" t="s">
        <v>45</v>
      </c>
      <c r="B39" s="6" t="s">
        <v>23</v>
      </c>
      <c r="C39" s="39">
        <v>346800</v>
      </c>
      <c r="D39" s="10">
        <v>5.3866780438111675E-2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47">
        <v>0</v>
      </c>
      <c r="P39" s="47">
        <v>346000</v>
      </c>
      <c r="Q39" s="47">
        <v>0</v>
      </c>
      <c r="R39" s="47">
        <v>0</v>
      </c>
      <c r="S39" s="47">
        <v>0</v>
      </c>
      <c r="T39" s="47">
        <v>0</v>
      </c>
      <c r="U39" s="47">
        <v>0</v>
      </c>
      <c r="V39" s="47">
        <v>0</v>
      </c>
      <c r="W39" s="47">
        <v>0</v>
      </c>
      <c r="X39" s="47">
        <v>0</v>
      </c>
      <c r="Y39" s="47">
        <v>0</v>
      </c>
      <c r="Z39" s="47">
        <v>0</v>
      </c>
      <c r="AA39" s="47">
        <v>0</v>
      </c>
      <c r="AB39" s="47">
        <v>0</v>
      </c>
      <c r="AC39" s="47">
        <v>0</v>
      </c>
      <c r="AD39" s="47">
        <v>0</v>
      </c>
      <c r="AE39" s="47">
        <v>800</v>
      </c>
      <c r="AF39" s="47">
        <v>0</v>
      </c>
      <c r="AG39" s="47">
        <v>0</v>
      </c>
      <c r="AH39" s="52"/>
    </row>
    <row r="40" spans="1:34" ht="16.5" customHeight="1" thickBot="1" x14ac:dyDescent="0.2">
      <c r="A40" s="87"/>
      <c r="B40" s="5" t="s">
        <v>35</v>
      </c>
      <c r="C40" s="40">
        <v>20000</v>
      </c>
      <c r="D40" s="10">
        <v>3.1065040621748368E-3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47">
        <v>0</v>
      </c>
      <c r="N40" s="47">
        <v>0</v>
      </c>
      <c r="O40" s="47">
        <v>0</v>
      </c>
      <c r="P40" s="47">
        <v>0</v>
      </c>
      <c r="Q40" s="47">
        <v>0</v>
      </c>
      <c r="R40" s="47">
        <v>0</v>
      </c>
      <c r="S40" s="47">
        <v>0</v>
      </c>
      <c r="T40" s="47">
        <v>0</v>
      </c>
      <c r="U40" s="47">
        <v>0</v>
      </c>
      <c r="V40" s="47">
        <v>0</v>
      </c>
      <c r="W40" s="47">
        <v>0</v>
      </c>
      <c r="X40" s="47">
        <v>0</v>
      </c>
      <c r="Y40" s="47">
        <v>0</v>
      </c>
      <c r="Z40" s="47">
        <v>0</v>
      </c>
      <c r="AA40" s="47">
        <v>0</v>
      </c>
      <c r="AB40" s="47">
        <v>0</v>
      </c>
      <c r="AC40" s="47">
        <v>0</v>
      </c>
      <c r="AD40" s="47">
        <v>0</v>
      </c>
      <c r="AE40" s="47">
        <v>20000</v>
      </c>
      <c r="AF40" s="47">
        <v>0</v>
      </c>
      <c r="AG40" s="47">
        <v>0</v>
      </c>
      <c r="AH40" s="52"/>
    </row>
    <row r="41" spans="1:34" ht="16.5" customHeight="1" thickBot="1" x14ac:dyDescent="0.2">
      <c r="A41" s="87"/>
      <c r="B41" s="5" t="s">
        <v>36</v>
      </c>
      <c r="C41" s="42">
        <v>22640</v>
      </c>
      <c r="D41" s="10">
        <v>3.5165625983819156E-3</v>
      </c>
      <c r="E41" s="47">
        <v>0</v>
      </c>
      <c r="F41" s="47">
        <v>800</v>
      </c>
      <c r="G41" s="47">
        <v>340</v>
      </c>
      <c r="H41" s="47">
        <v>300</v>
      </c>
      <c r="I41" s="47">
        <v>150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8000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100</v>
      </c>
      <c r="X41" s="47">
        <v>0</v>
      </c>
      <c r="Y41" s="47">
        <v>1500</v>
      </c>
      <c r="Z41" s="47">
        <v>0</v>
      </c>
      <c r="AA41" s="47">
        <v>0</v>
      </c>
      <c r="AB41" s="47">
        <v>1000</v>
      </c>
      <c r="AC41" s="47">
        <v>0</v>
      </c>
      <c r="AD41" s="47">
        <v>0</v>
      </c>
      <c r="AE41" s="47">
        <v>10450</v>
      </c>
      <c r="AF41" s="47">
        <v>0</v>
      </c>
      <c r="AG41" s="47">
        <v>0</v>
      </c>
      <c r="AH41" s="52"/>
    </row>
    <row r="42" spans="1:34" ht="16.5" customHeight="1" thickBot="1" x14ac:dyDescent="0.2">
      <c r="A42" s="88"/>
      <c r="B42" s="7" t="s">
        <v>12</v>
      </c>
      <c r="C42" s="41">
        <v>13800</v>
      </c>
      <c r="D42" s="10">
        <v>2.1434878029006374E-3</v>
      </c>
      <c r="E42" s="47">
        <v>1200</v>
      </c>
      <c r="F42" s="47">
        <v>0</v>
      </c>
      <c r="G42" s="47">
        <v>0</v>
      </c>
      <c r="H42" s="47">
        <v>0</v>
      </c>
      <c r="I42" s="47">
        <v>0</v>
      </c>
      <c r="J42" s="47">
        <v>2400</v>
      </c>
      <c r="K42" s="47">
        <v>0</v>
      </c>
      <c r="L42" s="47">
        <v>0</v>
      </c>
      <c r="M42" s="47">
        <v>0</v>
      </c>
      <c r="N42" s="47">
        <v>0</v>
      </c>
      <c r="O42" s="47">
        <v>0</v>
      </c>
      <c r="P42" s="47">
        <v>10000</v>
      </c>
      <c r="Q42" s="47">
        <v>0</v>
      </c>
      <c r="R42" s="47">
        <v>100</v>
      </c>
      <c r="S42" s="47">
        <v>100</v>
      </c>
      <c r="T42" s="47">
        <v>0</v>
      </c>
      <c r="U42" s="47">
        <v>0</v>
      </c>
      <c r="V42" s="47">
        <v>0</v>
      </c>
      <c r="W42" s="47">
        <v>0</v>
      </c>
      <c r="X42" s="47">
        <v>0</v>
      </c>
      <c r="Y42" s="47">
        <v>0</v>
      </c>
      <c r="Z42" s="47">
        <v>0</v>
      </c>
      <c r="AA42" s="47">
        <v>0</v>
      </c>
      <c r="AB42" s="47">
        <v>0</v>
      </c>
      <c r="AC42" s="47">
        <v>0</v>
      </c>
      <c r="AD42" s="47">
        <v>0</v>
      </c>
      <c r="AE42" s="47">
        <v>0</v>
      </c>
      <c r="AF42" s="47">
        <v>0</v>
      </c>
      <c r="AG42" s="47">
        <v>0</v>
      </c>
      <c r="AH42" s="52"/>
    </row>
    <row r="43" spans="1:34" ht="16.5" customHeight="1" thickBot="1" x14ac:dyDescent="0.2">
      <c r="A43" s="86" t="s">
        <v>46</v>
      </c>
      <c r="B43" s="6" t="s">
        <v>1</v>
      </c>
      <c r="C43" s="49">
        <v>528375.65</v>
      </c>
      <c r="D43" s="10">
        <v>8.2070055153963498E-2</v>
      </c>
      <c r="E43" s="47">
        <v>18077</v>
      </c>
      <c r="F43" s="47">
        <v>158996</v>
      </c>
      <c r="G43" s="47">
        <v>10119</v>
      </c>
      <c r="H43" s="47">
        <v>855</v>
      </c>
      <c r="I43" s="47">
        <v>8102</v>
      </c>
      <c r="J43" s="47">
        <v>79270.400000000009</v>
      </c>
      <c r="K43" s="47">
        <v>1801</v>
      </c>
      <c r="L43" s="47">
        <v>1243.51</v>
      </c>
      <c r="M43" s="47">
        <v>8176</v>
      </c>
      <c r="N43" s="47">
        <v>8350</v>
      </c>
      <c r="O43" s="47">
        <v>11029</v>
      </c>
      <c r="P43" s="47">
        <v>15800</v>
      </c>
      <c r="Q43" s="47">
        <v>1797</v>
      </c>
      <c r="R43" s="47">
        <v>28319.94</v>
      </c>
      <c r="S43" s="47">
        <v>6940</v>
      </c>
      <c r="T43" s="47">
        <v>5095</v>
      </c>
      <c r="U43" s="47">
        <v>0</v>
      </c>
      <c r="V43" s="47">
        <v>48000</v>
      </c>
      <c r="W43" s="47">
        <v>958</v>
      </c>
      <c r="X43" s="47">
        <v>485</v>
      </c>
      <c r="Y43" s="47">
        <v>27526</v>
      </c>
      <c r="Z43" s="47">
        <v>0</v>
      </c>
      <c r="AA43" s="47">
        <v>3150</v>
      </c>
      <c r="AB43" s="47">
        <v>2010</v>
      </c>
      <c r="AC43" s="47">
        <v>0</v>
      </c>
      <c r="AD43" s="47">
        <v>1459.8</v>
      </c>
      <c r="AE43" s="47">
        <v>80636</v>
      </c>
      <c r="AF43" s="47">
        <v>180</v>
      </c>
      <c r="AG43" s="47">
        <v>0</v>
      </c>
      <c r="AH43" s="52"/>
    </row>
    <row r="44" spans="1:34" ht="16.5" customHeight="1" thickBot="1" x14ac:dyDescent="0.2">
      <c r="A44" s="87"/>
      <c r="B44" s="5" t="s">
        <v>7</v>
      </c>
      <c r="C44" s="44">
        <v>78916.200000000012</v>
      </c>
      <c r="D44" s="10">
        <v>1.2257674793570095E-2</v>
      </c>
      <c r="E44" s="47">
        <v>13190</v>
      </c>
      <c r="F44" s="47">
        <v>20135</v>
      </c>
      <c r="G44" s="47">
        <v>5765</v>
      </c>
      <c r="H44" s="47">
        <v>1000</v>
      </c>
      <c r="I44" s="47">
        <v>500.05</v>
      </c>
      <c r="J44" s="47">
        <v>8150</v>
      </c>
      <c r="K44" s="47">
        <v>0</v>
      </c>
      <c r="L44" s="47">
        <v>0</v>
      </c>
      <c r="M44" s="47">
        <v>0</v>
      </c>
      <c r="N44" s="47">
        <v>0</v>
      </c>
      <c r="O44" s="47">
        <v>500</v>
      </c>
      <c r="P44" s="47">
        <v>6020</v>
      </c>
      <c r="Q44" s="47">
        <v>50</v>
      </c>
      <c r="R44" s="47">
        <v>1690</v>
      </c>
      <c r="S44" s="47">
        <v>10</v>
      </c>
      <c r="T44" s="47">
        <v>18300</v>
      </c>
      <c r="U44" s="47">
        <v>100</v>
      </c>
      <c r="V44" s="47">
        <v>0</v>
      </c>
      <c r="W44" s="47">
        <v>281.05</v>
      </c>
      <c r="X44" s="47">
        <v>110</v>
      </c>
      <c r="Y44" s="47">
        <v>620.1</v>
      </c>
      <c r="Z44" s="47">
        <v>25</v>
      </c>
      <c r="AA44" s="47">
        <v>130</v>
      </c>
      <c r="AB44" s="47">
        <v>240</v>
      </c>
      <c r="AC44" s="47">
        <v>0</v>
      </c>
      <c r="AD44" s="47">
        <v>0</v>
      </c>
      <c r="AE44" s="47">
        <v>2100</v>
      </c>
      <c r="AF44" s="47">
        <v>0</v>
      </c>
      <c r="AG44" s="47">
        <v>0</v>
      </c>
      <c r="AH44" s="52"/>
    </row>
    <row r="45" spans="1:34" ht="16.5" customHeight="1" thickBot="1" x14ac:dyDescent="0.2">
      <c r="A45" s="87"/>
      <c r="B45" s="5" t="s">
        <v>10</v>
      </c>
      <c r="C45" s="44">
        <v>643287.5</v>
      </c>
      <c r="D45" s="10">
        <v>9.9918761594814776E-2</v>
      </c>
      <c r="E45" s="47">
        <v>21760</v>
      </c>
      <c r="F45" s="47">
        <v>5450</v>
      </c>
      <c r="G45" s="47">
        <v>1450</v>
      </c>
      <c r="H45" s="47">
        <v>0</v>
      </c>
      <c r="I45" s="47">
        <v>0</v>
      </c>
      <c r="J45" s="47">
        <v>1610</v>
      </c>
      <c r="K45" s="47">
        <v>0</v>
      </c>
      <c r="L45" s="47">
        <v>0</v>
      </c>
      <c r="M45" s="47">
        <v>105</v>
      </c>
      <c r="N45" s="47">
        <v>800</v>
      </c>
      <c r="O45" s="47">
        <v>0</v>
      </c>
      <c r="P45" s="47">
        <v>600340</v>
      </c>
      <c r="Q45" s="47">
        <v>0</v>
      </c>
      <c r="R45" s="47">
        <v>2750</v>
      </c>
      <c r="S45" s="47">
        <v>400</v>
      </c>
      <c r="T45" s="47">
        <v>0</v>
      </c>
      <c r="U45" s="47">
        <v>0</v>
      </c>
      <c r="V45" s="47">
        <v>0</v>
      </c>
      <c r="W45" s="47">
        <v>821.5</v>
      </c>
      <c r="X45" s="47">
        <v>800</v>
      </c>
      <c r="Y45" s="47">
        <v>2901</v>
      </c>
      <c r="Z45" s="47">
        <v>0</v>
      </c>
      <c r="AA45" s="47">
        <v>300</v>
      </c>
      <c r="AB45" s="47">
        <v>240</v>
      </c>
      <c r="AC45" s="47">
        <v>0</v>
      </c>
      <c r="AD45" s="47">
        <v>0</v>
      </c>
      <c r="AE45" s="47">
        <v>3560</v>
      </c>
      <c r="AF45" s="47">
        <v>0</v>
      </c>
      <c r="AG45" s="47">
        <v>0</v>
      </c>
      <c r="AH45" s="52"/>
    </row>
    <row r="46" spans="1:34" ht="16.5" customHeight="1" thickBot="1" x14ac:dyDescent="0.2">
      <c r="A46" s="87"/>
      <c r="B46" s="5" t="s">
        <v>6</v>
      </c>
      <c r="C46" s="44">
        <v>799446.70000000007</v>
      </c>
      <c r="D46" s="10">
        <v>0.12417422105211343</v>
      </c>
      <c r="E46" s="47">
        <v>28489</v>
      </c>
      <c r="F46" s="47">
        <v>14359.8</v>
      </c>
      <c r="G46" s="47">
        <v>54110.559999999998</v>
      </c>
      <c r="H46" s="47">
        <v>1572.3</v>
      </c>
      <c r="I46" s="47">
        <v>4751.6000000000004</v>
      </c>
      <c r="J46" s="47">
        <v>27546</v>
      </c>
      <c r="K46" s="47">
        <v>10</v>
      </c>
      <c r="L46" s="47">
        <v>220</v>
      </c>
      <c r="M46" s="47">
        <v>560.04</v>
      </c>
      <c r="N46" s="47">
        <v>2000</v>
      </c>
      <c r="O46" s="47">
        <v>1710</v>
      </c>
      <c r="P46" s="47">
        <v>155507.4</v>
      </c>
      <c r="Q46" s="47">
        <v>12320</v>
      </c>
      <c r="R46" s="47">
        <v>60845</v>
      </c>
      <c r="S46" s="47">
        <v>12675</v>
      </c>
      <c r="T46" s="47">
        <v>1600</v>
      </c>
      <c r="U46" s="47">
        <v>0</v>
      </c>
      <c r="V46" s="47">
        <v>0</v>
      </c>
      <c r="W46" s="47">
        <v>2426.1999999999998</v>
      </c>
      <c r="X46" s="47">
        <v>4131.3</v>
      </c>
      <c r="Y46" s="47">
        <v>4953.2</v>
      </c>
      <c r="Z46" s="47">
        <v>6</v>
      </c>
      <c r="AA46" s="47">
        <v>0</v>
      </c>
      <c r="AB46" s="47">
        <v>14500</v>
      </c>
      <c r="AC46" s="47">
        <v>5</v>
      </c>
      <c r="AD46" s="47">
        <v>0</v>
      </c>
      <c r="AE46" s="47">
        <v>395142.3</v>
      </c>
      <c r="AF46" s="47">
        <v>1</v>
      </c>
      <c r="AG46" s="47">
        <v>5</v>
      </c>
      <c r="AH46" s="52"/>
    </row>
    <row r="47" spans="1:34" ht="16.5" customHeight="1" thickBot="1" x14ac:dyDescent="0.2">
      <c r="A47" s="87"/>
      <c r="B47" s="5" t="s">
        <v>11</v>
      </c>
      <c r="C47" s="44">
        <v>111165.5</v>
      </c>
      <c r="D47" s="10">
        <v>1.7266803866184843E-2</v>
      </c>
      <c r="E47" s="47">
        <v>7000</v>
      </c>
      <c r="F47" s="47">
        <v>13480</v>
      </c>
      <c r="G47" s="47">
        <v>890</v>
      </c>
      <c r="H47" s="47">
        <v>0</v>
      </c>
      <c r="I47" s="47">
        <v>15</v>
      </c>
      <c r="J47" s="47">
        <v>18735</v>
      </c>
      <c r="K47" s="47">
        <v>0</v>
      </c>
      <c r="L47" s="47">
        <v>0</v>
      </c>
      <c r="M47" s="47">
        <v>2720</v>
      </c>
      <c r="N47" s="47">
        <v>0</v>
      </c>
      <c r="O47" s="47">
        <v>60</v>
      </c>
      <c r="P47" s="47">
        <v>58550</v>
      </c>
      <c r="Q47" s="47">
        <v>0</v>
      </c>
      <c r="R47" s="47">
        <v>1401</v>
      </c>
      <c r="S47" s="47">
        <v>300</v>
      </c>
      <c r="T47" s="47">
        <v>800</v>
      </c>
      <c r="U47" s="47">
        <v>0</v>
      </c>
      <c r="V47" s="47">
        <v>0</v>
      </c>
      <c r="W47" s="47">
        <v>85</v>
      </c>
      <c r="X47" s="47">
        <v>2</v>
      </c>
      <c r="Y47" s="47">
        <v>0</v>
      </c>
      <c r="Z47" s="47">
        <v>20</v>
      </c>
      <c r="AA47" s="47">
        <v>0</v>
      </c>
      <c r="AB47" s="47">
        <v>2400</v>
      </c>
      <c r="AC47" s="47">
        <v>0</v>
      </c>
      <c r="AD47" s="47">
        <v>0</v>
      </c>
      <c r="AE47" s="47">
        <v>4707.5</v>
      </c>
      <c r="AF47" s="47">
        <v>0</v>
      </c>
      <c r="AG47" s="47">
        <v>0</v>
      </c>
      <c r="AH47" s="52"/>
    </row>
    <row r="48" spans="1:34" ht="16.5" customHeight="1" thickBot="1" x14ac:dyDescent="0.2">
      <c r="A48" s="87"/>
      <c r="B48" s="5" t="s">
        <v>13</v>
      </c>
      <c r="C48" s="44">
        <v>13831.2</v>
      </c>
      <c r="D48" s="10">
        <v>2.1483339492376304E-3</v>
      </c>
      <c r="E48" s="47">
        <v>1190</v>
      </c>
      <c r="F48" s="47">
        <v>5655</v>
      </c>
      <c r="G48" s="47">
        <v>1220</v>
      </c>
      <c r="H48" s="47">
        <v>0</v>
      </c>
      <c r="I48" s="47">
        <v>110</v>
      </c>
      <c r="J48" s="47">
        <v>3455</v>
      </c>
      <c r="K48" s="47">
        <v>0</v>
      </c>
      <c r="L48" s="47">
        <v>100</v>
      </c>
      <c r="M48" s="47">
        <v>450</v>
      </c>
      <c r="N48" s="47">
        <v>0</v>
      </c>
      <c r="O48" s="47">
        <v>500</v>
      </c>
      <c r="P48" s="47">
        <v>0</v>
      </c>
      <c r="Q48" s="47">
        <v>50</v>
      </c>
      <c r="R48" s="47">
        <v>50</v>
      </c>
      <c r="S48" s="47">
        <v>50</v>
      </c>
      <c r="T48" s="47">
        <v>0</v>
      </c>
      <c r="U48" s="47">
        <v>0</v>
      </c>
      <c r="V48" s="47">
        <v>0</v>
      </c>
      <c r="W48" s="47">
        <v>60</v>
      </c>
      <c r="X48" s="47">
        <v>0</v>
      </c>
      <c r="Y48" s="47">
        <v>451</v>
      </c>
      <c r="Z48" s="47">
        <v>30</v>
      </c>
      <c r="AA48" s="47">
        <v>0</v>
      </c>
      <c r="AB48" s="47">
        <v>0</v>
      </c>
      <c r="AC48" s="47">
        <v>0</v>
      </c>
      <c r="AD48" s="47">
        <v>0</v>
      </c>
      <c r="AE48" s="47">
        <v>460.2</v>
      </c>
      <c r="AF48" s="47">
        <v>0</v>
      </c>
      <c r="AG48" s="47">
        <v>0</v>
      </c>
      <c r="AH48" s="52"/>
    </row>
    <row r="49" spans="1:34" ht="16.5" customHeight="1" thickBot="1" x14ac:dyDescent="0.2">
      <c r="A49" s="92"/>
      <c r="B49" s="36" t="s">
        <v>24</v>
      </c>
      <c r="C49" s="45">
        <v>103145</v>
      </c>
      <c r="D49" s="10">
        <v>1.6021018074651179E-2</v>
      </c>
      <c r="E49" s="47">
        <v>3640</v>
      </c>
      <c r="F49" s="47">
        <v>1015</v>
      </c>
      <c r="G49" s="47">
        <v>0</v>
      </c>
      <c r="H49" s="47">
        <v>0</v>
      </c>
      <c r="I49" s="47">
        <v>0</v>
      </c>
      <c r="J49" s="47">
        <v>2100</v>
      </c>
      <c r="K49" s="47">
        <v>0</v>
      </c>
      <c r="L49" s="47">
        <v>0</v>
      </c>
      <c r="M49" s="47">
        <v>0</v>
      </c>
      <c r="N49" s="47">
        <v>0</v>
      </c>
      <c r="O49" s="47">
        <v>0</v>
      </c>
      <c r="P49" s="47">
        <v>84010</v>
      </c>
      <c r="Q49" s="47">
        <v>2000</v>
      </c>
      <c r="R49" s="47">
        <v>2000</v>
      </c>
      <c r="S49" s="47">
        <v>2000</v>
      </c>
      <c r="T49" s="47">
        <v>0</v>
      </c>
      <c r="U49" s="47">
        <v>0</v>
      </c>
      <c r="V49" s="47">
        <v>0</v>
      </c>
      <c r="W49" s="47">
        <v>0</v>
      </c>
      <c r="X49" s="47">
        <v>0</v>
      </c>
      <c r="Y49" s="47">
        <v>0</v>
      </c>
      <c r="Z49" s="47">
        <v>0</v>
      </c>
      <c r="AA49" s="47">
        <v>1000</v>
      </c>
      <c r="AB49" s="47">
        <v>0</v>
      </c>
      <c r="AC49" s="47">
        <v>0</v>
      </c>
      <c r="AD49" s="47">
        <v>150</v>
      </c>
      <c r="AE49" s="47">
        <v>5230</v>
      </c>
      <c r="AF49" s="47">
        <v>0</v>
      </c>
      <c r="AG49" s="47">
        <v>0</v>
      </c>
      <c r="AH49" s="52"/>
    </row>
    <row r="50" spans="1:34" ht="16.5" customHeight="1" thickBot="1" x14ac:dyDescent="0.2">
      <c r="A50" s="89" t="s">
        <v>92</v>
      </c>
      <c r="B50" s="90"/>
      <c r="C50" s="46">
        <v>6438105.2140000006</v>
      </c>
      <c r="D50" s="10">
        <v>1</v>
      </c>
      <c r="E50" s="48">
        <v>266746</v>
      </c>
      <c r="F50" s="48">
        <v>277539.55</v>
      </c>
      <c r="G50" s="48">
        <v>80276.36</v>
      </c>
      <c r="H50" s="48">
        <v>4032.5839999999998</v>
      </c>
      <c r="I50" s="48">
        <v>14630.1</v>
      </c>
      <c r="J50" s="48">
        <v>384388.4</v>
      </c>
      <c r="K50" s="48">
        <v>1821</v>
      </c>
      <c r="L50" s="48">
        <v>3044.01</v>
      </c>
      <c r="M50" s="48">
        <v>15486.64</v>
      </c>
      <c r="N50" s="48">
        <v>38770</v>
      </c>
      <c r="O50" s="48">
        <v>16989</v>
      </c>
      <c r="P50" s="48">
        <v>3696513.4</v>
      </c>
      <c r="Q50" s="48">
        <v>75812</v>
      </c>
      <c r="R50" s="48">
        <v>111202.94</v>
      </c>
      <c r="S50" s="48">
        <v>39337</v>
      </c>
      <c r="T50" s="48">
        <v>25795</v>
      </c>
      <c r="U50" s="48">
        <v>100</v>
      </c>
      <c r="V50" s="48">
        <v>48000</v>
      </c>
      <c r="W50" s="48">
        <v>5102.25</v>
      </c>
      <c r="X50" s="48">
        <v>6149.3</v>
      </c>
      <c r="Y50" s="48">
        <v>40652.149999999994</v>
      </c>
      <c r="Z50" s="48">
        <v>447.75</v>
      </c>
      <c r="AA50" s="48">
        <v>7850</v>
      </c>
      <c r="AB50" s="48">
        <v>22490</v>
      </c>
      <c r="AC50" s="48">
        <v>5</v>
      </c>
      <c r="AD50" s="48">
        <v>1609.8</v>
      </c>
      <c r="AE50" s="48">
        <v>1253118.98</v>
      </c>
      <c r="AF50" s="48">
        <v>181</v>
      </c>
      <c r="AG50" s="48">
        <v>15</v>
      </c>
      <c r="AH50" s="52"/>
    </row>
    <row r="51" spans="1:34" ht="16.5" customHeight="1" thickBot="1" x14ac:dyDescent="0.2">
      <c r="A51" s="91" t="s">
        <v>93</v>
      </c>
      <c r="B51" s="69"/>
      <c r="C51" s="69"/>
      <c r="D51" s="69"/>
      <c r="E51" s="51">
        <v>4.1432376628444456E-2</v>
      </c>
      <c r="F51" s="51">
        <v>4.3108886974458811E-2</v>
      </c>
      <c r="G51" s="51">
        <v>1.2468941921830479E-2</v>
      </c>
      <c r="H51" s="51">
        <v>6.2636192885306258E-4</v>
      </c>
      <c r="I51" s="51">
        <v>2.2724232540012042E-3</v>
      </c>
      <c r="J51" s="51">
        <v>5.9705206302644309E-2</v>
      </c>
      <c r="K51" s="51">
        <v>2.8284719486101889E-4</v>
      </c>
      <c r="L51" s="51">
        <v>4.7281147151504132E-4</v>
      </c>
      <c r="M51" s="51">
        <v>2.4054655034719658E-3</v>
      </c>
      <c r="N51" s="51">
        <v>6.0219581245259217E-3</v>
      </c>
      <c r="O51" s="51">
        <v>2.6388198756144153E-3</v>
      </c>
      <c r="P51" s="51">
        <v>0.57416169464918587</v>
      </c>
      <c r="Q51" s="51">
        <v>1.1775514298079937E-2</v>
      </c>
      <c r="R51" s="51">
        <v>1.7272619241789234E-2</v>
      </c>
      <c r="S51" s="51">
        <v>6.1100275146885779E-3</v>
      </c>
      <c r="T51" s="51">
        <v>4.0066136141899958E-3</v>
      </c>
      <c r="U51" s="51">
        <v>1.5532520310874186E-5</v>
      </c>
      <c r="V51" s="51">
        <v>7.4556097492196084E-3</v>
      </c>
      <c r="W51" s="51">
        <v>7.925080175615781E-4</v>
      </c>
      <c r="X51" s="51">
        <v>9.5514127147658628E-4</v>
      </c>
      <c r="Y51" s="51">
        <v>6.3143034555570394E-3</v>
      </c>
      <c r="Z51" s="51">
        <v>6.9546859691939166E-5</v>
      </c>
      <c r="AA51" s="51">
        <v>1.2193028444036234E-3</v>
      </c>
      <c r="AB51" s="51">
        <v>3.4932638179156041E-3</v>
      </c>
      <c r="AC51" s="51">
        <v>7.7662601554370921E-7</v>
      </c>
      <c r="AD51" s="51">
        <v>2.5004251196445262E-4</v>
      </c>
      <c r="AE51" s="51">
        <v>0.19464096008791942</v>
      </c>
      <c r="AF51" s="51">
        <v>2.8113861762682274E-5</v>
      </c>
      <c r="AG51" s="51">
        <v>2.3298780466311278E-6</v>
      </c>
      <c r="AH51" s="53"/>
    </row>
  </sheetData>
  <mergeCells count="9">
    <mergeCell ref="A50:B50"/>
    <mergeCell ref="A51:D51"/>
    <mergeCell ref="A5:A10"/>
    <mergeCell ref="A11:A17"/>
    <mergeCell ref="A18:A26"/>
    <mergeCell ref="A27:A33"/>
    <mergeCell ref="A34:A38"/>
    <mergeCell ref="A39:A42"/>
    <mergeCell ref="A43:A49"/>
  </mergeCells>
  <phoneticPr fontId="2"/>
  <pageMargins left="0.7" right="0.7" top="0.75" bottom="0.75" header="0.3" footer="0.3"/>
  <pageSetup paperSize="9" scale="3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R7年度搬入予定（都道府県別）</vt:lpstr>
      <vt:lpstr>R7年度搬入予定（都道府県、品目別）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2025-08-29T07:47:49Z</dcterms:created>
  <dcterms:modified xsi:type="dcterms:W3CDTF">2026-07-23T07:57:38Z</dcterms:modified>
</cp:coreProperties>
</file>