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77703321-2280-4D07-A397-C3953E0136AB}" xr6:coauthVersionLast="47" xr6:coauthVersionMax="47" xr10:uidLastSave="{00000000-0000-0000-0000-000000000000}"/>
  <bookViews>
    <workbookView xWindow="-120" yWindow="-120" windowWidth="29040" windowHeight="15720" tabRatio="772" firstSheet="11"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C36" i="10"/>
  <c r="BE35" i="10"/>
  <c r="BW34" i="10"/>
  <c r="BW35" i="10" s="1"/>
  <c r="BW36" i="10" s="1"/>
  <c r="BW37" i="10" s="1"/>
  <c r="BW38" i="10" s="1"/>
  <c r="BW39" i="10" s="1"/>
  <c r="BW40" i="10" s="1"/>
  <c r="BW41" i="10" s="1"/>
  <c r="BW42" i="10" s="1"/>
  <c r="C34" i="10"/>
  <c r="C35" i="10" s="1"/>
  <c r="CO34" i="10" l="1"/>
  <c r="CO35" i="10" s="1"/>
  <c r="CO36" i="10" s="1"/>
  <c r="CO37" i="10" s="1"/>
  <c r="U34" i="10"/>
  <c r="U35" i="10" s="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<sst xmlns="http://schemas.openxmlformats.org/spreadsheetml/2006/main" count="1159" uniqueCount="581">
  <si>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</si>
  <si>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</si>
  <si>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</si>
  <si>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</si>
  <si>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</si>
  <si>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</si>
  <si>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</si>
  <si>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</si>
  <si>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</si>
  <si>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</si>
  <si>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</si>
  <si>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</si>
  <si>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</si>
  <si>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</si>
  <si>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</si>
  <si>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</si>
  <si>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</si>
  <si>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</si>
  <si>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</si>
  <si>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</si>
  <si>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</si>
  <si>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</si>
  <si>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</si>
  <si>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</si>
  <si>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</si>
  <si>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</si>
  <si>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</si>
  <si>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</si>
  <si>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</si>
  <si>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</si>
  <si>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</si>
  <si>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</si>
  <si>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</si>
  <si>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</si>
  <si>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</si>
  <si>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</si>
  <si>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</si>
  <si>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</si>
  <si>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</si>
  <si>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</si>
  <si>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</si>
  <si>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</si>
  <si>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</si>
  <si>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</si>
  <si>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</si>
  <si>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</si>
  <si>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</si>
  <si>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</si>
  <si>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</si>
  <si>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</si>
  <si>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</si>
  <si>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</si>
  <si>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</si>
  <si>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</si>
  <si>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</si>
  <si>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</si>
  <si>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</si>
  <si>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</si>
  <si>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</si>
  <si>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</si>
  <si>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</si>
  <si>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</si>
  <si>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</si>
  <si>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</si>
  <si>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</si>
  <si>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</si>
  <si>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</si>
  <si>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</si>
  <si>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</si>
  <si>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</si>
  <si>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</si>
  <si>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</si>
  <si>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</si>
  <si>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</si>
  <si>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</si>
  <si>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</si>
  <si>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</si>
  <si>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</si>
  <si>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</si>
  <si>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</si>
  <si>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</si>
  <si>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</si>
  <si>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</si>
  <si>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</si>
  <si>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</si>
  <si>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</si>
  <si>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</si>
  <si>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</si>
  <si>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</si>
  <si>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</si>
  <si>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</si>
  <si>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</si>
  <si>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</si>
  <si>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</si>
  <si>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別府市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</si>
  <si>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</si>
  <si>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</si>
  <si>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</si>
  <si>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</si>
  <si>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</si>
  <si>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</si>
  <si>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</si>
  <si>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</si>
  <si>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</si>
  <si>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</si>
  <si>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</si>
  <si>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</si>
  <si>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</si>
  <si>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</si>
  <si>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</si>
  <si>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</si>
  <si>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</si>
  <si>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</si>
  <si>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</si>
  <si>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</si>
  <si>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</si>
  <si>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</si>
  <si>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</si>
  <si>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</si>
  <si>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</si>
  <si>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</si>
  <si>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</si>
  <si>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</si>
  <si>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</si>
  <si>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</si>
  <si>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</si>
  <si>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</si>
  <si>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</si>
  <si>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</si>
  <si>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</si>
  <si>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</si>
  <si>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</si>
  <si>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</si>
  <si>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</si>
  <si>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</si>
  <si>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</si>
  <si>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</si>
  <si>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</si>
  <si>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</si>
  <si>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</si>
  <si>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</si>
  <si>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</si>
  <si>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</si>
  <si>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</si>
  <si>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</si>
  <si>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</si>
  <si>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</si>
  <si>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</si>
  <si>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</si>
  <si>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</si>
  <si>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</si>
  <si>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</si>
  <si>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</si>
  <si>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</si>
  <si>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</si>
  <si>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</si>
  <si>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</si>
  <si>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</si>
  <si>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</si>
  <si>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</si>
  <si>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</si>
  <si>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</si>
  <si>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</si>
  <si>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</si>
  <si>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</si>
  <si>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</si>
  <si>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</si>
  <si>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</si>
  <si>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</si>
  <si>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</si>
  <si>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</si>
  <si>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</si>
  <si>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</si>
  <si>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</si>
  <si>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</si>
  <si>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</si>
  <si>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</si>
  <si>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</si>
  <si>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</si>
  <si>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</si>
  <si>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</si>
  <si>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</si>
  <si>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</si>
  <si>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</si>
  <si>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</si>
  <si>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</si>
  <si>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</si>
  <si>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</si>
  <si>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</si>
  <si>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</si>
  <si>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</si>
  <si>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</si>
  <si>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</si>
  <si>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</si>
  <si>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</si>
  <si>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</si>
  <si>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</si>
  <si>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</si>
  <si>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</si>
  <si>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</si>
  <si>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</si>
  <si>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</si>
  <si>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</si>
  <si>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大分県別府市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</si>
  <si>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</si>
  <si>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</si>
  <si>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</si>
  <si>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</si>
  <si>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</si>
  <si>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</si>
  <si>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</si>
  <si>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</si>
  <si>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</si>
  <si>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</si>
  <si>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</si>
  <si>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</si>
  <si>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</si>
  <si>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</si>
  <si>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</si>
  <si>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</si>
  <si>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</si>
  <si>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</si>
  <si>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</si>
  <si>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</si>
  <si>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</si>
  <si>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</si>
  <si>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</si>
  <si>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</si>
  <si>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</si>
  <si>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</si>
  <si>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</si>
  <si>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</si>
  <si>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</si>
  <si>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</si>
  <si>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</si>
  <si>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</si>
  <si>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</si>
  <si>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</si>
  <si>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</si>
  <si>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</si>
  <si>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</si>
  <si>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</si>
  <si>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</si>
  <si>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</si>
  <si>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</si>
  <si>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</si>
  <si>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</si>
  <si>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</si>
  <si>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</si>
  <si>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</si>
  <si>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</si>
  <si>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</si>
  <si>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</si>
  <si>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</si>
  <si>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</si>
  <si>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</si>
  <si>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</si>
  <si>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</si>
  <si>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</si>
  <si>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</si>
  <si>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</si>
  <si>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</si>
  <si>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</si>
  <si>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</si>
  <si>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</si>
  <si>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</si>
  <si>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</si>
  <si>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</si>
  <si>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</si>
  <si>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</si>
  <si>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</si>
  <si>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</si>
  <si>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</si>
  <si>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</si>
  <si>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</si>
  <si>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</si>
  <si>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</si>
  <si>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</si>
  <si>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</si>
  <si>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</si>
  <si>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</si>
  <si>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</si>
  <si>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</si>
  <si>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</si>
  <si>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</si>
  <si>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</si>
  <si>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</si>
  <si>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</si>
  <si>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</si>
  <si>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</si>
  <si>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</si>
  <si>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</si>
  <si>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</si>
  <si>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</si>
  <si>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</si>
  <si>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</si>
  <si>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</si>
  <si>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</si>
  <si>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</si>
  <si>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</si>
  <si>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</si>
  <si>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</si>
  <si>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</si>
  <si>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</si>
  <si>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</si>
  <si>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</si>
  <si>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</si>
  <si>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</si>
  <si>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</si>
  <si>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</si>
  <si>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</si>
  <si>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</si>
  <si>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</si>
  <si>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</si>
  <si>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</si>
  <si>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</si>
  <si>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</si>
  <si>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</si>
  <si>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</si>
  <si>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</si>
  <si>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</si>
  <si>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</si>
  <si>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</si>
  <si>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</si>
  <si>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</si>
  <si>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</si>
  <si>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</si>
  <si>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</si>
  <si>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</si>
  <si>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</si>
  <si>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</si>
  <si>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</si>
  <si>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</si>
  <si>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</si>
  <si>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</si>
  <si>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</si>
  <si>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</si>
  <si>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</si>
  <si>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</si>
  <si>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</si>
  <si>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</si>
  <si>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</si>
  <si>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</si>
  <si>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</si>
  <si>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</si>
  <si>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</si>
  <si>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</si>
  <si>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</si>
  <si>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</si>
  <si>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</si>
  <si>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</si>
  <si>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</si>
  <si>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</si>
  <si>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</si>
  <si>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大分県別府市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</si>
  <si>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</si>
  <si>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</si>
  <si>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</si>
  <si>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</si>
  <si>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</si>
  <si>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</si>
  <si>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</si>
  <si>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</si>
  <si>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</si>
  <si>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</si>
  <si>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</si>
  <si>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</si>
  <si>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</si>
  <si>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</si>
  <si>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</si>
  <si>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</si>
  <si>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</si>
  <si>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</si>
  <si>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</si>
  <si>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</si>
  <si>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</si>
  <si>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</si>
  <si>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</si>
  <si>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</si>
  <si>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</si>
  <si>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</si>
  <si>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</si>
  <si>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</si>
  <si>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</si>
  <si>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</si>
  <si>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</si>
  <si>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</si>
  <si>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</si>
  <si>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</si>
  <si>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</si>
  <si>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</si>
  <si>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</si>
  <si>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</si>
  <si>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</si>
  <si>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公共下水道事業会計</t>
    <phoneticPr fontId="5"/>
  </si>
  <si>
    <t>競輪事業会計</t>
    <phoneticPr fontId="5"/>
  </si>
  <si>
    <t>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</si>
  <si>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</si>
  <si>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</si>
  <si>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</si>
  <si>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</si>
  <si>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</si>
  <si>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</si>
  <si>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</si>
  <si>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</si>
  <si>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</si>
  <si>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</si>
  <si>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</si>
  <si>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</si>
  <si>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</si>
  <si>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</si>
  <si>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</si>
  <si>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</si>
  <si>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</si>
  <si>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</si>
  <si>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</si>
  <si>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</si>
  <si>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</si>
  <si>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</si>
  <si>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</si>
  <si>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</si>
  <si>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</si>
  <si>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</si>
  <si>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</si>
  <si>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</si>
  <si>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</si>
  <si>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</si>
  <si>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</si>
  <si>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</si>
  <si>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</si>
  <si>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</si>
  <si>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</si>
  <si>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</si>
  <si>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</si>
  <si>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</si>
  <si>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</si>
  <si>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</si>
  <si>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</si>
  <si>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</si>
  <si>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</si>
  <si>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</si>
  <si>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</si>
  <si>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</si>
  <si>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</si>
  <si>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</si>
  <si>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</si>
  <si>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</si>
  <si>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</si>
  <si>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</si>
  <si>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</si>
  <si>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</si>
  <si>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</si>
  <si>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</si>
  <si>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</si>
  <si>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</si>
  <si>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</si>
  <si>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</si>
  <si>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</si>
  <si>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</si>
  <si>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</si>
  <si>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</si>
  <si>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</si>
  <si>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</si>
  <si>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</si>
  <si>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</si>
  <si>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</si>
  <si>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</si>
  <si>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</si>
  <si>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</si>
  <si>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</si>
  <si>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</si>
  <si>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</si>
  <si>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</si>
  <si>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</si>
  <si>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</si>
  <si>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</si>
  <si>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</si>
  <si>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</si>
  <si>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</si>
  <si>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</si>
  <si>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</si>
  <si>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</si>
  <si>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</si>
  <si>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</si>
  <si>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</si>
  <si>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</si>
  <si>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</si>
  <si>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</si>
  <si>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</si>
  <si>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</si>
  <si>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</si>
  <si>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</si>
  <si>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</si>
  <si>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</si>
  <si>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</si>
  <si>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</si>
  <si>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</si>
  <si>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</si>
  <si>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</si>
  <si>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</si>
  <si>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</si>
  <si>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</si>
  <si>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</si>
  <si>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</si>
  <si>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</si>
  <si>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</si>
  <si>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</si>
  <si>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</si>
  <si>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</si>
  <si>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</si>
  <si>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</si>
  <si>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</si>
  <si>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</si>
  <si>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</si>
  <si>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</si>
  <si>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</si>
  <si>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</si>
  <si>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</si>
  <si>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</si>
  <si>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</si>
  <si>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</si>
  <si>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</si>
  <si>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</si>
  <si>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</si>
  <si>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</si>
  <si>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</si>
  <si>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</si>
  <si>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</si>
  <si>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</si>
  <si>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</si>
  <si>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</si>
  <si>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</si>
  <si>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</si>
  <si>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2.17</t>
  </si>
  <si>
    <t>▲ 3.50</t>
  </si>
  <si>
    <t>競輪事業会計</t>
  </si>
  <si>
    <t>水道事業会計</t>
  </si>
  <si>
    <t>一般会計</t>
  </si>
  <si>
    <t>介護保険事業特別会計</t>
  </si>
  <si>
    <t>国民健康保険事業特別会計</t>
  </si>
  <si>
    <t>後期高齢者医療特別会計</t>
  </si>
  <si>
    <t>公共用地先行取得事業特別会計</t>
  </si>
  <si>
    <t>公共下水道事業会計</t>
  </si>
  <si>
    <t>その他会計（赤字）</t>
  </si>
  <si>
    <t>その他会計（黒字）</t>
  </si>
  <si>
    <t>R02</t>
    <phoneticPr fontId="5"/>
  </si>
  <si>
    <t>R03</t>
    <phoneticPr fontId="5"/>
  </si>
  <si>
    <t>R04</t>
    <phoneticPr fontId="5"/>
  </si>
  <si>
    <t>R05</t>
    <phoneticPr fontId="5"/>
  </si>
  <si>
    <t>R06</t>
    <phoneticPr fontId="5"/>
  </si>
  <si>
    <t>基金から3,283百万円繰入</t>
    <rPh sb="0" eb="2">
      <t>キキン</t>
    </rPh>
    <rPh sb="9" eb="12">
      <t>ヒャクマンエン</t>
    </rPh>
    <rPh sb="12" eb="14">
      <t>クリイレ</t>
    </rPh>
    <phoneticPr fontId="2"/>
  </si>
  <si>
    <t>別杵速見地域広域市町村圏事務組合（秋草葬祭場事業特別会計）</t>
    <rPh sb="0" eb="2">
      <t>ベッキ</t>
    </rPh>
    <rPh sb="2" eb="4">
      <t>ハヤミ</t>
    </rPh>
    <rPh sb="4" eb="6">
      <t>チイキ</t>
    </rPh>
    <rPh sb="6" eb="8">
      <t>コウイキ</t>
    </rPh>
    <rPh sb="8" eb="11">
      <t>シチョウソン</t>
    </rPh>
    <rPh sb="11" eb="12">
      <t>ケン</t>
    </rPh>
    <rPh sb="12" eb="14">
      <t>ジム</t>
    </rPh>
    <rPh sb="14" eb="16">
      <t>クミアイ</t>
    </rPh>
    <rPh sb="17" eb="18">
      <t>アキ</t>
    </rPh>
    <rPh sb="18" eb="19">
      <t>クサ</t>
    </rPh>
    <rPh sb="19" eb="22">
      <t>ソウサイジョウ</t>
    </rPh>
    <rPh sb="22" eb="24">
      <t>ジギョウ</t>
    </rPh>
    <rPh sb="24" eb="26">
      <t>トクベツ</t>
    </rPh>
    <rPh sb="26" eb="28">
      <t>カイケイ</t>
    </rPh>
    <phoneticPr fontId="2"/>
  </si>
  <si>
    <t>別杵速見地域広域市町村圏事務組合（藤ヶ谷清掃センター事業特別会計）</t>
    <rPh sb="0" eb="2">
      <t>ベッキ</t>
    </rPh>
    <rPh sb="2" eb="4">
      <t>ハヤミ</t>
    </rPh>
    <rPh sb="4" eb="6">
      <t>チイキ</t>
    </rPh>
    <rPh sb="6" eb="8">
      <t>コウイキ</t>
    </rPh>
    <rPh sb="8" eb="11">
      <t>シチョウソン</t>
    </rPh>
    <rPh sb="11" eb="12">
      <t>ケン</t>
    </rPh>
    <rPh sb="12" eb="14">
      <t>ジム</t>
    </rPh>
    <rPh sb="14" eb="16">
      <t>クミアイ</t>
    </rPh>
    <rPh sb="17" eb="20">
      <t>フジガタニ</t>
    </rPh>
    <rPh sb="20" eb="22">
      <t>セイソウ</t>
    </rPh>
    <rPh sb="26" eb="28">
      <t>ジギョウ</t>
    </rPh>
    <rPh sb="28" eb="30">
      <t>トクベツ</t>
    </rPh>
    <rPh sb="30" eb="32">
      <t>カイケイ</t>
    </rPh>
    <phoneticPr fontId="2"/>
  </si>
  <si>
    <t>別杵速見地域広域市町村圏事務組合（介護認定審査会事業特別会計）</t>
    <rPh sb="0" eb="2">
      <t>ベッキ</t>
    </rPh>
    <rPh sb="2" eb="4">
      <t>ハヤミ</t>
    </rPh>
    <rPh sb="4" eb="6">
      <t>チイキ</t>
    </rPh>
    <rPh sb="6" eb="8">
      <t>コウイキ</t>
    </rPh>
    <rPh sb="8" eb="11">
      <t>シチョウソン</t>
    </rPh>
    <rPh sb="11" eb="12">
      <t>ケン</t>
    </rPh>
    <rPh sb="12" eb="14">
      <t>ジム</t>
    </rPh>
    <rPh sb="14" eb="16">
      <t>クミアイ</t>
    </rPh>
    <rPh sb="17" eb="19">
      <t>カイゴ</t>
    </rPh>
    <rPh sb="19" eb="21">
      <t>ニンテイ</t>
    </rPh>
    <rPh sb="21" eb="24">
      <t>シンサカイ</t>
    </rPh>
    <rPh sb="24" eb="26">
      <t>ジギョウ</t>
    </rPh>
    <rPh sb="26" eb="28">
      <t>トクベツ</t>
    </rPh>
    <rPh sb="28" eb="30">
      <t>カイケイ</t>
    </rPh>
    <phoneticPr fontId="2"/>
  </si>
  <si>
    <t>別杵速見地域広域市町村圏事務組合（普通会計）</t>
    <rPh sb="0" eb="2">
      <t>ベッキ</t>
    </rPh>
    <rPh sb="2" eb="4">
      <t>ハヤミ</t>
    </rPh>
    <rPh sb="4" eb="6">
      <t>チイキ</t>
    </rPh>
    <rPh sb="6" eb="8">
      <t>コウイキ</t>
    </rPh>
    <rPh sb="8" eb="11">
      <t>シチョウソン</t>
    </rPh>
    <rPh sb="11" eb="12">
      <t>ケン</t>
    </rPh>
    <rPh sb="12" eb="14">
      <t>ジム</t>
    </rPh>
    <rPh sb="14" eb="16">
      <t>クミアイ</t>
    </rPh>
    <rPh sb="17" eb="19">
      <t>フツウ</t>
    </rPh>
    <rPh sb="19" eb="21">
      <t>カイケイ</t>
    </rPh>
    <phoneticPr fontId="2"/>
  </si>
  <si>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2"/>
  </si>
  <si>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2"/>
  </si>
  <si>
    <t>一般財団法人別府市綜合振興センター</t>
    <rPh sb="0" eb="2">
      <t>イッパン</t>
    </rPh>
    <rPh sb="2" eb="4">
      <t>ザイダン</t>
    </rPh>
    <rPh sb="4" eb="6">
      <t>ホウジン</t>
    </rPh>
    <rPh sb="6" eb="9">
      <t>ベップシ</t>
    </rPh>
    <rPh sb="9" eb="11">
      <t>ソウゴウ</t>
    </rPh>
    <rPh sb="11" eb="13">
      <t>シンコウ</t>
    </rPh>
    <phoneticPr fontId="5"/>
  </si>
  <si>
    <t>一般財団法人大分県東部勤労者福祉サービスセンター</t>
    <rPh sb="0" eb="2">
      <t>イッパン</t>
    </rPh>
    <rPh sb="2" eb="4">
      <t>ザイダン</t>
    </rPh>
    <rPh sb="4" eb="6">
      <t>ホウジン</t>
    </rPh>
    <rPh sb="6" eb="9">
      <t>オオイタケン</t>
    </rPh>
    <rPh sb="9" eb="11">
      <t>トウブ</t>
    </rPh>
    <rPh sb="11" eb="14">
      <t>キンロウシャ</t>
    </rPh>
    <rPh sb="14" eb="16">
      <t>フクシ</t>
    </rPh>
    <phoneticPr fontId="5"/>
  </si>
  <si>
    <t>別府市公設市場精算株式会社</t>
    <rPh sb="0" eb="3">
      <t>ベップシ</t>
    </rPh>
    <rPh sb="3" eb="5">
      <t>コウセツ</t>
    </rPh>
    <rPh sb="5" eb="7">
      <t>イチバ</t>
    </rPh>
    <rPh sb="7" eb="9">
      <t>セイサン</t>
    </rPh>
    <rPh sb="9" eb="11">
      <t>カブシキ</t>
    </rPh>
    <rPh sb="11" eb="13">
      <t>カイシャ</t>
    </rPh>
    <phoneticPr fontId="5"/>
  </si>
  <si>
    <t>一般財団法人別府市産業連携・協働プラットフォームＢ－ｂｉｚ ＬＩＮＫ</t>
    <rPh sb="6" eb="9">
      <t>ベップシ</t>
    </rPh>
    <rPh sb="9" eb="11">
      <t>サンギョウ</t>
    </rPh>
    <rPh sb="11" eb="13">
      <t>レンケイ</t>
    </rPh>
    <rPh sb="14" eb="16">
      <t>キョウドウ</t>
    </rPh>
    <phoneticPr fontId="10"/>
  </si>
  <si>
    <t>大分県交通災害共済組合（交通災害共済事業会計）</t>
    <phoneticPr fontId="2"/>
  </si>
  <si>
    <t>別杵速見地域広域市町村圏事務組合（一般会計）</t>
    <phoneticPr fontId="2"/>
  </si>
  <si>
    <t xml:space="preserve">大分県市町村会館管理組合 </t>
    <phoneticPr fontId="2"/>
  </si>
  <si>
    <t>基金から114百万円繰入</t>
    <rPh sb="0" eb="2">
      <t>キキン</t>
    </rPh>
    <rPh sb="7" eb="10">
      <t>ヒャクマンエン</t>
    </rPh>
    <rPh sb="10" eb="12">
      <t>クリイレ</t>
    </rPh>
    <phoneticPr fontId="2"/>
  </si>
  <si>
    <t>べっぷ未来共創基金</t>
  </si>
  <si>
    <t>湯のまち別府ふるさと応援基金</t>
  </si>
  <si>
    <t>公共施設再編整備基金</t>
  </si>
  <si>
    <t>観光みらい創造基金</t>
  </si>
  <si>
    <t>べっぷ創生応援基金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</si>
  <si>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</si>
  <si>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</si>
  <si>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将来負担比率はなく、有形固定資産減価償却率については類似団体とほぼ同じ水準にある。
今後も公共施設再編計画（平成２９年３月策定）や公共施設保全実行計画（平成３０年度策定）に基づき、施設の再編・長寿命化に取り組む。</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</si>
  <si>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</si>
  <si>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</si>
  <si>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</si>
  <si>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</si>
  <si>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</si>
  <si>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</si>
  <si>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将来負担比率はなく、実質公債費比率は類似団体より低い水準にある。
今後は、学校給食共同調理場建設事業（令和３年度～令和５年度）や体育館空調整備事業（令和４年度～令和６年度）など、大型事業の実施に伴い借り入れた地方債の償還が始まるが、地方債発行に際しては、財政措置のある有利な地方債を優先的に発行し、後年度の財政負担の軽減を図っている。今後も適切な地方債管理を行い、健全な財政運営に努める。</t>
    <rPh sb="33" eb="35">
      <t>コンゴ</t>
    </rPh>
    <rPh sb="51" eb="53">
      <t>レイワ</t>
    </rPh>
    <rPh sb="64" eb="67">
      <t>タイイクカン</t>
    </rPh>
    <rPh sb="67" eb="71">
      <t>クウチョウセイビ</t>
    </rPh>
    <rPh sb="74" eb="76">
      <t>レイワ</t>
    </rPh>
    <rPh sb="111" eb="112">
      <t>ハジ</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</si>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</sst>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EDC006D-4411-4DF4-8673-475E2DEED6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8A2F-4EDD-A870-6F78EF67A8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71835</c:v>
                </c:pt>
                <c:pt idx="1">
                  <c:v>43402</c:v>
                </c:pt>
                <c:pt idx="2">
                  <c:v>46016</c:v>
                </c:pt>
                <c:pt idx="3">
                  <c:v>71469</c:v>
                </c:pt>
                <c:pt idx="4">
                  <c:v>62789</c:v>
                </c:pt>
              </c:numCache>
            </c:numRef>
          </c:val>
          <c:smooth val="0"/>
          <c:extLst>
            <c:ext xmlns:c16="http://schemas.microsoft.com/office/drawing/2014/chart" uri="{C3380CC4-5D6E-409C-BE32-E72D297353CC}">
              <c16:uniqueId val="{00000001-8A2F-4EDD-A870-6F78EF67A8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3.05</c:v>
                </c:pt>
                <c:pt idx="1">
                  <c:v>3.85</c:v>
                </c:pt>
                <c:pt idx="2">
                  <c:v>2.6</c:v>
                </c:pt>
                <c:pt idx="3">
                  <c:v>3</c:v>
                </c:pt>
                <c:pt idx="4">
                  <c:v>2.5499999999999998</c:v>
                </c:pt>
              </c:numCache>
            </c:numRef>
          </c:val>
          <c:extLst>
            <c:ext xmlns:c16="http://schemas.microsoft.com/office/drawing/2014/chart" uri="{C3380CC4-5D6E-409C-BE32-E72D297353CC}">
              <c16:uniqueId val="{00000000-93DA-498A-92D8-D298FEDB833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25.71</c:v>
                </c:pt>
                <c:pt idx="1">
                  <c:v>27.07</c:v>
                </c:pt>
                <c:pt idx="2">
                  <c:v>29.36</c:v>
                </c:pt>
                <c:pt idx="3">
                  <c:v>25.93</c:v>
                </c:pt>
                <c:pt idx="4">
                  <c:v>22.35</c:v>
                </c:pt>
              </c:numCache>
            </c:numRef>
          </c:val>
          <c:extLst>
            <c:ext xmlns:c16="http://schemas.microsoft.com/office/drawing/2014/chart" uri="{C3380CC4-5D6E-409C-BE32-E72D297353CC}">
              <c16:uniqueId val="{00000001-93DA-498A-92D8-D298FEDB833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c:v>
                </c:pt>
                <c:pt idx="1">
                  <c:v>3.32</c:v>
                </c:pt>
                <c:pt idx="2">
                  <c:v>0.66</c:v>
                </c:pt>
                <c:pt idx="3">
                  <c:v>-2.17</c:v>
                </c:pt>
                <c:pt idx="4">
                  <c:v>-3.5</c:v>
                </c:pt>
              </c:numCache>
            </c:numRef>
          </c:val>
          <c:smooth val="0"/>
          <c:extLst>
            <c:ext xmlns:c16="http://schemas.microsoft.com/office/drawing/2014/chart" uri="{C3380CC4-5D6E-409C-BE32-E72D297353CC}">
              <c16:uniqueId val="{00000002-93DA-498A-92D8-D298FEDB833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1.23</c:v>
                </c:pt>
                <c:pt idx="2">
                  <c:v>#N/A</c:v>
                </c:pt>
                <c:pt idx="3">
                  <c:v>0.51</c:v>
                </c:pt>
                <c:pt idx="4">
                  <c:v>#N/A</c:v>
                </c:pt>
                <c:pt idx="5">
                  <c:v>0.37</c:v>
                </c:pt>
                <c:pt idx="6">
                  <c:v>#N/A</c:v>
                </c:pt>
                <c:pt idx="7">
                  <c:v>4.57</c:v>
                </c:pt>
                <c:pt idx="8">
                  <c:v>#N/A</c:v>
                </c:pt>
                <c:pt idx="9">
                  <c:v>0</c:v>
                </c:pt>
              </c:numCache>
            </c:numRef>
          </c:val>
          <c:extLst>
            <c:ext xmlns:c16="http://schemas.microsoft.com/office/drawing/2014/chart" uri="{C3380CC4-5D6E-409C-BE32-E72D297353CC}">
              <c16:uniqueId val="{00000000-24E5-49C5-849A-0BB60371849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E5-49C5-849A-0BB60371849B}"/>
            </c:ext>
          </c:extLst>
        </c:ser>
        <c:ser>
          <c:idx val="2"/>
          <c:order val="2"/>
          <c:tx>
            <c:strRef>
              <c:f>データシート!$A$29</c:f>
              <c:strCache>
                <c:ptCount val="1"/>
                <c:pt idx="0">
                  <c:v>公共下水道事業会計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0.21</c:v>
                </c:pt>
                <c:pt idx="2">
                  <c:v>#N/A</c:v>
                </c:pt>
                <c:pt idx="3">
                  <c:v>0.45</c:v>
                </c:pt>
                <c:pt idx="4">
                  <c:v>#N/A</c:v>
                </c:pt>
                <c:pt idx="5">
                  <c:v>0.26</c:v>
                </c:pt>
                <c:pt idx="6">
                  <c:v>#N/A</c:v>
                </c:pt>
                <c:pt idx="7">
                  <c:v>0.19</c:v>
                </c:pt>
                <c:pt idx="8">
                  <c:v>#N/A</c:v>
                </c:pt>
                <c:pt idx="9">
                  <c:v>0</c:v>
                </c:pt>
              </c:numCache>
            </c:numRef>
          </c:val>
          <c:extLst>
            <c:ext xmlns:c16="http://schemas.microsoft.com/office/drawing/2014/chart" uri="{C3380CC4-5D6E-409C-BE32-E72D297353CC}">
              <c16:uniqueId val="{00000002-24E5-49C5-849A-0BB60371849B}"/>
            </c:ext>
          </c:extLst>
        </c:ser>
        <c:ser>
          <c:idx val="3"/>
          <c:order val="3"/>
          <c:tx>
            <c:strRef>
              <c:f>データシート!$A$30</c:f>
              <c:strCache>
                <c:ptCount val="1"/>
                <c:pt idx="0">
                  <c:v>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4E5-49C5-849A-0BB60371849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0.03</c:v>
                </c:pt>
                <c:pt idx="6">
                  <c:v>#N/A</c:v>
                </c:pt>
                <c:pt idx="7">
                  <c:v>0.03</c:v>
                </c:pt>
                <c:pt idx="8">
                  <c:v>#N/A</c:v>
                </c:pt>
                <c:pt idx="9">
                  <c:v>0.03</c:v>
                </c:pt>
              </c:numCache>
            </c:numRef>
          </c:val>
          <c:extLst>
            <c:ext xmlns:c16="http://schemas.microsoft.com/office/drawing/2014/chart" uri="{C3380CC4-5D6E-409C-BE32-E72D297353CC}">
              <c16:uniqueId val="{00000004-24E5-49C5-849A-0BB60371849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1.85</c:v>
                </c:pt>
                <c:pt idx="2">
                  <c:v>#N/A</c:v>
                </c:pt>
                <c:pt idx="3">
                  <c:v>1.97</c:v>
                </c:pt>
                <c:pt idx="4">
                  <c:v>#N/A</c:v>
                </c:pt>
                <c:pt idx="5">
                  <c:v>1.86</c:v>
                </c:pt>
                <c:pt idx="6">
                  <c:v>#N/A</c:v>
                </c:pt>
                <c:pt idx="7">
                  <c:v>1.1399999999999999</c:v>
                </c:pt>
                <c:pt idx="8">
                  <c:v>#N/A</c:v>
                </c:pt>
                <c:pt idx="9">
                  <c:v>0.35</c:v>
                </c:pt>
              </c:numCache>
            </c:numRef>
          </c:val>
          <c:extLst>
            <c:ext xmlns:c16="http://schemas.microsoft.com/office/drawing/2014/chart" uri="{C3380CC4-5D6E-409C-BE32-E72D297353CC}">
              <c16:uniqueId val="{00000005-24E5-49C5-849A-0BB60371849B}"/>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1.22</c:v>
                </c:pt>
                <c:pt idx="4">
                  <c:v>#N/A</c:v>
                </c:pt>
                <c:pt idx="5">
                  <c:v>1.73</c:v>
                </c:pt>
                <c:pt idx="6">
                  <c:v>#N/A</c:v>
                </c:pt>
                <c:pt idx="7">
                  <c:v>1.28</c:v>
                </c:pt>
                <c:pt idx="8">
                  <c:v>#N/A</c:v>
                </c:pt>
                <c:pt idx="9">
                  <c:v>1.33</c:v>
                </c:pt>
              </c:numCache>
            </c:numRef>
          </c:val>
          <c:extLst>
            <c:ext xmlns:c16="http://schemas.microsoft.com/office/drawing/2014/chart" uri="{C3380CC4-5D6E-409C-BE32-E72D297353CC}">
              <c16:uniqueId val="{00000006-24E5-49C5-849A-0BB60371849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3.04</c:v>
                </c:pt>
                <c:pt idx="2">
                  <c:v>#N/A</c:v>
                </c:pt>
                <c:pt idx="3">
                  <c:v>3.85</c:v>
                </c:pt>
                <c:pt idx="4">
                  <c:v>#N/A</c:v>
                </c:pt>
                <c:pt idx="5">
                  <c:v>2.59</c:v>
                </c:pt>
                <c:pt idx="6">
                  <c:v>#N/A</c:v>
                </c:pt>
                <c:pt idx="7">
                  <c:v>3</c:v>
                </c:pt>
                <c:pt idx="8">
                  <c:v>#N/A</c:v>
                </c:pt>
                <c:pt idx="9">
                  <c:v>2.5499999999999998</c:v>
                </c:pt>
              </c:numCache>
            </c:numRef>
          </c:val>
          <c:extLst>
            <c:ext xmlns:c16="http://schemas.microsoft.com/office/drawing/2014/chart" uri="{C3380CC4-5D6E-409C-BE32-E72D297353CC}">
              <c16:uniqueId val="{00000007-24E5-49C5-849A-0BB60371849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6.43</c:v>
                </c:pt>
                <c:pt idx="2">
                  <c:v>#N/A</c:v>
                </c:pt>
                <c:pt idx="3">
                  <c:v>5.5</c:v>
                </c:pt>
                <c:pt idx="4">
                  <c:v>#N/A</c:v>
                </c:pt>
                <c:pt idx="5">
                  <c:v>5.46</c:v>
                </c:pt>
                <c:pt idx="6">
                  <c:v>#N/A</c:v>
                </c:pt>
                <c:pt idx="7">
                  <c:v>5.54</c:v>
                </c:pt>
                <c:pt idx="8">
                  <c:v>#N/A</c:v>
                </c:pt>
                <c:pt idx="9">
                  <c:v>5.22</c:v>
                </c:pt>
              </c:numCache>
            </c:numRef>
          </c:val>
          <c:extLst>
            <c:ext xmlns:c16="http://schemas.microsoft.com/office/drawing/2014/chart" uri="{C3380CC4-5D6E-409C-BE32-E72D297353CC}">
              <c16:uniqueId val="{00000008-24E5-49C5-849A-0BB60371849B}"/>
            </c:ext>
          </c:extLst>
        </c:ser>
        <c:ser>
          <c:idx val="9"/>
          <c:order val="9"/>
          <c:tx>
            <c:strRef>
              <c:f>データシート!$A$36</c:f>
              <c:strCache>
                <c:ptCount val="1"/>
                <c:pt idx="0">
                  <c:v>競輪事業会計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10.87</c:v>
                </c:pt>
              </c:numCache>
            </c:numRef>
          </c:val>
          <c:extLst>
            <c:ext xmlns:c16="http://schemas.microsoft.com/office/drawing/2014/chart" uri="{C3380CC4-5D6E-409C-BE32-E72D297353CC}">
              <c16:uniqueId val="{00000009-24E5-49C5-849A-0BB60371849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3170</c:v>
                </c:pt>
                <c:pt idx="5">
                  <c:v>3210</c:v>
                </c:pt>
                <c:pt idx="8">
                  <c:v>3386</c:v>
                </c:pt>
                <c:pt idx="11">
                  <c:v>3305</c:v>
                </c:pt>
                <c:pt idx="14">
                  <c:v>3254</c:v>
                </c:pt>
              </c:numCache>
            </c:numRef>
          </c:val>
          <c:extLst>
            <c:ext xmlns:c16="http://schemas.microsoft.com/office/drawing/2014/chart" uri="{C3380CC4-5D6E-409C-BE32-E72D297353CC}">
              <c16:uniqueId val="{00000000-9E42-4E76-A809-98D86573631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9E42-4E76-A809-98D86573631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E42-4E76-A809-98D86573631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371</c:v>
                </c:pt>
                <c:pt idx="3">
                  <c:v>373</c:v>
                </c:pt>
                <c:pt idx="6">
                  <c:v>409</c:v>
                </c:pt>
                <c:pt idx="9">
                  <c:v>430</c:v>
                </c:pt>
                <c:pt idx="12">
                  <c:v>456</c:v>
                </c:pt>
              </c:numCache>
            </c:numRef>
          </c:val>
          <c:extLst>
            <c:ext xmlns:c16="http://schemas.microsoft.com/office/drawing/2014/chart" uri="{C3380CC4-5D6E-409C-BE32-E72D297353CC}">
              <c16:uniqueId val="{00000003-9E42-4E76-A809-98D86573631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209</c:v>
                </c:pt>
                <c:pt idx="3">
                  <c:v>191</c:v>
                </c:pt>
                <c:pt idx="6">
                  <c:v>168</c:v>
                </c:pt>
                <c:pt idx="9">
                  <c:v>174</c:v>
                </c:pt>
                <c:pt idx="12">
                  <c:v>148</c:v>
                </c:pt>
              </c:numCache>
            </c:numRef>
          </c:val>
          <c:extLst>
            <c:ext xmlns:c16="http://schemas.microsoft.com/office/drawing/2014/chart" uri="{C3380CC4-5D6E-409C-BE32-E72D297353CC}">
              <c16:uniqueId val="{00000004-9E42-4E76-A809-98D86573631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42-4E76-A809-98D86573631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42-4E76-A809-98D86573631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3130</c:v>
                </c:pt>
                <c:pt idx="3">
                  <c:v>3556</c:v>
                </c:pt>
                <c:pt idx="6">
                  <c:v>3906</c:v>
                </c:pt>
                <c:pt idx="9">
                  <c:v>3743</c:v>
                </c:pt>
                <c:pt idx="12">
                  <c:v>3503</c:v>
                </c:pt>
              </c:numCache>
            </c:numRef>
          </c:val>
          <c:extLst>
            <c:ext xmlns:c16="http://schemas.microsoft.com/office/drawing/2014/chart" uri="{C3380CC4-5D6E-409C-BE32-E72D297353CC}">
              <c16:uniqueId val="{00000007-9E42-4E76-A809-98D86573631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540</c:v>
                </c:pt>
                <c:pt idx="2">
                  <c:v>#N/A</c:v>
                </c:pt>
                <c:pt idx="3">
                  <c:v>#N/A</c:v>
                </c:pt>
                <c:pt idx="4">
                  <c:v>910</c:v>
                </c:pt>
                <c:pt idx="5">
                  <c:v>#N/A</c:v>
                </c:pt>
                <c:pt idx="6">
                  <c:v>#N/A</c:v>
                </c:pt>
                <c:pt idx="7">
                  <c:v>1097</c:v>
                </c:pt>
                <c:pt idx="8">
                  <c:v>#N/A</c:v>
                </c:pt>
                <c:pt idx="9">
                  <c:v>#N/A</c:v>
                </c:pt>
                <c:pt idx="10">
                  <c:v>1043</c:v>
                </c:pt>
                <c:pt idx="11">
                  <c:v>#N/A</c:v>
                </c:pt>
                <c:pt idx="12">
                  <c:v>#N/A</c:v>
                </c:pt>
                <c:pt idx="13">
                  <c:v>853</c:v>
                </c:pt>
                <c:pt idx="14">
                  <c:v>#N/A</c:v>
                </c:pt>
              </c:numCache>
            </c:numRef>
          </c:val>
          <c:smooth val="0"/>
          <c:extLst>
            <c:ext xmlns:c16="http://schemas.microsoft.com/office/drawing/2014/chart" uri="{C3380CC4-5D6E-409C-BE32-E72D297353CC}">
              <c16:uniqueId val="{00000008-9E42-4E76-A809-98D86573631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31668</c:v>
                </c:pt>
                <c:pt idx="5">
                  <c:v>31011</c:v>
                </c:pt>
                <c:pt idx="8">
                  <c:v>29688</c:v>
                </c:pt>
                <c:pt idx="11">
                  <c:v>28839</c:v>
                </c:pt>
                <c:pt idx="14">
                  <c:v>28294</c:v>
                </c:pt>
              </c:numCache>
            </c:numRef>
          </c:val>
          <c:extLst>
            <c:ext xmlns:c16="http://schemas.microsoft.com/office/drawing/2014/chart" uri="{C3380CC4-5D6E-409C-BE32-E72D297353CC}">
              <c16:uniqueId val="{00000000-6823-4786-99A2-FDAD3217F18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6134</c:v>
                </c:pt>
                <c:pt idx="5">
                  <c:v>7058</c:v>
                </c:pt>
                <c:pt idx="8">
                  <c:v>7206</c:v>
                </c:pt>
                <c:pt idx="11">
                  <c:v>8582</c:v>
                </c:pt>
                <c:pt idx="14">
                  <c:v>8433</c:v>
                </c:pt>
              </c:numCache>
            </c:numRef>
          </c:val>
          <c:extLst>
            <c:ext xmlns:c16="http://schemas.microsoft.com/office/drawing/2014/chart" uri="{C3380CC4-5D6E-409C-BE32-E72D297353CC}">
              <c16:uniqueId val="{00000001-6823-4786-99A2-FDAD3217F18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17005</c:v>
                </c:pt>
                <c:pt idx="5">
                  <c:v>20784</c:v>
                </c:pt>
                <c:pt idx="8">
                  <c:v>22334</c:v>
                </c:pt>
                <c:pt idx="11">
                  <c:v>15324</c:v>
                </c:pt>
                <c:pt idx="14">
                  <c:v>14592</c:v>
                </c:pt>
              </c:numCache>
            </c:numRef>
          </c:val>
          <c:extLst>
            <c:ext xmlns:c16="http://schemas.microsoft.com/office/drawing/2014/chart" uri="{C3380CC4-5D6E-409C-BE32-E72D297353CC}">
              <c16:uniqueId val="{00000002-6823-4786-99A2-FDAD3217F18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823-4786-99A2-FDAD3217F18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823-4786-99A2-FDAD3217F18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823-4786-99A2-FDAD3217F18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5095</c:v>
                </c:pt>
                <c:pt idx="3">
                  <c:v>5027</c:v>
                </c:pt>
                <c:pt idx="6">
                  <c:v>5144</c:v>
                </c:pt>
                <c:pt idx="9">
                  <c:v>5505</c:v>
                </c:pt>
                <c:pt idx="12">
                  <c:v>5440</c:v>
                </c:pt>
              </c:numCache>
            </c:numRef>
          </c:val>
          <c:extLst>
            <c:ext xmlns:c16="http://schemas.microsoft.com/office/drawing/2014/chart" uri="{C3380CC4-5D6E-409C-BE32-E72D297353CC}">
              <c16:uniqueId val="{00000006-6823-4786-99A2-FDAD3217F18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3325</c:v>
                </c:pt>
                <c:pt idx="3">
                  <c:v>3185</c:v>
                </c:pt>
                <c:pt idx="6">
                  <c:v>2794</c:v>
                </c:pt>
                <c:pt idx="9">
                  <c:v>2375</c:v>
                </c:pt>
                <c:pt idx="12">
                  <c:v>1947</c:v>
                </c:pt>
              </c:numCache>
            </c:numRef>
          </c:val>
          <c:extLst>
            <c:ext xmlns:c16="http://schemas.microsoft.com/office/drawing/2014/chart" uri="{C3380CC4-5D6E-409C-BE32-E72D297353CC}">
              <c16:uniqueId val="{00000007-6823-4786-99A2-FDAD3217F18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2255</c:v>
                </c:pt>
                <c:pt idx="3">
                  <c:v>2161</c:v>
                </c:pt>
                <c:pt idx="6">
                  <c:v>2078</c:v>
                </c:pt>
                <c:pt idx="9">
                  <c:v>2019</c:v>
                </c:pt>
                <c:pt idx="12">
                  <c:v>1991</c:v>
                </c:pt>
              </c:numCache>
            </c:numRef>
          </c:val>
          <c:extLst>
            <c:ext xmlns:c16="http://schemas.microsoft.com/office/drawing/2014/chart" uri="{C3380CC4-5D6E-409C-BE32-E72D297353CC}">
              <c16:uniqueId val="{00000008-6823-4786-99A2-FDAD3217F18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823-4786-99A2-FDAD3217F18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37869</c:v>
                </c:pt>
                <c:pt idx="3">
                  <c:v>38319</c:v>
                </c:pt>
                <c:pt idx="6">
                  <c:v>37318</c:v>
                </c:pt>
                <c:pt idx="9">
                  <c:v>38454</c:v>
                </c:pt>
                <c:pt idx="12">
                  <c:v>38967</c:v>
                </c:pt>
              </c:numCache>
            </c:numRef>
          </c:val>
          <c:extLst>
            <c:ext xmlns:c16="http://schemas.microsoft.com/office/drawing/2014/chart" uri="{C3380CC4-5D6E-409C-BE32-E72D297353CC}">
              <c16:uniqueId val="{0000000A-6823-4786-99A2-FDAD3217F18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823-4786-99A2-FDAD3217F18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7866</c:v>
                </c:pt>
                <c:pt idx="1">
                  <c:v>7047</c:v>
                </c:pt>
                <c:pt idx="2">
                  <c:v>6188</c:v>
                </c:pt>
              </c:numCache>
            </c:numRef>
          </c:val>
          <c:extLst>
            <c:ext xmlns:c16="http://schemas.microsoft.com/office/drawing/2014/chart" uri="{C3380CC4-5D6E-409C-BE32-E72D297353CC}">
              <c16:uniqueId val="{00000000-82C5-4876-A7D1-91A9FF3343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419</c:v>
                </c:pt>
                <c:pt idx="1">
                  <c:v>545</c:v>
                </c:pt>
                <c:pt idx="2">
                  <c:v>585</c:v>
                </c:pt>
              </c:numCache>
            </c:numRef>
          </c:val>
          <c:extLst>
            <c:ext xmlns:c16="http://schemas.microsoft.com/office/drawing/2014/chart" uri="{C3380CC4-5D6E-409C-BE32-E72D297353CC}">
              <c16:uniqueId val="{00000001-82C5-4876-A7D1-91A9FF3343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5221</c:v>
                </c:pt>
                <c:pt idx="1">
                  <c:v>4960</c:v>
                </c:pt>
                <c:pt idx="2">
                  <c:v>5114</c:v>
                </c:pt>
              </c:numCache>
            </c:numRef>
          </c:val>
          <c:extLst>
            <c:ext xmlns:c16="http://schemas.microsoft.com/office/drawing/2014/chart" uri="{C3380CC4-5D6E-409C-BE32-E72D297353CC}">
              <c16:uniqueId val="{00000002-82C5-4876-A7D1-91A9FF3343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{76663B63-C6D9-46AD-8556-667D81D3C24F}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414-4EC5-B232-38FEA1027F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{2E275B6D-19BF-4E2A-BB4C-CF6C062F2F8D}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14-4EC5-B232-38FEA1027F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{2BB048A0-1005-4AB2-9D3D-1691D6E27C9B}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14-4EC5-B232-38FEA1027F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{69DB5C9A-28BC-4E5E-AF79-D15EC7D030B1}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14-4EC5-B232-38FEA1027F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{D8238A40-BB73-4EFA-A1F2-4DC6FA678EFC}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14-4EC5-B232-38FEA1027F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{1186D016-F30E-4C96-ADFC-B8609EC3035C}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414-4EC5-B232-38FEA1027F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{EA6EB1CE-950A-4B81-A11B-F5C5FD1A2F32}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414-4EC5-B232-38FEA1027F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{E14F4DEC-2485-46DB-A561-DABFD8041497}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414-4EC5-B232-38FEA1027F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{1ED82CA2-922A-43C6-8065-B78ED42AE65A}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414-4EC5-B232-38FEA1027F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63.5</c:v>
                </c:pt>
                <c:pt idx="16">
                  <c:v>64.7</c:v>
                </c:pt>
                <c:pt idx="24">
                  <c:v>63.5</c:v>
                </c:pt>
                <c:pt idx="32">
                  <c:v>63.5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414-4EC5-B232-38FEA1027FE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{5E2ADD27-350E-466B-BB4E-F62F8F3CF022}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414-4EC5-B232-38FEA1027FE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{EE78329E-ABCA-4395-9F61-AA8F7FD7150B}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14-4EC5-B232-38FEA1027F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{C6F81C73-2A76-42F2-B2CB-76D958A91FF9}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14-4EC5-B232-38FEA1027F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{919A410E-F94D-4D89-872C-29CBEF1B4E03}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14-4EC5-B232-38FEA1027F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{EA1D8189-3193-4BE3-A110-40D2E6611283}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14-4EC5-B232-38FEA1027F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{1E134640-5289-40E1-93F6-8DAD3B716441}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414-4EC5-B232-38FEA1027F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{C6FEF993-AE32-4D9B-BE49-8B7A73686271}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414-4EC5-B232-38FEA1027F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{9E47FB60-255B-414B-B385-C95DC8370452}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414-4EC5-B232-38FEA1027F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{5EEB7D1D-C8FB-45D0-A151-76AF767D5C36}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414-4EC5-B232-38FEA1027F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414-4EC5-B232-38FEA1027FE9}"/>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{8488AC0B-7333-4AF5-930F-BD553BD7EF23}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5A-4155-8F5E-6FC9E4B9DD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{AAD3D001-3C2D-4784-95B2-5A60356D730D}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5A-4155-8F5E-6FC9E4B9DD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{2C60DD2D-F989-4332-91C4-26F044CF6F73}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5A-4155-8F5E-6FC9E4B9DD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{6B63D873-D72F-400D-A936-CE8D75778827}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5A-4155-8F5E-6FC9E4B9DD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{EECB10F1-D4F8-4F38-9CAF-77116A527A42}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5A-4155-8F5E-6FC9E4B9DD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{615940B5-3821-482C-8BE6-8399A16231E8}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5A-4155-8F5E-6FC9E4B9DD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{C55CA913-E828-4789-9A67-D8DA22EDCF5E}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5A-4155-8F5E-6FC9E4B9DD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{89979DFD-C098-4586-93E0-C96B3366A2A4}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5A-4155-8F5E-6FC9E4B9DD4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{A9916EE1-EB2D-4CCC-93F6-E662B247C81A}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5A-4155-8F5E-6FC9E4B9DD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2.8</c:v>
                </c:pt>
                <c:pt idx="8">
                  <c:v>2.9</c:v>
                </c:pt>
                <c:pt idx="16">
                  <c:v>3.5</c:v>
                </c:pt>
                <c:pt idx="24">
                  <c:v>4.0999999999999996</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95A-4155-8F5E-6FC9E4B9DD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{E0C337E6-D550-4D50-9CFF-C2FDD82B12FA}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5A-4155-8F5E-6FC9E4B9DD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{6B94D931-74C9-4B33-B910-350CF7221AF5}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5A-4155-8F5E-6FC9E4B9DD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{8AE4779E-49E9-4877-8C69-9C1D486F1012}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5A-4155-8F5E-6FC9E4B9DD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{395313F0-D376-42FB-9540-92829E1592EA}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5A-4155-8F5E-6FC9E4B9DD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{D0C4C38B-885F-4A92-8A4E-EDB47CC9A47F}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5A-4155-8F5E-6FC9E4B9DD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{37C98BDA-450A-4A50-88AC-364049376046}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5A-4155-8F5E-6FC9E4B9DD4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{802D0401-0F82-40A0-A7E0-E4FF2708B6DA}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5A-4155-8F5E-6FC9E4B9DD46}"/>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{4E338E82-8A5E-46DF-9C94-72646B8E8DE1}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5A-4155-8F5E-6FC9E4B9DD4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{DA33D761-50BA-4406-BEA0-8AA4B017E934}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5A-4155-8F5E-6FC9E4B9DD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95A-4155-8F5E-6FC9E4B9DD46}"/>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定額減税の影響により、市民税が減収したものの、当該減税に対する減収補てんや固定資産税等の増収により、基準財政収入額は増加した。　</a:t>
          </a:r>
        </a:p>
        <a:p>
          <a:r>
            <a:rPr kumimoji="1" lang="ja-JP" altLang="en-US" sz="1250">
              <a:latin typeface="ＭＳ Ｐゴシック" panose="020B0600070205080204" pitchFamily="50" charset="-128"/>
              <a:ea typeface="ＭＳ Ｐゴシック" panose="020B0600070205080204" pitchFamily="50" charset="-128"/>
            </a:rPr>
            <a:t>　基準財政需要額は、保健衛生費や生活保護費等が減少したものの、高齢者保健福祉費や小学校費等が増加したことに伴い、増加した。</a:t>
          </a:r>
        </a:p>
        <a:p>
          <a:r>
            <a:rPr kumimoji="1" lang="ja-JP" altLang="en-US" sz="1250">
              <a:latin typeface="ＭＳ Ｐゴシック" panose="020B0600070205080204" pitchFamily="50" charset="-128"/>
              <a:ea typeface="ＭＳ Ｐゴシック" panose="020B0600070205080204" pitchFamily="50" charset="-128"/>
            </a:rPr>
            <a:t>　基準財政収入額、基準財政需要額ともに増加したが、基準財政需要額の伸び率が基準財政収入額の伸び率を上回ったことにより、財政力指数は単年度の比較では悪化したものの、</a:t>
          </a:r>
          <a:r>
            <a:rPr kumimoji="1" lang="en-US" altLang="ja-JP" sz="1250">
              <a:latin typeface="ＭＳ Ｐゴシック" panose="020B0600070205080204" pitchFamily="50" charset="-128"/>
              <a:ea typeface="ＭＳ Ｐゴシック" panose="020B0600070205080204" pitchFamily="50" charset="-128"/>
            </a:rPr>
            <a:t>3</a:t>
          </a:r>
          <a:r>
            <a:rPr kumimoji="1" lang="ja-JP" altLang="en-US" sz="1250">
              <a:latin typeface="ＭＳ Ｐゴシック" panose="020B0600070205080204" pitchFamily="50" charset="-128"/>
              <a:ea typeface="ＭＳ Ｐゴシック" panose="020B0600070205080204" pitchFamily="50" charset="-128"/>
            </a:rPr>
            <a:t>か年平均においては令和</a:t>
          </a:r>
          <a:r>
            <a:rPr kumimoji="1" lang="en-US" altLang="ja-JP" sz="1250">
              <a:latin typeface="ＭＳ Ｐゴシック" panose="020B0600070205080204" pitchFamily="50" charset="-128"/>
              <a:ea typeface="ＭＳ Ｐゴシック" panose="020B0600070205080204" pitchFamily="50" charset="-128"/>
            </a:rPr>
            <a:t>3</a:t>
          </a:r>
          <a:r>
            <a:rPr kumimoji="1" lang="ja-JP" altLang="en-US" sz="1250">
              <a:latin typeface="ＭＳ Ｐゴシック" panose="020B0600070205080204" pitchFamily="50" charset="-128"/>
              <a:ea typeface="ＭＳ Ｐゴシック" panose="020B0600070205080204" pitchFamily="50" charset="-128"/>
            </a:rPr>
            <a:t>年度と令和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年度の比較において改善したことに伴い、</a:t>
          </a:r>
          <a:r>
            <a:rPr kumimoji="1" lang="en-US" altLang="ja-JP" sz="1250">
              <a:latin typeface="ＭＳ Ｐゴシック" panose="020B0600070205080204" pitchFamily="50" charset="-128"/>
              <a:ea typeface="ＭＳ Ｐゴシック" panose="020B0600070205080204" pitchFamily="50" charset="-128"/>
            </a:rPr>
            <a:t>3</a:t>
          </a:r>
          <a:r>
            <a:rPr kumimoji="1" lang="ja-JP" altLang="en-US" sz="1250">
              <a:latin typeface="ＭＳ Ｐゴシック" panose="020B0600070205080204" pitchFamily="50" charset="-128"/>
              <a:ea typeface="ＭＳ Ｐゴシック" panose="020B0600070205080204" pitchFamily="50" charset="-128"/>
            </a:rPr>
            <a:t>か年平均は</a:t>
          </a:r>
          <a:r>
            <a:rPr kumimoji="1" lang="en-US" altLang="ja-JP" sz="1250">
              <a:latin typeface="ＭＳ Ｐゴシック" panose="020B0600070205080204" pitchFamily="50" charset="-128"/>
              <a:ea typeface="ＭＳ Ｐゴシック" panose="020B0600070205080204" pitchFamily="50" charset="-128"/>
            </a:rPr>
            <a:t>0.01</a:t>
          </a:r>
          <a:r>
            <a:rPr kumimoji="1" lang="ja-JP" altLang="en-US" sz="1250">
              <a:latin typeface="ＭＳ Ｐゴシック" panose="020B0600070205080204" pitchFamily="50" charset="-128"/>
              <a:ea typeface="ＭＳ Ｐゴシック" panose="020B0600070205080204" pitchFamily="50" charset="-128"/>
            </a:rPr>
            <a:t>ポイントの増となった。</a:t>
          </a:r>
        </a:p>
        <a:p>
          <a:r>
            <a:rPr kumimoji="1" lang="ja-JP" altLang="en-US" sz="1250">
              <a:latin typeface="ＭＳ Ｐゴシック" panose="020B0600070205080204" pitchFamily="50" charset="-128"/>
              <a:ea typeface="ＭＳ Ｐゴシック" panose="020B0600070205080204" pitchFamily="50" charset="-128"/>
            </a:rPr>
            <a:t>　全国平均を上回ってはいるが、今後もより一層の歳入確保に取り組む。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710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9978</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537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9978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119942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9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130628</xdr:rowOff>
    </xdr:from>
    <xdr:to>
      <xdr:col>11</xdr:col>
      <xdr:colOff>82550</xdr:colOff>
      <xdr:row>44</xdr:row>
      <xdr:rowOff>60778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45555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歳出において、経常経費充当一般財源等は、人件費、物件費などの増により、</a:t>
          </a:r>
          <a:r>
            <a:rPr kumimoji="1" lang="en-US" altLang="ja-JP" sz="1250">
              <a:latin typeface="ＭＳ Ｐゴシック" panose="020B0600070205080204" pitchFamily="50" charset="-128"/>
              <a:ea typeface="ＭＳ Ｐゴシック" panose="020B0600070205080204" pitchFamily="50" charset="-128"/>
            </a:rPr>
            <a:t>4.1</a:t>
          </a:r>
          <a:r>
            <a:rPr kumimoji="1" lang="ja-JP" altLang="en-US" sz="1250">
              <a:latin typeface="ＭＳ Ｐゴシック" panose="020B0600070205080204" pitchFamily="50" charset="-128"/>
              <a:ea typeface="ＭＳ Ｐゴシック" panose="020B0600070205080204" pitchFamily="50" charset="-128"/>
            </a:rPr>
            <a:t>ポイントの増となった。</a:t>
          </a:r>
        </a:p>
        <a:p>
          <a:r>
            <a:rPr kumimoji="1" lang="ja-JP" altLang="en-US" sz="1250">
              <a:latin typeface="ＭＳ Ｐゴシック" panose="020B0600070205080204" pitchFamily="50" charset="-128"/>
              <a:ea typeface="ＭＳ Ｐゴシック" panose="020B0600070205080204" pitchFamily="50" charset="-128"/>
            </a:rPr>
            <a:t>　歳入において、経常一般財源等は、地方特例交付金や地方交付税が増となり、</a:t>
          </a:r>
          <a:r>
            <a:rPr kumimoji="1" lang="en-US" altLang="ja-JP" sz="1250">
              <a:latin typeface="ＭＳ Ｐゴシック" panose="020B0600070205080204" pitchFamily="50" charset="-128"/>
              <a:ea typeface="ＭＳ Ｐゴシック" panose="020B0600070205080204" pitchFamily="50" charset="-128"/>
            </a:rPr>
            <a:t>3.8</a:t>
          </a:r>
          <a:r>
            <a:rPr kumimoji="1" lang="ja-JP" altLang="en-US" sz="1250">
              <a:latin typeface="ＭＳ Ｐゴシック" panose="020B0600070205080204" pitchFamily="50" charset="-128"/>
              <a:ea typeface="ＭＳ Ｐゴシック" panose="020B0600070205080204" pitchFamily="50" charset="-128"/>
            </a:rPr>
            <a:t>ポイントの増となった。</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　経常一般財源より経常経費充当一般財源等の増加幅のほうが大きかったことに伴い、経常収支比率は前年度より</a:t>
          </a:r>
          <a:r>
            <a:rPr kumimoji="1" lang="en-US" altLang="ja-JP" sz="1250">
              <a:latin typeface="ＭＳ Ｐゴシック" panose="020B0600070205080204" pitchFamily="50" charset="-128"/>
              <a:ea typeface="ＭＳ Ｐゴシック" panose="020B0600070205080204" pitchFamily="50" charset="-128"/>
            </a:rPr>
            <a:t>0.3</a:t>
          </a:r>
          <a:r>
            <a:rPr kumimoji="1" lang="ja-JP" altLang="en-US" sz="1250">
              <a:latin typeface="ＭＳ Ｐゴシック" panose="020B0600070205080204" pitchFamily="50" charset="-128"/>
              <a:ea typeface="ＭＳ Ｐゴシック" panose="020B0600070205080204" pitchFamily="50" charset="-128"/>
            </a:rPr>
            <a:t>ポイント上昇し、</a:t>
          </a:r>
          <a:r>
            <a:rPr kumimoji="1" lang="en-US" altLang="ja-JP" sz="1250">
              <a:latin typeface="ＭＳ Ｐゴシック" panose="020B0600070205080204" pitchFamily="50" charset="-128"/>
              <a:ea typeface="ＭＳ Ｐゴシック" panose="020B0600070205080204" pitchFamily="50" charset="-128"/>
            </a:rPr>
            <a:t>97.4</a:t>
          </a:r>
          <a:r>
            <a:rPr kumimoji="1" lang="ja-JP" altLang="en-US" sz="1250">
              <a:latin typeface="ＭＳ Ｐゴシック" panose="020B0600070205080204" pitchFamily="50" charset="-128"/>
              <a:ea typeface="ＭＳ Ｐゴシック" panose="020B0600070205080204" pitchFamily="50" charset="-128"/>
            </a:rPr>
            <a:t>％となった。</a:t>
          </a:r>
        </a:p>
        <a:p>
          <a:r>
            <a:rPr kumimoji="1" lang="ja-JP" altLang="en-US" sz="1250">
              <a:latin typeface="ＭＳ Ｐゴシック" panose="020B0600070205080204" pitchFamily="50" charset="-128"/>
              <a:ea typeface="ＭＳ Ｐゴシック" panose="020B0600070205080204" pitchFamily="50" charset="-128"/>
            </a:rPr>
            <a:t>　引き続き、歳入歳出両面からの改善に努めることで、持続可能で安定的な行政経営を行う。</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639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82127</xdr:rowOff>
    </xdr:from>
    <xdr:to>
      <xdr:col>19</xdr:col>
      <xdr:colOff>133350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8347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22860</xdr:rowOff>
    </xdr:from>
    <xdr:to>
      <xdr:col>15</xdr:col>
      <xdr:colOff>82550</xdr:colOff>
      <xdr:row>63</xdr:row>
      <xdr:rowOff>82127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81310"/>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63</xdr:row>
      <xdr:rowOff>146473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81310"/>
          <a:ext cx="889000" cy="46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31327</xdr:rowOff>
    </xdr:from>
    <xdr:to>
      <xdr:col>15</xdr:col>
      <xdr:colOff>133350</xdr:colOff>
      <xdr:row>63</xdr:row>
      <xdr:rowOff>132927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117704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143510</xdr:rowOff>
    </xdr:from>
    <xdr:to>
      <xdr:col>11</xdr:col>
      <xdr:colOff>82550</xdr:colOff>
      <xdr:row>61</xdr:row>
      <xdr:rowOff>73660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58437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95673</xdr:rowOff>
    </xdr:from>
    <xdr:to>
      <xdr:col>7</xdr:col>
      <xdr:colOff>31750</xdr:colOff>
      <xdr:row>64</xdr:row>
      <xdr:rowOff>25823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10600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[146,560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全国平均、県平均と比較すると、概ね良好な数値である。</a:t>
          </a:r>
        </a:p>
        <a:p>
          <a:r>
            <a:rPr kumimoji="1" lang="ja-JP" altLang="en-US" sz="1250">
              <a:latin typeface="ＭＳ Ｐゴシック" panose="020B0600070205080204" pitchFamily="50" charset="-128"/>
              <a:ea typeface="ＭＳ Ｐゴシック" panose="020B0600070205080204" pitchFamily="50" charset="-128"/>
            </a:rPr>
            <a:t>　人件費については、給与改定により職員給が大幅な増となった。</a:t>
          </a:r>
        </a:p>
        <a:p>
          <a:r>
            <a:rPr kumimoji="1" lang="ja-JP" altLang="en-US" sz="1250">
              <a:latin typeface="ＭＳ Ｐゴシック" panose="020B0600070205080204" pitchFamily="50" charset="-128"/>
              <a:ea typeface="ＭＳ Ｐゴシック" panose="020B0600070205080204" pitchFamily="50" charset="-128"/>
            </a:rPr>
            <a:t>　物件費については、新型コロナウイルスワクチン接種事業の終了したことによる減があったものの、コロナウイルスワクチンの定期接種化に伴う委託料の増加や小中学校における学習机の一斉更新事業等により</a:t>
          </a:r>
          <a:r>
            <a:rPr kumimoji="1" lang="en-US" altLang="ja-JP" sz="1250">
              <a:latin typeface="ＭＳ Ｐゴシック" panose="020B0600070205080204" pitchFamily="50" charset="-128"/>
              <a:ea typeface="ＭＳ Ｐゴシック" panose="020B0600070205080204" pitchFamily="50" charset="-128"/>
            </a:rPr>
            <a:t>5.3</a:t>
          </a:r>
          <a:r>
            <a:rPr kumimoji="1" lang="ja-JP" altLang="en-US" sz="1250">
              <a:latin typeface="ＭＳ Ｐゴシック" panose="020B0600070205080204" pitchFamily="50" charset="-128"/>
              <a:ea typeface="ＭＳ Ｐゴシック" panose="020B0600070205080204" pitchFamily="50" charset="-128"/>
            </a:rPr>
            <a:t>％の増となった。</a:t>
          </a:r>
        </a:p>
        <a:p>
          <a:r>
            <a:rPr kumimoji="1" lang="ja-JP" altLang="en-US" sz="1250">
              <a:latin typeface="ＭＳ Ｐゴシック" panose="020B0600070205080204" pitchFamily="50" charset="-128"/>
              <a:ea typeface="ＭＳ Ｐゴシック" panose="020B0600070205080204" pitchFamily="50" charset="-128"/>
            </a:rPr>
            <a:t>　公共施設の適正配置と管理運営の効率化により施設の統廃合や集約化、複合化等を進め、総量の削減に努めることで、人件費・物件費の抑制を図る。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36421</xdr:rowOff>
    </xdr:from>
    <xdr:to>
      <xdr:col>23</xdr:col>
      <xdr:colOff>133350</xdr:colOff>
      <xdr:row>84</xdr:row>
      <xdr:rowOff>157085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38221"/>
          <a:ext cx="838200" cy="12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36421</xdr:rowOff>
    </xdr:from>
    <xdr:to>
      <xdr:col>19</xdr:col>
      <xdr:colOff>133350</xdr:colOff>
      <xdr:row>85</xdr:row>
      <xdr:rowOff>18827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38221"/>
          <a:ext cx="889000" cy="15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162661</xdr:rowOff>
    </xdr:from>
    <xdr:to>
      <xdr:col>15</xdr:col>
      <xdr:colOff>82550</xdr:colOff>
      <xdr:row>85</xdr:row>
      <xdr:rowOff>18827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64461"/>
          <a:ext cx="889000" cy="27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11359</xdr:rowOff>
    </xdr:from>
    <xdr:to>
      <xdr:col>11</xdr:col>
      <xdr:colOff>31750</xdr:colOff>
      <xdr:row>84</xdr:row>
      <xdr:rowOff>162661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41709"/>
          <a:ext cx="889000" cy="32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106285</xdr:rowOff>
    </xdr:from>
    <xdr:to>
      <xdr:col>23</xdr:col>
      <xdr:colOff>184150</xdr:colOff>
      <xdr:row>85</xdr:row>
      <xdr:rowOff>36435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0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78362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8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157071</xdr:rowOff>
    </xdr:from>
    <xdr:to>
      <xdr:col>19</xdr:col>
      <xdr:colOff>184150</xdr:colOff>
      <xdr:row>84</xdr:row>
      <xdr:rowOff>87221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71998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7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139477</xdr:rowOff>
    </xdr:from>
    <xdr:to>
      <xdr:col>15</xdr:col>
      <xdr:colOff>133350</xdr:colOff>
      <xdr:row>85</xdr:row>
      <xdr:rowOff>69627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4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54404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2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111861</xdr:rowOff>
    </xdr:from>
    <xdr:to>
      <xdr:col>11</xdr:col>
      <xdr:colOff>82550</xdr:colOff>
      <xdr:row>85</xdr:row>
      <xdr:rowOff>42011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1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26788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0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132009</xdr:rowOff>
    </xdr:from>
    <xdr:to>
      <xdr:col>7</xdr:col>
      <xdr:colOff>31750</xdr:colOff>
      <xdr:row>83</xdr:row>
      <xdr:rowOff>62159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46936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77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給与制度の総合的見直し、給与構造の見直しを実施し、激変緩和の経過措置も終了した。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年度のラスパイレス指数は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を下回っているが、今後も引き続き、給与全般の適正化に努めることで、水準を見直していく。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81491</xdr:rowOff>
    </xdr:from>
    <xdr:to>
      <xdr:col>81</xdr:col>
      <xdr:colOff>44450</xdr:colOff>
      <xdr:row>87</xdr:row>
      <xdr:rowOff>10584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826191"/>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50800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9267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111125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9669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30691</xdr:rowOff>
    </xdr:from>
    <xdr:to>
      <xdr:col>68</xdr:col>
      <xdr:colOff>152400</xdr:colOff>
      <xdr:row>87</xdr:row>
      <xdr:rowOff>111125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4684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2768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平成１７年度に策定した第１次別府市定員適正化計画の目標数値以上の職員数を削減し、行財政改革に取り組んだ。</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さらに、平成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日を起点とした第２次定員適正化計画を策定し、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年間でさらなる職員数を削減すべく適正な定員管理に努め、計画最終時点の令和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日までに一定の削減を達成した。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今後も、新たな定員管理の指標を検討しつつ、適正な定員管理を行っていく。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133879</xdr:rowOff>
    </xdr:from>
    <xdr:to>
      <xdr:col>81</xdr:col>
      <xdr:colOff>44450</xdr:colOff>
      <xdr:row>64</xdr:row>
      <xdr:rowOff>158009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106679"/>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133879</xdr:rowOff>
    </xdr:from>
    <xdr:to>
      <xdr:col>77</xdr:col>
      <xdr:colOff>44450</xdr:colOff>
      <xdr:row>64</xdr:row>
      <xdr:rowOff>137901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110667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103717</xdr:rowOff>
    </xdr:from>
    <xdr:to>
      <xdr:col>72</xdr:col>
      <xdr:colOff>203200</xdr:colOff>
      <xdr:row>64</xdr:row>
      <xdr:rowOff>137901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076517"/>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83608</xdr:rowOff>
    </xdr:from>
    <xdr:to>
      <xdr:col>68</xdr:col>
      <xdr:colOff>152400</xdr:colOff>
      <xdr:row>64</xdr:row>
      <xdr:rowOff>103717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05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107209</xdr:rowOff>
    </xdr:from>
    <xdr:to>
      <xdr:col>81</xdr:col>
      <xdr:colOff>95250</xdr:colOff>
      <xdr:row>65</xdr:row>
      <xdr:rowOff>37359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79286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05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83079</xdr:rowOff>
    </xdr:from>
    <xdr:to>
      <xdr:col>77</xdr:col>
      <xdr:colOff>95250</xdr:colOff>
      <xdr:row>65</xdr:row>
      <xdr:rowOff>13229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05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169456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142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87101</xdr:rowOff>
    </xdr:from>
    <xdr:to>
      <xdr:col>73</xdr:col>
      <xdr:colOff>44450</xdr:colOff>
      <xdr:row>65</xdr:row>
      <xdr:rowOff>17251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0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2028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14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52917</xdr:rowOff>
    </xdr:from>
    <xdr:to>
      <xdr:col>68</xdr:col>
      <xdr:colOff>203200</xdr:colOff>
      <xdr:row>64</xdr:row>
      <xdr:rowOff>154517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139294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32808</xdr:rowOff>
    </xdr:from>
    <xdr:to>
      <xdr:col>64</xdr:col>
      <xdr:colOff>152400</xdr:colOff>
      <xdr:row>64</xdr:row>
      <xdr:rowOff>134408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119185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0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分子については減となった。これは、控除財源である元利償還金に係る基準財政需要額算入額の減があったものの、行政改革推進債や緊急防災・減災事業債などの元利償還金が減少したためである。</a:t>
          </a:r>
        </a:p>
        <a:p>
          <a:r>
            <a:rPr kumimoji="1" lang="ja-JP" altLang="en-US" sz="1150">
              <a:latin typeface="ＭＳ Ｐゴシック" panose="020B0600070205080204" pitchFamily="50" charset="-128"/>
              <a:ea typeface="ＭＳ Ｐゴシック" panose="020B0600070205080204" pitchFamily="50" charset="-128"/>
            </a:rPr>
            <a:t>　一方で分母については増となった。普通交付税や地方特例交付金の増に伴う標準財政規模が増加したためである。</a:t>
          </a:r>
        </a:p>
        <a:p>
          <a:r>
            <a:rPr kumimoji="1" lang="ja-JP" altLang="en-US" sz="1150">
              <a:latin typeface="ＭＳ Ｐゴシック" panose="020B0600070205080204" pitchFamily="50" charset="-128"/>
              <a:ea typeface="ＭＳ Ｐゴシック" panose="020B0600070205080204" pitchFamily="50" charset="-128"/>
            </a:rPr>
            <a:t>　前年度との単年度の比較に加え、令和</a:t>
          </a:r>
          <a:r>
            <a:rPr kumimoji="1" lang="en-US" altLang="ja-JP" sz="1150">
              <a:latin typeface="ＭＳ Ｐゴシック" panose="020B0600070205080204" pitchFamily="50" charset="-128"/>
              <a:ea typeface="ＭＳ Ｐゴシック" panose="020B0600070205080204" pitchFamily="50" charset="-128"/>
            </a:rPr>
            <a:t>3</a:t>
          </a:r>
          <a:r>
            <a:rPr kumimoji="1" lang="ja-JP" altLang="en-US" sz="1150">
              <a:latin typeface="ＭＳ Ｐゴシック" panose="020B0600070205080204" pitchFamily="50" charset="-128"/>
              <a:ea typeface="ＭＳ Ｐゴシック" panose="020B0600070205080204" pitchFamily="50" charset="-128"/>
            </a:rPr>
            <a:t>年度と令和</a:t>
          </a:r>
          <a:r>
            <a:rPr kumimoji="1" lang="en-US" altLang="ja-JP" sz="1150">
              <a:latin typeface="ＭＳ Ｐゴシック" panose="020B0600070205080204" pitchFamily="50" charset="-128"/>
              <a:ea typeface="ＭＳ Ｐゴシック" panose="020B0600070205080204" pitchFamily="50" charset="-128"/>
            </a:rPr>
            <a:t>6</a:t>
          </a:r>
          <a:r>
            <a:rPr kumimoji="1" lang="ja-JP" altLang="en-US" sz="1150">
              <a:latin typeface="ＭＳ Ｐゴシック" panose="020B0600070205080204" pitchFamily="50" charset="-128"/>
              <a:ea typeface="ＭＳ Ｐゴシック" panose="020B0600070205080204" pitchFamily="50" charset="-128"/>
            </a:rPr>
            <a:t>年度の比較においても改善したことに伴い、</a:t>
          </a:r>
          <a:r>
            <a:rPr kumimoji="1" lang="en-US" altLang="ja-JP" sz="1150">
              <a:latin typeface="ＭＳ Ｐゴシック" panose="020B0600070205080204" pitchFamily="50" charset="-128"/>
              <a:ea typeface="ＭＳ Ｐゴシック" panose="020B0600070205080204" pitchFamily="50" charset="-128"/>
            </a:rPr>
            <a:t>3</a:t>
          </a:r>
          <a:r>
            <a:rPr kumimoji="1" lang="ja-JP" altLang="en-US" sz="1150">
              <a:latin typeface="ＭＳ Ｐゴシック" panose="020B0600070205080204" pitchFamily="50" charset="-128"/>
              <a:ea typeface="ＭＳ Ｐゴシック" panose="020B0600070205080204" pitchFamily="50" charset="-128"/>
            </a:rPr>
            <a:t>か年平均で</a:t>
          </a:r>
          <a:r>
            <a:rPr kumimoji="1" lang="en-US" altLang="ja-JP" sz="1150">
              <a:latin typeface="ＭＳ Ｐゴシック" panose="020B0600070205080204" pitchFamily="50" charset="-128"/>
              <a:ea typeface="ＭＳ Ｐゴシック" panose="020B0600070205080204" pitchFamily="50" charset="-128"/>
            </a:rPr>
            <a:t>0.1</a:t>
          </a:r>
          <a:r>
            <a:rPr kumimoji="1" lang="ja-JP" altLang="en-US" sz="1150">
              <a:latin typeface="ＭＳ Ｐゴシック" panose="020B0600070205080204" pitchFamily="50" charset="-128"/>
              <a:ea typeface="ＭＳ Ｐゴシック" panose="020B0600070205080204" pitchFamily="50" charset="-128"/>
            </a:rPr>
            <a:t>ポイント改善した。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良好な数値となっているものの、将来負担を見据えた効率的かつ効果的な事業執行及び事業選択により、健全な財政運営に努める。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69548</xdr:rowOff>
    </xdr:from>
    <xdr:to>
      <xdr:col>81</xdr:col>
      <xdr:colOff>44450</xdr:colOff>
      <xdr:row>40</xdr:row>
      <xdr:rowOff>81038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27548"/>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12095</xdr:rowOff>
    </xdr:from>
    <xdr:to>
      <xdr:col>77</xdr:col>
      <xdr:colOff>44450</xdr:colOff>
      <xdr:row>40</xdr:row>
      <xdr:rowOff>81038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87009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114602</xdr:rowOff>
    </xdr:from>
    <xdr:to>
      <xdr:col>72</xdr:col>
      <xdr:colOff>203200</xdr:colOff>
      <xdr:row>40</xdr:row>
      <xdr:rowOff>12095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80115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103112</xdr:rowOff>
    </xdr:from>
    <xdr:to>
      <xdr:col>68</xdr:col>
      <xdr:colOff>152400</xdr:colOff>
      <xdr:row>39</xdr:row>
      <xdr:rowOff>114602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896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18748</xdr:rowOff>
    </xdr:from>
    <xdr:to>
      <xdr:col>81</xdr:col>
      <xdr:colOff>95250</xdr:colOff>
      <xdr:row>40</xdr:row>
      <xdr:rowOff>120348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35275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2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30238</xdr:rowOff>
    </xdr:from>
    <xdr:to>
      <xdr:col>77</xdr:col>
      <xdr:colOff>95250</xdr:colOff>
      <xdr:row>40</xdr:row>
      <xdr:rowOff>131838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142015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57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132745</xdr:rowOff>
    </xdr:from>
    <xdr:to>
      <xdr:col>73</xdr:col>
      <xdr:colOff>44450</xdr:colOff>
      <xdr:row>40</xdr:row>
      <xdr:rowOff>62895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73072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63802</xdr:rowOff>
    </xdr:from>
    <xdr:to>
      <xdr:col>68</xdr:col>
      <xdr:colOff>203200</xdr:colOff>
      <xdr:row>39</xdr:row>
      <xdr:rowOff>165402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4129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1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52312</xdr:rowOff>
    </xdr:from>
    <xdr:to>
      <xdr:col>64</xdr:col>
      <xdr:colOff>152400</xdr:colOff>
      <xdr:row>39</xdr:row>
      <xdr:rowOff>153912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164089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分子において、組合等負担等見込額及び退職手当負担見込額の減により、将来負担額が減少したものの、控除する充当可能財源等における充当可能基金や基準財政需要額算入見込額が大幅に減少したことから増となった。</a:t>
          </a:r>
        </a:p>
        <a:p>
          <a:r>
            <a:rPr kumimoji="1" lang="ja-JP" altLang="en-US" sz="1250">
              <a:latin typeface="ＭＳ Ｐゴシック" panose="020B0600070205080204" pitchFamily="50" charset="-128"/>
              <a:ea typeface="ＭＳ Ｐゴシック" panose="020B0600070205080204" pitchFamily="50" charset="-128"/>
            </a:rPr>
            <a:t>　分母においては、標準財政規模の増加や元利償還金・準元利償還金に係る基準財政需要額算入額の減により増となったが、分子において充当可能財源等が将来負担額を上回ったことにより、将来負担比率はなかった。</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　今後も地方債発行を伴う事業の実施にあたっては、世代間負担の公平と公債費負担の中長期的な平準化などの観点から負担を軽減するよう努める。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人件費については、給与改定に伴う職員給の大幅な増により、前年度と比較して増加した。</a:t>
          </a:r>
        </a:p>
        <a:p>
          <a:r>
            <a:rPr kumimoji="1" lang="ja-JP" altLang="en-US" sz="1300">
              <a:latin typeface="ＭＳ Ｐゴシック" panose="020B0600070205080204" pitchFamily="50" charset="-128"/>
              <a:ea typeface="ＭＳ Ｐゴシック" panose="020B0600070205080204" pitchFamily="50" charset="-128"/>
            </a:rPr>
            <a:t>　依然として職員数や給与水準が類似団体と比較して高いことから、今後も新たな定員管理の指標を検討しつつ、適正な定員管理を行っていく。</a:t>
          </a:r>
        </a:p>
        <a:p>
          <a:r>
            <a:rPr kumimoji="1" lang="ja-JP" altLang="en-US" sz="1300">
              <a:latin typeface="ＭＳ Ｐゴシック" panose="020B0600070205080204" pitchFamily="50" charset="-128"/>
              <a:ea typeface="ＭＳ Ｐゴシック" panose="020B0600070205080204" pitchFamily="50" charset="-128"/>
            </a:rPr>
            <a:t>　また、事務事業の見直し、行政需要にあった職員の適正配置などに努め、人件費の削減に努める。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58420</xdr:rowOff>
    </xdr:from>
    <xdr:to>
      <xdr:col>24</xdr:col>
      <xdr:colOff>25400</xdr:colOff>
      <xdr:row>38</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35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58420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73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73660</xdr:rowOff>
    </xdr:from>
    <xdr:to>
      <xdr:col>15</xdr:col>
      <xdr:colOff>98425</xdr:colOff>
      <xdr:row>38</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887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73660</xdr:rowOff>
    </xdr:from>
    <xdr:to>
      <xdr:col>11</xdr:col>
      <xdr:colOff>9525</xdr:colOff>
      <xdr:row>39</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876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91440</xdr:rowOff>
    </xdr:from>
    <xdr:to>
      <xdr:col>24</xdr:col>
      <xdr:colOff>76200</xdr:colOff>
      <xdr:row>39</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63517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xdr:rowOff>
    </xdr:from>
    <xdr:to>
      <xdr:col>20</xdr:col>
      <xdr:colOff>38100</xdr:colOff>
      <xdr:row>38</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93997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106680</xdr:rowOff>
    </xdr:from>
    <xdr:to>
      <xdr:col>15</xdr:col>
      <xdr:colOff>149225</xdr:colOff>
      <xdr:row>39</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21607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22860</xdr:rowOff>
    </xdr:from>
    <xdr:to>
      <xdr:col>11</xdr:col>
      <xdr:colOff>60325</xdr:colOff>
      <xdr:row>38</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80010</xdr:rowOff>
    </xdr:from>
    <xdr:to>
      <xdr:col>6</xdr:col>
      <xdr:colOff>171450</xdr:colOff>
      <xdr:row>40</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166387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類似団体、全国平均、県平均と比較し良好な数値となっているが、新型コロナウイルスワクチンの定期接種化に伴う委託料の増加や小中学校における学習机の一斉更新事業の実施に伴い、増加している。</a:t>
          </a:r>
        </a:p>
        <a:p>
          <a:r>
            <a:rPr kumimoji="1" lang="ja-JP" altLang="en-US" sz="1300">
              <a:latin typeface="ＭＳ Ｐゴシック" panose="020B0600070205080204" pitchFamily="50" charset="-128"/>
              <a:ea typeface="ＭＳ Ｐゴシック" panose="020B0600070205080204" pitchFamily="50" charset="-128"/>
            </a:rPr>
            <a:t>　今後は別府市公共施設再編計画により、市民ニーズを把握しつつ、施設の統廃合や複合化を行うことにより、物件費の抑制を図る。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83566</xdr:rowOff>
    </xdr:from>
    <xdr:to>
      <xdr:col>82</xdr:col>
      <xdr:colOff>107950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5531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10414</xdr:rowOff>
    </xdr:from>
    <xdr:to>
      <xdr:col>78</xdr:col>
      <xdr:colOff>69850</xdr:colOff>
      <xdr:row>15</xdr:row>
      <xdr:rowOff>83566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821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15</xdr:row>
      <xdr:rowOff>10414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090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108712</xdr:rowOff>
    </xdr:from>
    <xdr:to>
      <xdr:col>69</xdr:col>
      <xdr:colOff>92075</xdr:colOff>
      <xdr:row>14</xdr:row>
      <xdr:rowOff>136144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090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32766</xdr:rowOff>
    </xdr:from>
    <xdr:to>
      <xdr:col>78</xdr:col>
      <xdr:colOff>120650</xdr:colOff>
      <xdr:row>15</xdr:row>
      <xdr:rowOff>134366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144543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7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131064</xdr:rowOff>
    </xdr:from>
    <xdr:to>
      <xdr:col>74</xdr:col>
      <xdr:colOff>31750</xdr:colOff>
      <xdr:row>15</xdr:row>
      <xdr:rowOff>61214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71391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85344</xdr:rowOff>
    </xdr:from>
    <xdr:to>
      <xdr:col>65</xdr:col>
      <xdr:colOff>53975</xdr:colOff>
      <xdr:row>15</xdr:row>
      <xdr:rowOff>15494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25671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5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扶助費については、保育園運営費負担金や自立支援給付費が増加したものの、子育て応援支援金や住民税非課税世帯等臨時特別給付金の減により、前年度から減少した。</a:t>
          </a:r>
        </a:p>
        <a:p>
          <a:r>
            <a:rPr kumimoji="1" lang="ja-JP" altLang="en-US" sz="1300">
              <a:latin typeface="ＭＳ Ｐゴシック" panose="020B0600070205080204" pitchFamily="50" charset="-128"/>
              <a:ea typeface="ＭＳ Ｐゴシック" panose="020B0600070205080204" pitchFamily="50" charset="-128"/>
            </a:rPr>
            <a:t>　類似団体や県内平均と比較し、生活保護受給率や自立支援給付費等が依然として高い状態にあるため、今後も、稼動年齢層を中心とした就労促進やレセプト点検などによる生活保護の適正化に努めたい。</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62230</xdr:rowOff>
    </xdr:from>
    <xdr:to>
      <xdr:col>24</xdr:col>
      <xdr:colOff>25400</xdr:colOff>
      <xdr:row>59</xdr:row>
      <xdr:rowOff>123190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177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39370</xdr:rowOff>
    </xdr:from>
    <xdr:to>
      <xdr:col>19</xdr:col>
      <xdr:colOff>187325</xdr:colOff>
      <xdr:row>59</xdr:row>
      <xdr:rowOff>123190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154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157480</xdr:rowOff>
    </xdr:from>
    <xdr:to>
      <xdr:col>15</xdr:col>
      <xdr:colOff>98425</xdr:colOff>
      <xdr:row>59</xdr:row>
      <xdr:rowOff>39370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101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157480</xdr:rowOff>
    </xdr:from>
    <xdr:to>
      <xdr:col>11</xdr:col>
      <xdr:colOff>9525</xdr:colOff>
      <xdr:row>59</xdr:row>
      <xdr:rowOff>54610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1015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11430</xdr:rowOff>
    </xdr:from>
    <xdr:to>
      <xdr:col>24</xdr:col>
      <xdr:colOff>76200</xdr:colOff>
      <xdr:row>59</xdr:row>
      <xdr:rowOff>113030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154957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72390</xdr:rowOff>
    </xdr:from>
    <xdr:to>
      <xdr:col>20</xdr:col>
      <xdr:colOff>38100</xdr:colOff>
      <xdr:row>60</xdr:row>
      <xdr:rowOff>2540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158767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27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160020</xdr:rowOff>
    </xdr:from>
    <xdr:to>
      <xdr:col>15</xdr:col>
      <xdr:colOff>149225</xdr:colOff>
      <xdr:row>59</xdr:row>
      <xdr:rowOff>90170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74947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106680</xdr:rowOff>
    </xdr:from>
    <xdr:to>
      <xdr:col>11</xdr:col>
      <xdr:colOff>60325</xdr:colOff>
      <xdr:row>59</xdr:row>
      <xdr:rowOff>36830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21607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3810</xdr:rowOff>
    </xdr:from>
    <xdr:to>
      <xdr:col>6</xdr:col>
      <xdr:colOff>171450</xdr:colOff>
      <xdr:row>59</xdr:row>
      <xdr:rowOff>105410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90187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20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類似団体を上回っているのは、繰出金に係る比率が高いためである。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年度において、国民健康保険事業特別会計への繰出金は減少したが、後期高齢者医療特別会計、介護保険事業特別会計への繰出金については増加している。</a:t>
          </a:r>
        </a:p>
        <a:p>
          <a:r>
            <a:rPr kumimoji="1" lang="ja-JP" altLang="en-US" sz="1300">
              <a:latin typeface="ＭＳ Ｐゴシック" panose="020B0600070205080204" pitchFamily="50" charset="-128"/>
              <a:ea typeface="ＭＳ Ｐゴシック" panose="020B0600070205080204" pitchFamily="50" charset="-128"/>
            </a:rPr>
            <a:t>　法定繰出のため急速な改善は困難であるが、関係機関と協力して給付等の適正化に取り組みたい。</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86178</xdr:rowOff>
    </xdr:from>
    <xdr:to>
      <xdr:col>82</xdr:col>
      <xdr:colOff>107950</xdr:colOff>
      <xdr:row>59</xdr:row>
      <xdr:rowOff>140607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017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86178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473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59</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493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59</xdr:row>
      <xdr:rowOff>129722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493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89807</xdr:rowOff>
    </xdr:from>
    <xdr:to>
      <xdr:col>82</xdr:col>
      <xdr:colOff>158750</xdr:colOff>
      <xdr:row>60</xdr:row>
      <xdr:rowOff>19957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61884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35378</xdr:rowOff>
    </xdr:from>
    <xdr:to>
      <xdr:col>78</xdr:col>
      <xdr:colOff>120650</xdr:colOff>
      <xdr:row>59</xdr:row>
      <xdr:rowOff>136978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121755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140805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78922</xdr:rowOff>
    </xdr:from>
    <xdr:to>
      <xdr:col>65</xdr:col>
      <xdr:colOff>53975</xdr:colOff>
      <xdr:row>60</xdr:row>
      <xdr:rowOff>9072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類似団体、全国平均、県平均と比較し良好な数値となっており、令和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年度については、物価高騰対策として実施したプレミアム商品券発行事業や省エネルギー家電等購入促進事業が終了したことに伴い、減少した。</a:t>
          </a:r>
        </a:p>
        <a:p>
          <a:r>
            <a:rPr kumimoji="1" lang="ja-JP" altLang="en-US" sz="1300">
              <a:latin typeface="ＭＳ Ｐゴシック" panose="020B0600070205080204" pitchFamily="50" charset="-128"/>
              <a:ea typeface="ＭＳ Ｐゴシック" panose="020B0600070205080204" pitchFamily="50" charset="-128"/>
            </a:rPr>
            <a:t>　今後も補助金の見直し等により、歳出削減に努める。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3742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170434</xdr:rowOff>
    </xdr:from>
    <xdr:to>
      <xdr:col>78</xdr:col>
      <xdr:colOff>69850</xdr:colOff>
      <xdr:row>34</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282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124714</xdr:rowOff>
    </xdr:from>
    <xdr:to>
      <xdr:col>73</xdr:col>
      <xdr:colOff>180975</xdr:colOff>
      <xdr:row>33</xdr:row>
      <xdr:rowOff>170434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825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124714</xdr:rowOff>
    </xdr:from>
    <xdr:to>
      <xdr:col>69</xdr:col>
      <xdr:colOff>92075</xdr:colOff>
      <xdr:row>33</xdr:row>
      <xdr:rowOff>152146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825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128778</xdr:rowOff>
    </xdr:from>
    <xdr:to>
      <xdr:col>82</xdr:col>
      <xdr:colOff>158750</xdr:colOff>
      <xdr:row>34</xdr:row>
      <xdr:rowOff>58928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145305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3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156210</xdr:rowOff>
    </xdr:from>
    <xdr:to>
      <xdr:col>78</xdr:col>
      <xdr:colOff>120650</xdr:colOff>
      <xdr:row>34</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96537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119634</xdr:rowOff>
    </xdr:from>
    <xdr:to>
      <xdr:col>74</xdr:col>
      <xdr:colOff>31750</xdr:colOff>
      <xdr:row>34</xdr:row>
      <xdr:rowOff>49784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59961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73914</xdr:rowOff>
    </xdr:from>
    <xdr:to>
      <xdr:col>69</xdr:col>
      <xdr:colOff>142875</xdr:colOff>
      <xdr:row>34</xdr:row>
      <xdr:rowOff>4064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14241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0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101346</xdr:rowOff>
    </xdr:from>
    <xdr:to>
      <xdr:col>65</xdr:col>
      <xdr:colOff>53975</xdr:colOff>
      <xdr:row>34</xdr:row>
      <xdr:rowOff>31496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41673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類似団体、全国平均、県平均と比較すると、良好な数値となっており、令和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年度については、臨時財政対策債などの償還額が減少したこと等に伴い、前年度より減少した。</a:t>
          </a:r>
        </a:p>
        <a:p>
          <a:r>
            <a:rPr kumimoji="1" lang="ja-JP" altLang="en-US" sz="1300">
              <a:latin typeface="ＭＳ Ｐゴシック" panose="020B0600070205080204" pitchFamily="50" charset="-128"/>
              <a:ea typeface="ＭＳ Ｐゴシック" panose="020B0600070205080204" pitchFamily="50" charset="-128"/>
            </a:rPr>
            <a:t>　世代間負担の公平と公債費負担の中長期的な平準化などの観点から、将来の負担を軽減するよう財政の健全化を推進する。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131572</xdr:rowOff>
    </xdr:from>
    <xdr:to>
      <xdr:col>24</xdr:col>
      <xdr:colOff>25400</xdr:colOff>
      <xdr:row>77</xdr:row>
      <xdr:rowOff>78994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61772"/>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78994</xdr:rowOff>
    </xdr:from>
    <xdr:to>
      <xdr:col>19</xdr:col>
      <xdr:colOff>187325</xdr:colOff>
      <xdr:row>77</xdr:row>
      <xdr:rowOff>124713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806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33274</xdr:rowOff>
    </xdr:from>
    <xdr:to>
      <xdr:col>15</xdr:col>
      <xdr:colOff>98425</xdr:colOff>
      <xdr:row>77</xdr:row>
      <xdr:rowOff>124713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34924"/>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33274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1892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80772</xdr:rowOff>
    </xdr:from>
    <xdr:to>
      <xdr:col>24</xdr:col>
      <xdr:colOff>76200</xdr:colOff>
      <xdr:row>77</xdr:row>
      <xdr:rowOff>10922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97299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28194</xdr:rowOff>
    </xdr:from>
    <xdr:to>
      <xdr:col>20</xdr:col>
      <xdr:colOff>38100</xdr:colOff>
      <xdr:row>77</xdr:row>
      <xdr:rowOff>129794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139971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73913</xdr:rowOff>
    </xdr:from>
    <xdr:to>
      <xdr:col>15</xdr:col>
      <xdr:colOff>149225</xdr:colOff>
      <xdr:row>78</xdr:row>
      <xdr:rowOff>4063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14240</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153924</xdr:rowOff>
    </xdr:from>
    <xdr:to>
      <xdr:col>11</xdr:col>
      <xdr:colOff>60325</xdr:colOff>
      <xdr:row>77</xdr:row>
      <xdr:rowOff>84074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94251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当市は第三次産業が</a:t>
          </a:r>
          <a:r>
            <a:rPr kumimoji="1" lang="en-US" altLang="ja-JP" sz="1150">
              <a:latin typeface="ＭＳ Ｐゴシック" panose="020B0600070205080204" pitchFamily="50" charset="-128"/>
              <a:ea typeface="ＭＳ Ｐゴシック" panose="020B0600070205080204" pitchFamily="50" charset="-128"/>
            </a:rPr>
            <a:t>8</a:t>
          </a:r>
          <a:r>
            <a:rPr kumimoji="1" lang="ja-JP" altLang="en-US" sz="1150">
              <a:latin typeface="ＭＳ Ｐゴシック" panose="020B0600070205080204" pitchFamily="50" charset="-128"/>
              <a:ea typeface="ＭＳ Ｐゴシック" panose="020B0600070205080204" pitchFamily="50" charset="-128"/>
            </a:rPr>
            <a:t>割以上を占める観光都市であり、景気の変動の影響を受けやすく、高い生活保護受給率や障がい者施策の給付費が扶助費を押し上げている。</a:t>
          </a:r>
        </a:p>
        <a:p>
          <a:r>
            <a:rPr kumimoji="1" lang="ja-JP" altLang="en-US" sz="1150">
              <a:latin typeface="ＭＳ Ｐゴシック" panose="020B0600070205080204" pitchFamily="50" charset="-128"/>
              <a:ea typeface="ＭＳ Ｐゴシック" panose="020B0600070205080204" pitchFamily="50" charset="-128"/>
            </a:rPr>
            <a:t>　人件費についても依然として類似団体平均を上回っている。</a:t>
          </a:r>
        </a:p>
        <a:p>
          <a:r>
            <a:rPr kumimoji="1" lang="ja-JP" altLang="en-US" sz="1150">
              <a:latin typeface="ＭＳ Ｐゴシック" panose="020B0600070205080204" pitchFamily="50" charset="-128"/>
              <a:ea typeface="ＭＳ Ｐゴシック" panose="020B0600070205080204" pitchFamily="50" charset="-128"/>
            </a:rPr>
            <a:t>　人件費と扶助費で経常収支比率の約半分を占めていることが財政硬直化の要因となっている。</a:t>
          </a:r>
        </a:p>
        <a:p>
          <a:r>
            <a:rPr kumimoji="1" lang="ja-JP" altLang="en-US" sz="1150">
              <a:latin typeface="ＭＳ Ｐゴシック" panose="020B0600070205080204" pitchFamily="50" charset="-128"/>
              <a:ea typeface="ＭＳ Ｐゴシック" panose="020B0600070205080204" pitchFamily="50" charset="-128"/>
            </a:rPr>
            <a:t>　今後は税の徴収率の向上、新たな取組による財源の確保、事務事業の見直しによる歳出経費の削減などにより、財政の健全化に努める。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69850</xdr:rowOff>
    </xdr:from>
    <xdr:to>
      <xdr:col>82</xdr:col>
      <xdr:colOff>107950</xdr:colOff>
      <xdr:row>80</xdr:row>
      <xdr:rowOff>20320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144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79</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0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165100</xdr:rowOff>
    </xdr:from>
    <xdr:to>
      <xdr:col>73</xdr:col>
      <xdr:colOff>180975</xdr:colOff>
      <xdr:row>78</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953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165100</xdr:rowOff>
    </xdr:from>
    <xdr:to>
      <xdr:col>69</xdr:col>
      <xdr:colOff>92075</xdr:colOff>
      <xdr:row>79</xdr:row>
      <xdr:rowOff>130811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195300"/>
          <a:ext cx="889000" cy="48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140970</xdr:rowOff>
    </xdr:from>
    <xdr:to>
      <xdr:col>82</xdr:col>
      <xdr:colOff>158750</xdr:colOff>
      <xdr:row>80</xdr:row>
      <xdr:rowOff>71120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113047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19050</xdr:rowOff>
    </xdr:from>
    <xdr:to>
      <xdr:col>78</xdr:col>
      <xdr:colOff>120650</xdr:colOff>
      <xdr:row>79</xdr:row>
      <xdr:rowOff>120650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105427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114300</xdr:rowOff>
    </xdr:from>
    <xdr:to>
      <xdr:col>69</xdr:col>
      <xdr:colOff>142875</xdr:colOff>
      <xdr:row>77</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29227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80011</xdr:rowOff>
    </xdr:from>
    <xdr:to>
      <xdr:col>65</xdr:col>
      <xdr:colOff>53975</xdr:colOff>
      <xdr:row>80</xdr:row>
      <xdr:rowOff>10161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166388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156032</xdr:rowOff>
    </xdr:from>
    <xdr:to>
      <xdr:col>29</xdr:col>
      <xdr:colOff>127000</xdr:colOff>
      <xdr:row>16</xdr:row>
      <xdr:rowOff>80728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75407"/>
          <a:ext cx="647700" cy="96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80728</xdr:rowOff>
    </xdr:from>
    <xdr:to>
      <xdr:col>26</xdr:col>
      <xdr:colOff>50800</xdr:colOff>
      <xdr:row>16</xdr:row>
      <xdr:rowOff>97777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71553"/>
          <a:ext cx="698500" cy="17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86671</xdr:rowOff>
    </xdr:from>
    <xdr:to>
      <xdr:col>22</xdr:col>
      <xdr:colOff>114300</xdr:colOff>
      <xdr:row>16</xdr:row>
      <xdr:rowOff>97777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877496"/>
          <a:ext cx="698500" cy="11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86671</xdr:rowOff>
    </xdr:from>
    <xdr:to>
      <xdr:col>18</xdr:col>
      <xdr:colOff>177800</xdr:colOff>
      <xdr:row>16</xdr:row>
      <xdr:rowOff>111493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77496"/>
          <a:ext cx="698500" cy="24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105232</xdr:rowOff>
    </xdr:from>
    <xdr:to>
      <xdr:col>29</xdr:col>
      <xdr:colOff>177800</xdr:colOff>
      <xdr:row>16</xdr:row>
      <xdr:rowOff>35382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24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121759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6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29928</xdr:rowOff>
    </xdr:from>
    <xdr:to>
      <xdr:col>26</xdr:col>
      <xdr:colOff>101600</xdr:colOff>
      <xdr:row>16</xdr:row>
      <xdr:rowOff>131528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20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141705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89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46977</xdr:rowOff>
    </xdr:from>
    <xdr:to>
      <xdr:col>22</xdr:col>
      <xdr:colOff>165100</xdr:colOff>
      <xdr:row>16</xdr:row>
      <xdr:rowOff>148577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378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158754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06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35871</xdr:rowOff>
    </xdr:from>
    <xdr:to>
      <xdr:col>19</xdr:col>
      <xdr:colOff>38100</xdr:colOff>
      <xdr:row>16</xdr:row>
      <xdr:rowOff>137471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2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147648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9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60693</xdr:rowOff>
    </xdr:from>
    <xdr:to>
      <xdr:col>15</xdr:col>
      <xdr:colOff>101600</xdr:colOff>
      <xdr:row>16</xdr:row>
      <xdr:rowOff>162293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51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2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213182</xdr:rowOff>
    </xdr:from>
    <xdr:to>
      <xdr:col>29</xdr:col>
      <xdr:colOff>127000</xdr:colOff>
      <xdr:row>35</xdr:row>
      <xdr:rowOff>275324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23532"/>
          <a:ext cx="647700" cy="62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197180</xdr:rowOff>
    </xdr:from>
    <xdr:to>
      <xdr:col>26</xdr:col>
      <xdr:colOff>50800</xdr:colOff>
      <xdr:row>35</xdr:row>
      <xdr:rowOff>213182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07530"/>
          <a:ext cx="698500" cy="16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197180</xdr:rowOff>
    </xdr:from>
    <xdr:to>
      <xdr:col>22</xdr:col>
      <xdr:colOff>114300</xdr:colOff>
      <xdr:row>35</xdr:row>
      <xdr:rowOff>259321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7530"/>
          <a:ext cx="698500" cy="62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259321</xdr:rowOff>
    </xdr:from>
    <xdr:to>
      <xdr:col>18</xdr:col>
      <xdr:colOff>177800</xdr:colOff>
      <xdr:row>36</xdr:row>
      <xdr:rowOff>43256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69671"/>
          <a:ext cx="698500" cy="126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224524</xdr:rowOff>
    </xdr:from>
    <xdr:to>
      <xdr:col>29</xdr:col>
      <xdr:colOff>177800</xdr:colOff>
      <xdr:row>35</xdr:row>
      <xdr:rowOff>326124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34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196601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0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162382</xdr:rowOff>
    </xdr:from>
    <xdr:to>
      <xdr:col>26</xdr:col>
      <xdr:colOff>101600</xdr:colOff>
      <xdr:row>35</xdr:row>
      <xdr:rowOff>263982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72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248759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59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146380</xdr:rowOff>
    </xdr:from>
    <xdr:to>
      <xdr:col>22</xdr:col>
      <xdr:colOff>165100</xdr:colOff>
      <xdr:row>35</xdr:row>
      <xdr:rowOff>247980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6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258157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2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208521</xdr:rowOff>
    </xdr:from>
    <xdr:to>
      <xdr:col>19</xdr:col>
      <xdr:colOff>38100</xdr:colOff>
      <xdr:row>35</xdr:row>
      <xdr:rowOff>310121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8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294898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0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335356</xdr:rowOff>
    </xdr:from>
    <xdr:to>
      <xdr:col>15</xdr:col>
      <xdr:colOff>101600</xdr:colOff>
      <xdr:row>36</xdr:row>
      <xdr:rowOff>94056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45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78833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2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104724</xdr:rowOff>
    </xdr:from>
    <xdr:to>
      <xdr:col>24</xdr:col>
      <xdr:colOff>63500</xdr:colOff>
      <xdr:row>34</xdr:row>
      <xdr:rowOff>63485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62574"/>
          <a:ext cx="838200" cy="13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23388</xdr:rowOff>
    </xdr:from>
    <xdr:to>
      <xdr:col>19</xdr:col>
      <xdr:colOff>177800</xdr:colOff>
      <xdr:row>34</xdr:row>
      <xdr:rowOff>63485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852688"/>
          <a:ext cx="889000" cy="4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16233</xdr:rowOff>
    </xdr:from>
    <xdr:to>
      <xdr:col>15</xdr:col>
      <xdr:colOff>50800</xdr:colOff>
      <xdr:row>34</xdr:row>
      <xdr:rowOff>23388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845533"/>
          <a:ext cx="8890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162</xdr:rowOff>
    </xdr:from>
    <xdr:to>
      <xdr:col>10</xdr:col>
      <xdr:colOff>114300</xdr:colOff>
      <xdr:row>34</xdr:row>
      <xdr:rowOff>16233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829462"/>
          <a:ext cx="8890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53924</xdr:rowOff>
    </xdr:from>
    <xdr:to>
      <xdr:col>24</xdr:col>
      <xdr:colOff>114300</xdr:colOff>
      <xdr:row>33</xdr:row>
      <xdr:rowOff>155524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71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76801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6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12685</xdr:rowOff>
    </xdr:from>
    <xdr:to>
      <xdr:col>20</xdr:col>
      <xdr:colOff>38100</xdr:colOff>
      <xdr:row>34</xdr:row>
      <xdr:rowOff>114285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8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130812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61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144038</xdr:rowOff>
    </xdr:from>
    <xdr:to>
      <xdr:col>15</xdr:col>
      <xdr:colOff>101600</xdr:colOff>
      <xdr:row>34</xdr:row>
      <xdr:rowOff>74188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0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90715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57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136883</xdr:rowOff>
    </xdr:from>
    <xdr:to>
      <xdr:col>10</xdr:col>
      <xdr:colOff>165100</xdr:colOff>
      <xdr:row>34</xdr:row>
      <xdr:rowOff>67033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79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83560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56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120812</xdr:rowOff>
    </xdr:from>
    <xdr:to>
      <xdr:col>6</xdr:col>
      <xdr:colOff>38100</xdr:colOff>
      <xdr:row>34</xdr:row>
      <xdr:rowOff>50962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7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67489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55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15750</xdr:rowOff>
    </xdr:from>
    <xdr:to>
      <xdr:col>24</xdr:col>
      <xdr:colOff>63500</xdr:colOff>
      <xdr:row>57</xdr:row>
      <xdr:rowOff>77750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88400"/>
          <a:ext cx="838200" cy="6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48146</xdr:rowOff>
    </xdr:from>
    <xdr:to>
      <xdr:col>19</xdr:col>
      <xdr:colOff>177800</xdr:colOff>
      <xdr:row>57</xdr:row>
      <xdr:rowOff>77750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49346"/>
          <a:ext cx="889000" cy="20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48146</xdr:rowOff>
    </xdr:from>
    <xdr:to>
      <xdr:col>15</xdr:col>
      <xdr:colOff>50800</xdr:colOff>
      <xdr:row>56</xdr:row>
      <xdr:rowOff>93180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49346"/>
          <a:ext cx="889000" cy="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93180</xdr:rowOff>
    </xdr:from>
    <xdr:to>
      <xdr:col>10</xdr:col>
      <xdr:colOff>114300</xdr:colOff>
      <xdr:row>58</xdr:row>
      <xdr:rowOff>115060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94380"/>
          <a:ext cx="889000" cy="36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136400</xdr:rowOff>
    </xdr:from>
    <xdr:to>
      <xdr:col>24</xdr:col>
      <xdr:colOff>114300</xdr:colOff>
      <xdr:row>57</xdr:row>
      <xdr:rowOff>66550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3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114827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1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26950</xdr:rowOff>
    </xdr:from>
    <xdr:to>
      <xdr:col>20</xdr:col>
      <xdr:colOff>38100</xdr:colOff>
      <xdr:row>57</xdr:row>
      <xdr:rowOff>128550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119677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9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168796</xdr:rowOff>
    </xdr:from>
    <xdr:to>
      <xdr:col>15</xdr:col>
      <xdr:colOff>101600</xdr:colOff>
      <xdr:row>56</xdr:row>
      <xdr:rowOff>98946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115473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42380</xdr:rowOff>
    </xdr:from>
    <xdr:to>
      <xdr:col>10</xdr:col>
      <xdr:colOff>165100</xdr:colOff>
      <xdr:row>56</xdr:row>
      <xdr:rowOff>143980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4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160507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64260</xdr:rowOff>
    </xdr:from>
    <xdr:to>
      <xdr:col>6</xdr:col>
      <xdr:colOff>38100</xdr:colOff>
      <xdr:row>58</xdr:row>
      <xdr:rowOff>165860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156987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36773</xdr:rowOff>
    </xdr:from>
    <xdr:to>
      <xdr:col>24</xdr:col>
      <xdr:colOff>63500</xdr:colOff>
      <xdr:row>77</xdr:row>
      <xdr:rowOff>62091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38423"/>
          <a:ext cx="838200" cy="2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62091</xdr:rowOff>
    </xdr:from>
    <xdr:to>
      <xdr:col>19</xdr:col>
      <xdr:colOff>177800</xdr:colOff>
      <xdr:row>77</xdr:row>
      <xdr:rowOff>68148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3741"/>
          <a:ext cx="8890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51633</xdr:rowOff>
    </xdr:from>
    <xdr:to>
      <xdr:col>15</xdr:col>
      <xdr:colOff>50800</xdr:colOff>
      <xdr:row>77</xdr:row>
      <xdr:rowOff>68148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3283"/>
          <a:ext cx="889000" cy="1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51633</xdr:rowOff>
    </xdr:from>
    <xdr:to>
      <xdr:col>10</xdr:col>
      <xdr:colOff>114300</xdr:colOff>
      <xdr:row>77</xdr:row>
      <xdr:rowOff>78893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53283"/>
          <a:ext cx="889000" cy="2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157423</xdr:rowOff>
    </xdr:from>
    <xdr:to>
      <xdr:col>24</xdr:col>
      <xdr:colOff>114300</xdr:colOff>
      <xdr:row>77</xdr:row>
      <xdr:rowOff>87573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72350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11291</xdr:rowOff>
    </xdr:from>
    <xdr:to>
      <xdr:col>20</xdr:col>
      <xdr:colOff>38100</xdr:colOff>
      <xdr:row>77</xdr:row>
      <xdr:rowOff>112891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104018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0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17348</xdr:rowOff>
    </xdr:from>
    <xdr:to>
      <xdr:col>15</xdr:col>
      <xdr:colOff>101600</xdr:colOff>
      <xdr:row>77</xdr:row>
      <xdr:rowOff>118948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110075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833</xdr:rowOff>
    </xdr:from>
    <xdr:to>
      <xdr:col>10</xdr:col>
      <xdr:colOff>165100</xdr:colOff>
      <xdr:row>77</xdr:row>
      <xdr:rowOff>102433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93560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9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28093</xdr:rowOff>
    </xdr:from>
    <xdr:to>
      <xdr:col>6</xdr:col>
      <xdr:colOff>38100</xdr:colOff>
      <xdr:row>77</xdr:row>
      <xdr:rowOff>129693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2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120820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89153</xdr:rowOff>
    </xdr:from>
    <xdr:to>
      <xdr:col>24</xdr:col>
      <xdr:colOff>63500</xdr:colOff>
      <xdr:row>93</xdr:row>
      <xdr:rowOff>89343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3797300" y="16034003"/>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89153</xdr:rowOff>
    </xdr:from>
    <xdr:to>
      <xdr:col>19</xdr:col>
      <xdr:colOff>177800</xdr:colOff>
      <xdr:row>94</xdr:row>
      <xdr:rowOff>82979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034003"/>
          <a:ext cx="889000" cy="16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93194</xdr:rowOff>
    </xdr:from>
    <xdr:to>
      <xdr:col>15</xdr:col>
      <xdr:colOff>50800</xdr:colOff>
      <xdr:row>94</xdr:row>
      <xdr:rowOff>82979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038044"/>
          <a:ext cx="889000" cy="16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93194</xdr:rowOff>
    </xdr:from>
    <xdr:to>
      <xdr:col>10</xdr:col>
      <xdr:colOff>114300</xdr:colOff>
      <xdr:row>95</xdr:row>
      <xdr:rowOff>57834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038044"/>
          <a:ext cx="889000" cy="30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38543</xdr:rowOff>
    </xdr:from>
    <xdr:to>
      <xdr:col>24</xdr:col>
      <xdr:colOff>114300</xdr:colOff>
      <xdr:row>93</xdr:row>
      <xdr:rowOff>140143</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98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61420</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83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38353</xdr:rowOff>
    </xdr:from>
    <xdr:to>
      <xdr:col>20</xdr:col>
      <xdr:colOff>38100</xdr:colOff>
      <xdr:row>93</xdr:row>
      <xdr:rowOff>139953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598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156480</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75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32179</xdr:rowOff>
    </xdr:from>
    <xdr:to>
      <xdr:col>15</xdr:col>
      <xdr:colOff>101600</xdr:colOff>
      <xdr:row>94</xdr:row>
      <xdr:rowOff>133779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14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150306</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92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42394</xdr:rowOff>
    </xdr:from>
    <xdr:to>
      <xdr:col>10</xdr:col>
      <xdr:colOff>165100</xdr:colOff>
      <xdr:row>93</xdr:row>
      <xdr:rowOff>143994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598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160521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7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7034</xdr:rowOff>
    </xdr:from>
    <xdr:to>
      <xdr:col>6</xdr:col>
      <xdr:colOff>38100</xdr:colOff>
      <xdr:row>95</xdr:row>
      <xdr:rowOff>108634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29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125161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07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42077</xdr:rowOff>
    </xdr:from>
    <xdr:to>
      <xdr:col>55</xdr:col>
      <xdr:colOff>0</xdr:colOff>
      <xdr:row>37</xdr:row>
      <xdr:rowOff>98878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85727"/>
          <a:ext cx="838200" cy="5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168678</xdr:rowOff>
    </xdr:from>
    <xdr:to>
      <xdr:col>50</xdr:col>
      <xdr:colOff>114300</xdr:colOff>
      <xdr:row>37</xdr:row>
      <xdr:rowOff>42077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40878"/>
          <a:ext cx="889000" cy="4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168678</xdr:rowOff>
    </xdr:from>
    <xdr:to>
      <xdr:col>45</xdr:col>
      <xdr:colOff>177800</xdr:colOff>
      <xdr:row>37</xdr:row>
      <xdr:rowOff>63750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40878"/>
          <a:ext cx="8890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32574</xdr:rowOff>
    </xdr:from>
    <xdr:to>
      <xdr:col>41</xdr:col>
      <xdr:colOff>50800</xdr:colOff>
      <xdr:row>37</xdr:row>
      <xdr:rowOff>63750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347524"/>
          <a:ext cx="889000" cy="105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48078</xdr:rowOff>
    </xdr:from>
    <xdr:to>
      <xdr:col>55</xdr:col>
      <xdr:colOff>50800</xdr:colOff>
      <xdr:row>37</xdr:row>
      <xdr:rowOff>149678</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9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26505</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7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162727</xdr:rowOff>
    </xdr:from>
    <xdr:to>
      <xdr:col>50</xdr:col>
      <xdr:colOff>165100</xdr:colOff>
      <xdr:row>37</xdr:row>
      <xdr:rowOff>92877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3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84004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2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117878</xdr:rowOff>
    </xdr:from>
    <xdr:to>
      <xdr:col>46</xdr:col>
      <xdr:colOff>38100</xdr:colOff>
      <xdr:row>37</xdr:row>
      <xdr:rowOff>48028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9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39155</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8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12950</xdr:rowOff>
    </xdr:from>
    <xdr:to>
      <xdr:col>41</xdr:col>
      <xdr:colOff>101600</xdr:colOff>
      <xdr:row>37</xdr:row>
      <xdr:rowOff>114550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5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105677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4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153224</xdr:rowOff>
    </xdr:from>
    <xdr:to>
      <xdr:col>36</xdr:col>
      <xdr:colOff>165100</xdr:colOff>
      <xdr:row>31</xdr:row>
      <xdr:rowOff>83374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9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74501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8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6687</xdr:rowOff>
    </xdr:from>
    <xdr:to>
      <xdr:col>55</xdr:col>
      <xdr:colOff>0</xdr:colOff>
      <xdr:row>55</xdr:row>
      <xdr:rowOff>101175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436437"/>
          <a:ext cx="8382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6687</xdr:rowOff>
    </xdr:from>
    <xdr:to>
      <xdr:col>50</xdr:col>
      <xdr:colOff>114300</xdr:colOff>
      <xdr:row>56</xdr:row>
      <xdr:rowOff>112312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436437"/>
          <a:ext cx="889000" cy="27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112312</xdr:rowOff>
    </xdr:from>
    <xdr:to>
      <xdr:col>45</xdr:col>
      <xdr:colOff>177800</xdr:colOff>
      <xdr:row>56</xdr:row>
      <xdr:rowOff>140767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713512"/>
          <a:ext cx="889000" cy="2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2703</xdr:rowOff>
    </xdr:from>
    <xdr:to>
      <xdr:col>41</xdr:col>
      <xdr:colOff>50800</xdr:colOff>
      <xdr:row>56</xdr:row>
      <xdr:rowOff>140767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432453"/>
          <a:ext cx="889000" cy="30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50375</xdr:rowOff>
    </xdr:from>
    <xdr:to>
      <xdr:col>55</xdr:col>
      <xdr:colOff>50800</xdr:colOff>
      <xdr:row>55</xdr:row>
      <xdr:rowOff>151975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4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73252</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3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127337</xdr:rowOff>
    </xdr:from>
    <xdr:to>
      <xdr:col>50</xdr:col>
      <xdr:colOff>165100</xdr:colOff>
      <xdr:row>55</xdr:row>
      <xdr:rowOff>57487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38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74014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16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61512</xdr:rowOff>
    </xdr:from>
    <xdr:to>
      <xdr:col>46</xdr:col>
      <xdr:colOff>38100</xdr:colOff>
      <xdr:row>56</xdr:row>
      <xdr:rowOff>163112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6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8189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3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89967</xdr:rowOff>
    </xdr:from>
    <xdr:to>
      <xdr:col>41</xdr:col>
      <xdr:colOff>101600</xdr:colOff>
      <xdr:row>57</xdr:row>
      <xdr:rowOff>20117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9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11244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78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123353</xdr:rowOff>
    </xdr:from>
    <xdr:to>
      <xdr:col>36</xdr:col>
      <xdr:colOff>165100</xdr:colOff>
      <xdr:row>55</xdr:row>
      <xdr:rowOff>53503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38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70030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15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36922</xdr:rowOff>
    </xdr:from>
    <xdr:to>
      <xdr:col>55</xdr:col>
      <xdr:colOff>0</xdr:colOff>
      <xdr:row>76</xdr:row>
      <xdr:rowOff>47757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895672"/>
          <a:ext cx="838200" cy="18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36922</xdr:rowOff>
    </xdr:from>
    <xdr:to>
      <xdr:col>50</xdr:col>
      <xdr:colOff>114300</xdr:colOff>
      <xdr:row>76</xdr:row>
      <xdr:rowOff>95512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895672"/>
          <a:ext cx="889000" cy="23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91900</xdr:rowOff>
    </xdr:from>
    <xdr:to>
      <xdr:col>45</xdr:col>
      <xdr:colOff>177800</xdr:colOff>
      <xdr:row>76</xdr:row>
      <xdr:rowOff>95512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122100"/>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29812</xdr:rowOff>
    </xdr:from>
    <xdr:to>
      <xdr:col>41</xdr:col>
      <xdr:colOff>50800</xdr:colOff>
      <xdr:row>76</xdr:row>
      <xdr:rowOff>91900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374212"/>
          <a:ext cx="889000" cy="74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168407</xdr:rowOff>
    </xdr:from>
    <xdr:to>
      <xdr:col>55</xdr:col>
      <xdr:colOff>50800</xdr:colOff>
      <xdr:row>76</xdr:row>
      <xdr:rowOff>98557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02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19834</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87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157572</xdr:rowOff>
    </xdr:from>
    <xdr:to>
      <xdr:col>50</xdr:col>
      <xdr:colOff>165100</xdr:colOff>
      <xdr:row>75</xdr:row>
      <xdr:rowOff>87722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84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104249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62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44712</xdr:rowOff>
    </xdr:from>
    <xdr:to>
      <xdr:col>46</xdr:col>
      <xdr:colOff>38100</xdr:colOff>
      <xdr:row>76</xdr:row>
      <xdr:rowOff>146312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07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162839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5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41100</xdr:rowOff>
    </xdr:from>
    <xdr:to>
      <xdr:col>41</xdr:col>
      <xdr:colOff>101600</xdr:colOff>
      <xdr:row>76</xdr:row>
      <xdr:rowOff>142700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07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159227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84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150462</xdr:rowOff>
    </xdr:from>
    <xdr:to>
      <xdr:col>36</xdr:col>
      <xdr:colOff>165100</xdr:colOff>
      <xdr:row>72</xdr:row>
      <xdr:rowOff>80612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32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97139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0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151679</xdr:rowOff>
    </xdr:from>
    <xdr:to>
      <xdr:col>55</xdr:col>
      <xdr:colOff>0</xdr:colOff>
      <xdr:row>94</xdr:row>
      <xdr:rowOff>3660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096529"/>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151679</xdr:rowOff>
    </xdr:from>
    <xdr:to>
      <xdr:col>50</xdr:col>
      <xdr:colOff>114300</xdr:colOff>
      <xdr:row>96</xdr:row>
      <xdr:rowOff>59255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096529"/>
          <a:ext cx="889000" cy="42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48899</xdr:rowOff>
    </xdr:from>
    <xdr:to>
      <xdr:col>45</xdr:col>
      <xdr:colOff>177800</xdr:colOff>
      <xdr:row>96</xdr:row>
      <xdr:rowOff>59255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08099"/>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48899</xdr:rowOff>
    </xdr:from>
    <xdr:to>
      <xdr:col>41</xdr:col>
      <xdr:colOff>50800</xdr:colOff>
      <xdr:row>96</xdr:row>
      <xdr:rowOff>160114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08099"/>
          <a:ext cx="889000" cy="1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124310</xdr:rowOff>
    </xdr:from>
    <xdr:to>
      <xdr:col>55</xdr:col>
      <xdr:colOff>50800</xdr:colOff>
      <xdr:row>94</xdr:row>
      <xdr:rowOff>54460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06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147187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920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100879</xdr:rowOff>
    </xdr:from>
    <xdr:to>
      <xdr:col>50</xdr:col>
      <xdr:colOff>165100</xdr:colOff>
      <xdr:row>94</xdr:row>
      <xdr:rowOff>31029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04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47556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82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8455</xdr:rowOff>
    </xdr:from>
    <xdr:to>
      <xdr:col>46</xdr:col>
      <xdr:colOff>38100</xdr:colOff>
      <xdr:row>96</xdr:row>
      <xdr:rowOff>110055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101182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169549</xdr:rowOff>
    </xdr:from>
    <xdr:to>
      <xdr:col>41</xdr:col>
      <xdr:colOff>101600</xdr:colOff>
      <xdr:row>96</xdr:row>
      <xdr:rowOff>99699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45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90826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5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109314</xdr:rowOff>
    </xdr:from>
    <xdr:to>
      <xdr:col>36</xdr:col>
      <xdr:colOff>165100</xdr:colOff>
      <xdr:row>97</xdr:row>
      <xdr:rowOff>39464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6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30591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27343</xdr:rowOff>
    </xdr:from>
    <xdr:to>
      <xdr:col>85</xdr:col>
      <xdr:colOff>127000</xdr:colOff>
      <xdr:row>37</xdr:row>
      <xdr:rowOff>125013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370993"/>
          <a:ext cx="838200" cy="9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125013</xdr:rowOff>
    </xdr:from>
    <xdr:to>
      <xdr:col>81</xdr:col>
      <xdr:colOff>50800</xdr:colOff>
      <xdr:row>37</xdr:row>
      <xdr:rowOff>164789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468663"/>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164789</xdr:rowOff>
    </xdr:from>
    <xdr:to>
      <xdr:col>76</xdr:col>
      <xdr:colOff>114300</xdr:colOff>
      <xdr:row>38</xdr:row>
      <xdr:rowOff>9055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08439"/>
          <a:ext cx="889000" cy="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170332</xdr:rowOff>
    </xdr:from>
    <xdr:to>
      <xdr:col>71</xdr:col>
      <xdr:colOff>177800</xdr:colOff>
      <xdr:row>38</xdr:row>
      <xdr:rowOff>9055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13982"/>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147993</xdr:rowOff>
    </xdr:from>
    <xdr:to>
      <xdr:col>85</xdr:col>
      <xdr:colOff>177800</xdr:colOff>
      <xdr:row>37</xdr:row>
      <xdr:rowOff>78143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32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170870</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17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74213</xdr:rowOff>
    </xdr:from>
    <xdr:to>
      <xdr:col>81</xdr:col>
      <xdr:colOff>101600</xdr:colOff>
      <xdr:row>38</xdr:row>
      <xdr:rowOff>4363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20890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9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113989</xdr:rowOff>
    </xdr:from>
    <xdr:to>
      <xdr:col>76</xdr:col>
      <xdr:colOff>165100</xdr:colOff>
      <xdr:row>38</xdr:row>
      <xdr:rowOff>44138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576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35266</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550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129705</xdr:rowOff>
    </xdr:from>
    <xdr:to>
      <xdr:col>72</xdr:col>
      <xdr:colOff>38100</xdr:colOff>
      <xdr:row>38</xdr:row>
      <xdr:rowOff>59855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50982</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566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119532</xdr:rowOff>
    </xdr:from>
    <xdr:to>
      <xdr:col>67</xdr:col>
      <xdr:colOff>101600</xdr:colOff>
      <xdr:row>38</xdr:row>
      <xdr:rowOff>49682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40809</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55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80531</xdr:rowOff>
    </xdr:from>
    <xdr:to>
      <xdr:col>85</xdr:col>
      <xdr:colOff>127000</xdr:colOff>
      <xdr:row>75</xdr:row>
      <xdr:rowOff>134975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939281"/>
          <a:ext cx="838200" cy="5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70129</xdr:rowOff>
    </xdr:from>
    <xdr:to>
      <xdr:col>81</xdr:col>
      <xdr:colOff>50800</xdr:colOff>
      <xdr:row>75</xdr:row>
      <xdr:rowOff>80531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2928879"/>
          <a:ext cx="8890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70129</xdr:rowOff>
    </xdr:from>
    <xdr:to>
      <xdr:col>76</xdr:col>
      <xdr:colOff>114300</xdr:colOff>
      <xdr:row>75</xdr:row>
      <xdr:rowOff>133185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928879"/>
          <a:ext cx="889000" cy="6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133185</xdr:rowOff>
    </xdr:from>
    <xdr:to>
      <xdr:col>71</xdr:col>
      <xdr:colOff>177800</xdr:colOff>
      <xdr:row>76</xdr:row>
      <xdr:rowOff>40393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91935"/>
          <a:ext cx="889000" cy="7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84175</xdr:rowOff>
    </xdr:from>
    <xdr:to>
      <xdr:col>85</xdr:col>
      <xdr:colOff>177800</xdr:colOff>
      <xdr:row>76</xdr:row>
      <xdr:rowOff>14325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4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62602</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2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29731</xdr:rowOff>
    </xdr:from>
    <xdr:to>
      <xdr:col>81</xdr:col>
      <xdr:colOff>101600</xdr:colOff>
      <xdr:row>75</xdr:row>
      <xdr:rowOff>131331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88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147858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6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19329</xdr:rowOff>
    </xdr:from>
    <xdr:to>
      <xdr:col>76</xdr:col>
      <xdr:colOff>165100</xdr:colOff>
      <xdr:row>75</xdr:row>
      <xdr:rowOff>120929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87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137456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65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82385</xdr:rowOff>
    </xdr:from>
    <xdr:to>
      <xdr:col>72</xdr:col>
      <xdr:colOff>38100</xdr:colOff>
      <xdr:row>76</xdr:row>
      <xdr:rowOff>12536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411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3663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161043</xdr:rowOff>
    </xdr:from>
    <xdr:to>
      <xdr:col>67</xdr:col>
      <xdr:colOff>101600</xdr:colOff>
      <xdr:row>76</xdr:row>
      <xdr:rowOff>91193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01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82320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32948</xdr:rowOff>
    </xdr:from>
    <xdr:to>
      <xdr:col>85</xdr:col>
      <xdr:colOff>127000</xdr:colOff>
      <xdr:row>98</xdr:row>
      <xdr:rowOff>43002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35048"/>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43002</xdr:rowOff>
    </xdr:from>
    <xdr:to>
      <xdr:col>81</xdr:col>
      <xdr:colOff>50800</xdr:colOff>
      <xdr:row>98</xdr:row>
      <xdr:rowOff>43811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45102"/>
          <a:ext cx="889000" cy="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35193</xdr:rowOff>
    </xdr:from>
    <xdr:to>
      <xdr:col>76</xdr:col>
      <xdr:colOff>114300</xdr:colOff>
      <xdr:row>98</xdr:row>
      <xdr:rowOff>43811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37293"/>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35193</xdr:rowOff>
    </xdr:from>
    <xdr:to>
      <xdr:col>71</xdr:col>
      <xdr:colOff>177800</xdr:colOff>
      <xdr:row>98</xdr:row>
      <xdr:rowOff>96504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37293"/>
          <a:ext cx="889000" cy="6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153598</xdr:rowOff>
    </xdr:from>
    <xdr:to>
      <xdr:col>85</xdr:col>
      <xdr:colOff>177800</xdr:colOff>
      <xdr:row>98</xdr:row>
      <xdr:rowOff>83748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8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112975</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7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163652</xdr:rowOff>
    </xdr:from>
    <xdr:to>
      <xdr:col>81</xdr:col>
      <xdr:colOff>101600</xdr:colOff>
      <xdr:row>98</xdr:row>
      <xdr:rowOff>93802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9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84929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8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164461</xdr:rowOff>
    </xdr:from>
    <xdr:to>
      <xdr:col>76</xdr:col>
      <xdr:colOff>165100</xdr:colOff>
      <xdr:row>98</xdr:row>
      <xdr:rowOff>94611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85738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8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155843</xdr:rowOff>
    </xdr:from>
    <xdr:to>
      <xdr:col>72</xdr:col>
      <xdr:colOff>38100</xdr:colOff>
      <xdr:row>98</xdr:row>
      <xdr:rowOff>85993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8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102520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6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45704</xdr:rowOff>
    </xdr:from>
    <xdr:to>
      <xdr:col>67</xdr:col>
      <xdr:colOff>101600</xdr:colOff>
      <xdr:row>98</xdr:row>
      <xdr:rowOff>147304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4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138431</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4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99561</xdr:rowOff>
    </xdr:from>
    <xdr:to>
      <xdr:col>116</xdr:col>
      <xdr:colOff>63500</xdr:colOff>
      <xdr:row>58</xdr:row>
      <xdr:rowOff>102057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43661"/>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102057</xdr:rowOff>
    </xdr:from>
    <xdr:to>
      <xdr:col>111</xdr:col>
      <xdr:colOff>177800</xdr:colOff>
      <xdr:row>58</xdr:row>
      <xdr:rowOff>136995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46157"/>
          <a:ext cx="889000" cy="3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136995</xdr:rowOff>
    </xdr:from>
    <xdr:to>
      <xdr:col>107</xdr:col>
      <xdr:colOff>50800</xdr:colOff>
      <xdr:row>58</xdr:row>
      <xdr:rowOff>154425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81095"/>
          <a:ext cx="889000" cy="1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138576</xdr:rowOff>
    </xdr:from>
    <xdr:to>
      <xdr:col>102</xdr:col>
      <xdr:colOff>114300</xdr:colOff>
      <xdr:row>58</xdr:row>
      <xdr:rowOff>154425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2676"/>
          <a:ext cx="8890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48761</xdr:rowOff>
    </xdr:from>
    <xdr:to>
      <xdr:col>116</xdr:col>
      <xdr:colOff>114300</xdr:colOff>
      <xdr:row>58</xdr:row>
      <xdr:rowOff>150361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8138</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78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51257</xdr:rowOff>
    </xdr:from>
    <xdr:to>
      <xdr:col>112</xdr:col>
      <xdr:colOff>38100</xdr:colOff>
      <xdr:row>58</xdr:row>
      <xdr:rowOff>152857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169384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7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86195</xdr:rowOff>
    </xdr:from>
    <xdr:to>
      <xdr:col>107</xdr:col>
      <xdr:colOff>101600</xdr:colOff>
      <xdr:row>59</xdr:row>
      <xdr:rowOff>16345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32872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80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103625</xdr:rowOff>
    </xdr:from>
    <xdr:to>
      <xdr:col>102</xdr:col>
      <xdr:colOff>165100</xdr:colOff>
      <xdr:row>59</xdr:row>
      <xdr:rowOff>33775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24902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4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87776</xdr:rowOff>
    </xdr:from>
    <xdr:to>
      <xdr:col>98</xdr:col>
      <xdr:colOff>38100</xdr:colOff>
      <xdr:row>59</xdr:row>
      <xdr:rowOff>17926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9053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2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160503</xdr:rowOff>
    </xdr:from>
    <xdr:to>
      <xdr:col>116</xdr:col>
      <xdr:colOff>63500</xdr:colOff>
      <xdr:row>73</xdr:row>
      <xdr:rowOff>82224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504903"/>
          <a:ext cx="838200" cy="9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82224</xdr:rowOff>
    </xdr:from>
    <xdr:to>
      <xdr:col>111</xdr:col>
      <xdr:colOff>177800</xdr:colOff>
      <xdr:row>73</xdr:row>
      <xdr:rowOff>136010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598074"/>
          <a:ext cx="889000" cy="5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136010</xdr:rowOff>
    </xdr:from>
    <xdr:to>
      <xdr:col>107</xdr:col>
      <xdr:colOff>50800</xdr:colOff>
      <xdr:row>73</xdr:row>
      <xdr:rowOff>141039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65186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138426</xdr:rowOff>
    </xdr:from>
    <xdr:to>
      <xdr:col>102</xdr:col>
      <xdr:colOff>114300</xdr:colOff>
      <xdr:row>73</xdr:row>
      <xdr:rowOff>141039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654276"/>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109703</xdr:rowOff>
    </xdr:from>
    <xdr:to>
      <xdr:col>116</xdr:col>
      <xdr:colOff>114300</xdr:colOff>
      <xdr:row>73</xdr:row>
      <xdr:rowOff>39853</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5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132580</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31424</xdr:rowOff>
    </xdr:from>
    <xdr:to>
      <xdr:col>112</xdr:col>
      <xdr:colOff>38100</xdr:colOff>
      <xdr:row>73</xdr:row>
      <xdr:rowOff>133024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54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149551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3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85210</xdr:rowOff>
    </xdr:from>
    <xdr:to>
      <xdr:col>107</xdr:col>
      <xdr:colOff>101600</xdr:colOff>
      <xdr:row>74</xdr:row>
      <xdr:rowOff>15360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0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31887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37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90239</xdr:rowOff>
    </xdr:from>
    <xdr:to>
      <xdr:col>102</xdr:col>
      <xdr:colOff>165100</xdr:colOff>
      <xdr:row>74</xdr:row>
      <xdr:rowOff>20389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0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36916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8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87626</xdr:rowOff>
    </xdr:from>
    <xdr:to>
      <xdr:col>98</xdr:col>
      <xdr:colOff>38100</xdr:colOff>
      <xdr:row>74</xdr:row>
      <xdr:rowOff>17776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0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34303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7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歳出決算額は、住民一人当たり</a:t>
          </a:r>
          <a:r>
            <a:rPr kumimoji="1" lang="en-US" altLang="ja-JP" sz="1300">
              <a:latin typeface="ＭＳ Ｐゴシック" panose="020B0600070205080204" pitchFamily="50" charset="-128"/>
              <a:ea typeface="ＭＳ Ｐゴシック" panose="020B0600070205080204" pitchFamily="50" charset="-128"/>
            </a:rPr>
            <a:t>560,001</a:t>
          </a:r>
          <a:r>
            <a:rPr kumimoji="1" lang="ja-JP" altLang="en-US" sz="1300">
              <a:latin typeface="ＭＳ Ｐゴシック" panose="020B0600070205080204" pitchFamily="50" charset="-128"/>
              <a:ea typeface="ＭＳ Ｐゴシック" panose="020B0600070205080204" pitchFamily="50" charset="-128"/>
            </a:rPr>
            <a:t>円となっている。大きな要因項目である扶助費は住民一人当たり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199,257</a:t>
          </a:r>
          <a:r>
            <a:rPr kumimoji="1" lang="ja-JP" altLang="en-US" sz="1300">
              <a:latin typeface="ＭＳ Ｐゴシック" panose="020B0600070205080204" pitchFamily="50" charset="-128"/>
              <a:ea typeface="ＭＳ Ｐゴシック" panose="020B0600070205080204" pitchFamily="50" charset="-128"/>
            </a:rPr>
            <a:t>円となっており、類似団体と比べても高い水準にある。昨年度と比較して微減しているものの、生活保護受給率の高さ、障がい者施策の給付費が大きな要因となり依然として高い水準となっている。</a:t>
          </a:r>
        </a:p>
        <a:p>
          <a:r>
            <a:rPr kumimoji="1" lang="ja-JP" altLang="en-US" sz="1300">
              <a:latin typeface="ＭＳ Ｐゴシック" panose="020B0600070205080204" pitchFamily="50" charset="-128"/>
              <a:ea typeface="ＭＳ Ｐゴシック" panose="020B0600070205080204" pitchFamily="50" charset="-128"/>
            </a:rPr>
            <a:t>　また、物件費は、住民一人当たり</a:t>
          </a:r>
          <a:r>
            <a:rPr kumimoji="1" lang="en-US" altLang="ja-JP" sz="1300">
              <a:latin typeface="ＭＳ Ｐゴシック" panose="020B0600070205080204" pitchFamily="50" charset="-128"/>
              <a:ea typeface="ＭＳ Ｐゴシック" panose="020B0600070205080204" pitchFamily="50" charset="-128"/>
            </a:rPr>
            <a:t>66,091</a:t>
          </a:r>
          <a:r>
            <a:rPr kumimoji="1" lang="ja-JP" altLang="en-US" sz="1300">
              <a:latin typeface="ＭＳ Ｐゴシック" panose="020B0600070205080204" pitchFamily="50" charset="-128"/>
              <a:ea typeface="ＭＳ Ｐゴシック" panose="020B0600070205080204" pitchFamily="50" charset="-128"/>
            </a:rPr>
            <a:t>円となっている。前年度から増加した主な要因は、新型コロナウイルスワクチンの定期接種化に伴う委託料の増加や小中学校における学習机の一斉更新事業によるものである。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31,500</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円となっており、前年度と比較して減少している。これは、物価高騰対策として実施したプレミアム商品券発行事業や省エネルギー家電等購入促進事業が終了したことによるものである。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62,789</a:t>
          </a:r>
          <a:r>
            <a:rPr kumimoji="1" lang="ja-JP" altLang="en-US" sz="1300">
              <a:latin typeface="ＭＳ Ｐゴシック" panose="020B0600070205080204" pitchFamily="50" charset="-128"/>
              <a:ea typeface="ＭＳ Ｐゴシック" panose="020B0600070205080204" pitchFamily="50" charset="-128"/>
            </a:rPr>
            <a:t>円となっている。前年度から減少した主な要因は、学校給食共同調理場建設事業、美術館等改修事業などの完了や体育館空調整備事業の減少によるものである。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31,248</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円となっており、前年度と比較して減少している。これは、臨時財政対策債などの償還額の減少によるものである。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100266</xdr:rowOff>
    </xdr:from>
    <xdr:to>
      <xdr:col>24</xdr:col>
      <xdr:colOff>63500</xdr:colOff>
      <xdr:row>34</xdr:row>
      <xdr:rowOff>159703</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29566"/>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159703</xdr:rowOff>
    </xdr:from>
    <xdr:to>
      <xdr:col>19</xdr:col>
      <xdr:colOff>177800</xdr:colOff>
      <xdr:row>35</xdr:row>
      <xdr:rowOff>112268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989003"/>
          <a:ext cx="889000" cy="1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55118</xdr:rowOff>
    </xdr:from>
    <xdr:to>
      <xdr:col>15</xdr:col>
      <xdr:colOff>50800</xdr:colOff>
      <xdr:row>35</xdr:row>
      <xdr:rowOff>112268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0558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27686</xdr:rowOff>
    </xdr:from>
    <xdr:to>
      <xdr:col>10</xdr:col>
      <xdr:colOff>114300</xdr:colOff>
      <xdr:row>35</xdr:row>
      <xdr:rowOff>55118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0284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49466</xdr:rowOff>
    </xdr:from>
    <xdr:to>
      <xdr:col>24</xdr:col>
      <xdr:colOff>114300</xdr:colOff>
      <xdr:row>34</xdr:row>
      <xdr:rowOff>151066</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7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72343</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3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108903</xdr:rowOff>
    </xdr:from>
    <xdr:to>
      <xdr:col>20</xdr:col>
      <xdr:colOff>38100</xdr:colOff>
      <xdr:row>35</xdr:row>
      <xdr:rowOff>39053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93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55580</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71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61468</xdr:rowOff>
    </xdr:from>
    <xdr:to>
      <xdr:col>15</xdr:col>
      <xdr:colOff>101600</xdr:colOff>
      <xdr:row>35</xdr:row>
      <xdr:rowOff>163068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6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8145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4318</xdr:rowOff>
    </xdr:from>
    <xdr:to>
      <xdr:col>10</xdr:col>
      <xdr:colOff>165100</xdr:colOff>
      <xdr:row>35</xdr:row>
      <xdr:rowOff>105918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0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122445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8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148336</xdr:rowOff>
    </xdr:from>
    <xdr:to>
      <xdr:col>6</xdr:col>
      <xdr:colOff>38100</xdr:colOff>
      <xdr:row>35</xdr:row>
      <xdr:rowOff>78486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95013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133619</xdr:rowOff>
    </xdr:from>
    <xdr:to>
      <xdr:col>24</xdr:col>
      <xdr:colOff>63500</xdr:colOff>
      <xdr:row>57</xdr:row>
      <xdr:rowOff>148524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06269"/>
          <a:ext cx="8382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148524</xdr:rowOff>
    </xdr:from>
    <xdr:to>
      <xdr:col>19</xdr:col>
      <xdr:colOff>177800</xdr:colOff>
      <xdr:row>57</xdr:row>
      <xdr:rowOff>161951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21174"/>
          <a:ext cx="889000" cy="1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161951</xdr:rowOff>
    </xdr:from>
    <xdr:to>
      <xdr:col>15</xdr:col>
      <xdr:colOff>50800</xdr:colOff>
      <xdr:row>57</xdr:row>
      <xdr:rowOff>162800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34601"/>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1016</xdr:rowOff>
    </xdr:from>
    <xdr:to>
      <xdr:col>10</xdr:col>
      <xdr:colOff>114300</xdr:colOff>
      <xdr:row>57</xdr:row>
      <xdr:rowOff>162800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2216"/>
          <a:ext cx="889000" cy="33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82819</xdr:rowOff>
    </xdr:from>
    <xdr:to>
      <xdr:col>24</xdr:col>
      <xdr:colOff>114300</xdr:colOff>
      <xdr:row>58</xdr:row>
      <xdr:rowOff>12969</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5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42196</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4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97724</xdr:rowOff>
    </xdr:from>
    <xdr:to>
      <xdr:col>20</xdr:col>
      <xdr:colOff>38100</xdr:colOff>
      <xdr:row>58</xdr:row>
      <xdr:rowOff>27874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7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44401</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64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111151</xdr:rowOff>
    </xdr:from>
    <xdr:to>
      <xdr:col>15</xdr:col>
      <xdr:colOff>101600</xdr:colOff>
      <xdr:row>58</xdr:row>
      <xdr:rowOff>41301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8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32428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7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112000</xdr:rowOff>
    </xdr:from>
    <xdr:to>
      <xdr:col>10</xdr:col>
      <xdr:colOff>165100</xdr:colOff>
      <xdr:row>58</xdr:row>
      <xdr:rowOff>42150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8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33277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121666</xdr:rowOff>
    </xdr:from>
    <xdr:to>
      <xdr:col>6</xdr:col>
      <xdr:colOff>38100</xdr:colOff>
      <xdr:row>56</xdr:row>
      <xdr:rowOff>51816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42943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4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102698</xdr:rowOff>
    </xdr:from>
    <xdr:to>
      <xdr:col>24</xdr:col>
      <xdr:colOff>63500</xdr:colOff>
      <xdr:row>73</xdr:row>
      <xdr:rowOff>139304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618548"/>
          <a:ext cx="838200" cy="3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139304</xdr:rowOff>
    </xdr:from>
    <xdr:to>
      <xdr:col>19</xdr:col>
      <xdr:colOff>177800</xdr:colOff>
      <xdr:row>74</xdr:row>
      <xdr:rowOff>69604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655154"/>
          <a:ext cx="889000" cy="10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165502</xdr:rowOff>
    </xdr:from>
    <xdr:to>
      <xdr:col>15</xdr:col>
      <xdr:colOff>50800</xdr:colOff>
      <xdr:row>74</xdr:row>
      <xdr:rowOff>69604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681352"/>
          <a:ext cx="889000" cy="7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165502</xdr:rowOff>
    </xdr:from>
    <xdr:to>
      <xdr:col>10</xdr:col>
      <xdr:colOff>114300</xdr:colOff>
      <xdr:row>75</xdr:row>
      <xdr:rowOff>61626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81352"/>
          <a:ext cx="889000" cy="23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51898</xdr:rowOff>
    </xdr:from>
    <xdr:to>
      <xdr:col>24</xdr:col>
      <xdr:colOff>114300</xdr:colOff>
      <xdr:row>73</xdr:row>
      <xdr:rowOff>153498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56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74775</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41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88504</xdr:rowOff>
    </xdr:from>
    <xdr:to>
      <xdr:col>20</xdr:col>
      <xdr:colOff>38100</xdr:colOff>
      <xdr:row>74</xdr:row>
      <xdr:rowOff>18654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60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35181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37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18804</xdr:rowOff>
    </xdr:from>
    <xdr:to>
      <xdr:col>15</xdr:col>
      <xdr:colOff>101600</xdr:colOff>
      <xdr:row>74</xdr:row>
      <xdr:rowOff>120404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70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136931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48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114702</xdr:rowOff>
    </xdr:from>
    <xdr:to>
      <xdr:col>10</xdr:col>
      <xdr:colOff>165100</xdr:colOff>
      <xdr:row>74</xdr:row>
      <xdr:rowOff>44852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63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61379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405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10826</xdr:rowOff>
    </xdr:from>
    <xdr:to>
      <xdr:col>6</xdr:col>
      <xdr:colOff>38100</xdr:colOff>
      <xdr:row>75</xdr:row>
      <xdr:rowOff>112426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86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128953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4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123755</xdr:rowOff>
    </xdr:from>
    <xdr:to>
      <xdr:col>24</xdr:col>
      <xdr:colOff>63500</xdr:colOff>
      <xdr:row>97</xdr:row>
      <xdr:rowOff>15056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82955"/>
          <a:ext cx="838200" cy="6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24695</xdr:rowOff>
    </xdr:from>
    <xdr:to>
      <xdr:col>19</xdr:col>
      <xdr:colOff>177800</xdr:colOff>
      <xdr:row>96</xdr:row>
      <xdr:rowOff>123755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312445"/>
          <a:ext cx="8890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142005</xdr:rowOff>
    </xdr:from>
    <xdr:to>
      <xdr:col>15</xdr:col>
      <xdr:colOff>50800</xdr:colOff>
      <xdr:row>95</xdr:row>
      <xdr:rowOff>24695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258305"/>
          <a:ext cx="889000" cy="5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142005</xdr:rowOff>
    </xdr:from>
    <xdr:to>
      <xdr:col>10</xdr:col>
      <xdr:colOff>114300</xdr:colOff>
      <xdr:row>98</xdr:row>
      <xdr:rowOff>5931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258305"/>
          <a:ext cx="889000" cy="54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135706</xdr:rowOff>
    </xdr:from>
    <xdr:to>
      <xdr:col>24</xdr:col>
      <xdr:colOff>114300</xdr:colOff>
      <xdr:row>97</xdr:row>
      <xdr:rowOff>65856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59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114133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57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72955</xdr:rowOff>
    </xdr:from>
    <xdr:to>
      <xdr:col>20</xdr:col>
      <xdr:colOff>38100</xdr:colOff>
      <xdr:row>97</xdr:row>
      <xdr:rowOff>3105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19632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0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145345</xdr:rowOff>
    </xdr:from>
    <xdr:to>
      <xdr:col>15</xdr:col>
      <xdr:colOff>101600</xdr:colOff>
      <xdr:row>95</xdr:row>
      <xdr:rowOff>75495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26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92022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0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91205</xdr:rowOff>
    </xdr:from>
    <xdr:to>
      <xdr:col>10</xdr:col>
      <xdr:colOff>165100</xdr:colOff>
      <xdr:row>95</xdr:row>
      <xdr:rowOff>21355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2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37882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598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126581</xdr:rowOff>
    </xdr:from>
    <xdr:to>
      <xdr:col>6</xdr:col>
      <xdr:colOff>38100</xdr:colOff>
      <xdr:row>98</xdr:row>
      <xdr:rowOff>56731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5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47858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4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143129</xdr:rowOff>
    </xdr:from>
    <xdr:to>
      <xdr:col>55</xdr:col>
      <xdr:colOff>0</xdr:colOff>
      <xdr:row>38</xdr:row>
      <xdr:rowOff>28829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8677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17018</xdr:rowOff>
    </xdr:from>
    <xdr:to>
      <xdr:col>50</xdr:col>
      <xdr:colOff>114300</xdr:colOff>
      <xdr:row>38</xdr:row>
      <xdr:rowOff>28829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360668"/>
          <a:ext cx="889000" cy="18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17018</xdr:rowOff>
    </xdr:from>
    <xdr:to>
      <xdr:col>45</xdr:col>
      <xdr:colOff>177800</xdr:colOff>
      <xdr:row>37</xdr:row>
      <xdr:rowOff>165227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360668"/>
          <a:ext cx="889000" cy="14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168656</xdr:rowOff>
    </xdr:from>
    <xdr:to>
      <xdr:col>41</xdr:col>
      <xdr:colOff>50800</xdr:colOff>
      <xdr:row>37</xdr:row>
      <xdr:rowOff>165227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826506"/>
          <a:ext cx="889000" cy="68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92329</xdr:rowOff>
    </xdr:from>
    <xdr:to>
      <xdr:col>55</xdr:col>
      <xdr:colOff>50800</xdr:colOff>
      <xdr:row>38</xdr:row>
      <xdr:rowOff>22479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3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70756</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14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149479</xdr:rowOff>
    </xdr:from>
    <xdr:to>
      <xdr:col>50</xdr:col>
      <xdr:colOff>165100</xdr:colOff>
      <xdr:row>38</xdr:row>
      <xdr:rowOff>79629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9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70756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85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137668</xdr:rowOff>
    </xdr:from>
    <xdr:to>
      <xdr:col>46</xdr:col>
      <xdr:colOff>38100</xdr:colOff>
      <xdr:row>37</xdr:row>
      <xdr:rowOff>67818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84345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085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114427</xdr:rowOff>
    </xdr:from>
    <xdr:to>
      <xdr:col>41</xdr:col>
      <xdr:colOff>101600</xdr:colOff>
      <xdr:row>38</xdr:row>
      <xdr:rowOff>44577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5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35704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50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117856</xdr:rowOff>
    </xdr:from>
    <xdr:to>
      <xdr:col>36</xdr:col>
      <xdr:colOff>165100</xdr:colOff>
      <xdr:row>34</xdr:row>
      <xdr:rowOff>48006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77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64533</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55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151724</xdr:rowOff>
    </xdr:from>
    <xdr:to>
      <xdr:col>55</xdr:col>
      <xdr:colOff>0</xdr:colOff>
      <xdr:row>57</xdr:row>
      <xdr:rowOff>158583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924374"/>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128224</xdr:rowOff>
    </xdr:from>
    <xdr:to>
      <xdr:col>50</xdr:col>
      <xdr:colOff>114300</xdr:colOff>
      <xdr:row>57</xdr:row>
      <xdr:rowOff>158583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900874"/>
          <a:ext cx="889000" cy="3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128224</xdr:rowOff>
    </xdr:from>
    <xdr:to>
      <xdr:col>45</xdr:col>
      <xdr:colOff>177800</xdr:colOff>
      <xdr:row>57</xdr:row>
      <xdr:rowOff>166629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900874"/>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166629</xdr:rowOff>
    </xdr:from>
    <xdr:to>
      <xdr:col>41</xdr:col>
      <xdr:colOff>50800</xdr:colOff>
      <xdr:row>58</xdr:row>
      <xdr:rowOff>7707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939279"/>
          <a:ext cx="889000" cy="1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100924</xdr:rowOff>
    </xdr:from>
    <xdr:to>
      <xdr:col>55</xdr:col>
      <xdr:colOff>50800</xdr:colOff>
      <xdr:row>58</xdr:row>
      <xdr:rowOff>31074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87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79351</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107783</xdr:rowOff>
    </xdr:from>
    <xdr:to>
      <xdr:col>50</xdr:col>
      <xdr:colOff>165100</xdr:colOff>
      <xdr:row>58</xdr:row>
      <xdr:rowOff>37933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8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29060</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97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77424</xdr:rowOff>
    </xdr:from>
    <xdr:to>
      <xdr:col>46</xdr:col>
      <xdr:colOff>38100</xdr:colOff>
      <xdr:row>58</xdr:row>
      <xdr:rowOff>7574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85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170151</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94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115829</xdr:rowOff>
    </xdr:from>
    <xdr:to>
      <xdr:col>41</xdr:col>
      <xdr:colOff>101600</xdr:colOff>
      <xdr:row>58</xdr:row>
      <xdr:rowOff>45979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88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37106</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98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128357</xdr:rowOff>
    </xdr:from>
    <xdr:to>
      <xdr:col>36</xdr:col>
      <xdr:colOff>165100</xdr:colOff>
      <xdr:row>58</xdr:row>
      <xdr:rowOff>58507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0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49634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999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55690</xdr:rowOff>
    </xdr:from>
    <xdr:to>
      <xdr:col>55</xdr:col>
      <xdr:colOff>0</xdr:colOff>
      <xdr:row>77</xdr:row>
      <xdr:rowOff>130403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257340"/>
          <a:ext cx="838200" cy="7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55690</xdr:rowOff>
    </xdr:from>
    <xdr:to>
      <xdr:col>50</xdr:col>
      <xdr:colOff>114300</xdr:colOff>
      <xdr:row>77</xdr:row>
      <xdr:rowOff>57347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257340"/>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57347</xdr:rowOff>
    </xdr:from>
    <xdr:to>
      <xdr:col>45</xdr:col>
      <xdr:colOff>177800</xdr:colOff>
      <xdr:row>77</xdr:row>
      <xdr:rowOff>61652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258997"/>
          <a:ext cx="8890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32258</xdr:rowOff>
    </xdr:from>
    <xdr:to>
      <xdr:col>41</xdr:col>
      <xdr:colOff>50800</xdr:colOff>
      <xdr:row>77</xdr:row>
      <xdr:rowOff>61652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233908"/>
          <a:ext cx="889000" cy="2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79603</xdr:rowOff>
    </xdr:from>
    <xdr:to>
      <xdr:col>55</xdr:col>
      <xdr:colOff>50800</xdr:colOff>
      <xdr:row>78</xdr:row>
      <xdr:rowOff>9753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28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102480</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13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4890</xdr:rowOff>
    </xdr:from>
    <xdr:to>
      <xdr:col>50</xdr:col>
      <xdr:colOff>165100</xdr:colOff>
      <xdr:row>77</xdr:row>
      <xdr:rowOff>106490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2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123017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98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6547</xdr:rowOff>
    </xdr:from>
    <xdr:to>
      <xdr:col>46</xdr:col>
      <xdr:colOff>38100</xdr:colOff>
      <xdr:row>77</xdr:row>
      <xdr:rowOff>108147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20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124674</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98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10852</xdr:rowOff>
    </xdr:from>
    <xdr:to>
      <xdr:col>41</xdr:col>
      <xdr:colOff>101600</xdr:colOff>
      <xdr:row>77</xdr:row>
      <xdr:rowOff>112452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21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128979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98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152908</xdr:rowOff>
    </xdr:from>
    <xdr:to>
      <xdr:col>36</xdr:col>
      <xdr:colOff>165100</xdr:colOff>
      <xdr:row>77</xdr:row>
      <xdr:rowOff>83058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18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99585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95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7455</xdr:rowOff>
    </xdr:from>
    <xdr:to>
      <xdr:col>55</xdr:col>
      <xdr:colOff>0</xdr:colOff>
      <xdr:row>97</xdr:row>
      <xdr:rowOff>136080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38105"/>
          <a:ext cx="838200" cy="1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22276</xdr:rowOff>
    </xdr:from>
    <xdr:to>
      <xdr:col>50</xdr:col>
      <xdr:colOff>114300</xdr:colOff>
      <xdr:row>97</xdr:row>
      <xdr:rowOff>136080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52926"/>
          <a:ext cx="889000" cy="11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88531</xdr:rowOff>
    </xdr:from>
    <xdr:to>
      <xdr:col>45</xdr:col>
      <xdr:colOff>177800</xdr:colOff>
      <xdr:row>97</xdr:row>
      <xdr:rowOff>22276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47731"/>
          <a:ext cx="889000" cy="10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171056</xdr:rowOff>
    </xdr:from>
    <xdr:to>
      <xdr:col>41</xdr:col>
      <xdr:colOff>50800</xdr:colOff>
      <xdr:row>96</xdr:row>
      <xdr:rowOff>88531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458806"/>
          <a:ext cx="889000" cy="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128105</xdr:rowOff>
    </xdr:from>
    <xdr:to>
      <xdr:col>55</xdr:col>
      <xdr:colOff>50800</xdr:colOff>
      <xdr:row>97</xdr:row>
      <xdr:rowOff>58255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106532</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6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85280</xdr:rowOff>
    </xdr:from>
    <xdr:to>
      <xdr:col>50</xdr:col>
      <xdr:colOff>165100</xdr:colOff>
      <xdr:row>98</xdr:row>
      <xdr:rowOff>15430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6557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0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142926</xdr:rowOff>
    </xdr:from>
    <xdr:to>
      <xdr:col>46</xdr:col>
      <xdr:colOff>38100</xdr:colOff>
      <xdr:row>97</xdr:row>
      <xdr:rowOff>73076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64203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9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37731</xdr:rowOff>
    </xdr:from>
    <xdr:to>
      <xdr:col>41</xdr:col>
      <xdr:colOff>101600</xdr:colOff>
      <xdr:row>96</xdr:row>
      <xdr:rowOff>139331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9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155858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27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120256</xdr:rowOff>
    </xdr:from>
    <xdr:to>
      <xdr:col>36</xdr:col>
      <xdr:colOff>165100</xdr:colOff>
      <xdr:row>96</xdr:row>
      <xdr:rowOff>50406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0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66933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18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62890</xdr:rowOff>
    </xdr:from>
    <xdr:to>
      <xdr:col>85</xdr:col>
      <xdr:colOff>127000</xdr:colOff>
      <xdr:row>37</xdr:row>
      <xdr:rowOff>43597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063640"/>
          <a:ext cx="838200" cy="32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165669</xdr:rowOff>
    </xdr:from>
    <xdr:to>
      <xdr:col>81</xdr:col>
      <xdr:colOff>50800</xdr:colOff>
      <xdr:row>37</xdr:row>
      <xdr:rowOff>43597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337869"/>
          <a:ext cx="8890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165669</xdr:rowOff>
    </xdr:from>
    <xdr:to>
      <xdr:col>76</xdr:col>
      <xdr:colOff>114300</xdr:colOff>
      <xdr:row>38</xdr:row>
      <xdr:rowOff>35092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337869"/>
          <a:ext cx="889000" cy="21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35092</xdr:rowOff>
    </xdr:from>
    <xdr:to>
      <xdr:col>71</xdr:col>
      <xdr:colOff>177800</xdr:colOff>
      <xdr:row>38</xdr:row>
      <xdr:rowOff>110439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550192"/>
          <a:ext cx="889000" cy="75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12090</xdr:rowOff>
    </xdr:from>
    <xdr:to>
      <xdr:col>85</xdr:col>
      <xdr:colOff>177800</xdr:colOff>
      <xdr:row>35</xdr:row>
      <xdr:rowOff>113690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0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34967</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86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164247</xdr:rowOff>
    </xdr:from>
    <xdr:to>
      <xdr:col>81</xdr:col>
      <xdr:colOff>101600</xdr:colOff>
      <xdr:row>37</xdr:row>
      <xdr:rowOff>94397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3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85524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2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114869</xdr:rowOff>
    </xdr:from>
    <xdr:to>
      <xdr:col>76</xdr:col>
      <xdr:colOff>165100</xdr:colOff>
      <xdr:row>37</xdr:row>
      <xdr:rowOff>45019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28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36146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37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155743</xdr:rowOff>
    </xdr:from>
    <xdr:to>
      <xdr:col>72</xdr:col>
      <xdr:colOff>38100</xdr:colOff>
      <xdr:row>38</xdr:row>
      <xdr:rowOff>85892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993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77019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9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59639</xdr:rowOff>
    </xdr:from>
    <xdr:to>
      <xdr:col>67</xdr:col>
      <xdr:colOff>101600</xdr:colOff>
      <xdr:row>38</xdr:row>
      <xdr:rowOff>161239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152366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66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169532</xdr:rowOff>
    </xdr:from>
    <xdr:to>
      <xdr:col>85</xdr:col>
      <xdr:colOff>127000</xdr:colOff>
      <xdr:row>55</xdr:row>
      <xdr:rowOff>78458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256382"/>
          <a:ext cx="838200" cy="25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169532</xdr:rowOff>
    </xdr:from>
    <xdr:to>
      <xdr:col>81</xdr:col>
      <xdr:colOff>50800</xdr:colOff>
      <xdr:row>58</xdr:row>
      <xdr:rowOff>84516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256382"/>
          <a:ext cx="889000" cy="77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84516</xdr:rowOff>
    </xdr:from>
    <xdr:to>
      <xdr:col>76</xdr:col>
      <xdr:colOff>114300</xdr:colOff>
      <xdr:row>59</xdr:row>
      <xdr:rowOff>75120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10028616"/>
          <a:ext cx="889000" cy="16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49129</xdr:rowOff>
    </xdr:from>
    <xdr:to>
      <xdr:col>71</xdr:col>
      <xdr:colOff>177800</xdr:colOff>
      <xdr:row>59</xdr:row>
      <xdr:rowOff>75120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50329"/>
          <a:ext cx="889000" cy="54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27658</xdr:rowOff>
    </xdr:from>
    <xdr:to>
      <xdr:col>85</xdr:col>
      <xdr:colOff>177800</xdr:colOff>
      <xdr:row>55</xdr:row>
      <xdr:rowOff>129258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50535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30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118732</xdr:rowOff>
    </xdr:from>
    <xdr:to>
      <xdr:col>81</xdr:col>
      <xdr:colOff>101600</xdr:colOff>
      <xdr:row>54</xdr:row>
      <xdr:rowOff>48882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20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65409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898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33716</xdr:rowOff>
    </xdr:from>
    <xdr:to>
      <xdr:col>76</xdr:col>
      <xdr:colOff>165100</xdr:colOff>
      <xdr:row>58</xdr:row>
      <xdr:rowOff>135316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7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126443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07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24320</xdr:rowOff>
    </xdr:from>
    <xdr:to>
      <xdr:col>72</xdr:col>
      <xdr:colOff>38100</xdr:colOff>
      <xdr:row>59</xdr:row>
      <xdr:rowOff>125920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1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117047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23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169779</xdr:rowOff>
    </xdr:from>
    <xdr:to>
      <xdr:col>67</xdr:col>
      <xdr:colOff>101600</xdr:colOff>
      <xdr:row>56</xdr:row>
      <xdr:rowOff>99929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9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116456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37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27343</xdr:rowOff>
    </xdr:from>
    <xdr:to>
      <xdr:col>85</xdr:col>
      <xdr:colOff>127000</xdr:colOff>
      <xdr:row>77</xdr:row>
      <xdr:rowOff>125013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228993"/>
          <a:ext cx="838200" cy="9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125013</xdr:rowOff>
    </xdr:from>
    <xdr:to>
      <xdr:col>81</xdr:col>
      <xdr:colOff>50800</xdr:colOff>
      <xdr:row>77</xdr:row>
      <xdr:rowOff>164788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3326663"/>
          <a:ext cx="889000" cy="3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164788</xdr:rowOff>
    </xdr:from>
    <xdr:to>
      <xdr:col>76</xdr:col>
      <xdr:colOff>114300</xdr:colOff>
      <xdr:row>78</xdr:row>
      <xdr:rowOff>9055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366438"/>
          <a:ext cx="889000" cy="1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170332</xdr:rowOff>
    </xdr:from>
    <xdr:to>
      <xdr:col>71</xdr:col>
      <xdr:colOff>177800</xdr:colOff>
      <xdr:row>78</xdr:row>
      <xdr:rowOff>9055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71982"/>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147993</xdr:rowOff>
    </xdr:from>
    <xdr:to>
      <xdr:col>85</xdr:col>
      <xdr:colOff>177800</xdr:colOff>
      <xdr:row>77</xdr:row>
      <xdr:rowOff>78143</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17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170870</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02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74213</xdr:rowOff>
    </xdr:from>
    <xdr:to>
      <xdr:col>81</xdr:col>
      <xdr:colOff>101600</xdr:colOff>
      <xdr:row>78</xdr:row>
      <xdr:rowOff>4363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27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20890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305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113988</xdr:rowOff>
    </xdr:from>
    <xdr:to>
      <xdr:col>76</xdr:col>
      <xdr:colOff>165100</xdr:colOff>
      <xdr:row>78</xdr:row>
      <xdr:rowOff>44138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1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35265</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3017" y="13408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129705</xdr:rowOff>
    </xdr:from>
    <xdr:to>
      <xdr:col>72</xdr:col>
      <xdr:colOff>38100</xdr:colOff>
      <xdr:row>78</xdr:row>
      <xdr:rowOff>59855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3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50982</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424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119532</xdr:rowOff>
    </xdr:from>
    <xdr:to>
      <xdr:col>67</xdr:col>
      <xdr:colOff>101600</xdr:colOff>
      <xdr:row>78</xdr:row>
      <xdr:rowOff>49682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40809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13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80530</xdr:rowOff>
    </xdr:from>
    <xdr:to>
      <xdr:col>85</xdr:col>
      <xdr:colOff>127000</xdr:colOff>
      <xdr:row>95</xdr:row>
      <xdr:rowOff>134976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68280"/>
          <a:ext cx="838200" cy="5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70129</xdr:rowOff>
    </xdr:from>
    <xdr:to>
      <xdr:col>81</xdr:col>
      <xdr:colOff>50800</xdr:colOff>
      <xdr:row>95</xdr:row>
      <xdr:rowOff>80530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357879"/>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70129</xdr:rowOff>
    </xdr:from>
    <xdr:to>
      <xdr:col>76</xdr:col>
      <xdr:colOff>114300</xdr:colOff>
      <xdr:row>95</xdr:row>
      <xdr:rowOff>133186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57879"/>
          <a:ext cx="889000" cy="6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133186</xdr:rowOff>
    </xdr:from>
    <xdr:to>
      <xdr:col>71</xdr:col>
      <xdr:colOff>177800</xdr:colOff>
      <xdr:row>96</xdr:row>
      <xdr:rowOff>40393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20936"/>
          <a:ext cx="889000" cy="7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84176</xdr:rowOff>
    </xdr:from>
    <xdr:to>
      <xdr:col>85</xdr:col>
      <xdr:colOff>177800</xdr:colOff>
      <xdr:row>96</xdr:row>
      <xdr:rowOff>14326</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7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62603</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5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29730</xdr:rowOff>
    </xdr:from>
    <xdr:to>
      <xdr:col>81</xdr:col>
      <xdr:colOff>101600</xdr:colOff>
      <xdr:row>95</xdr:row>
      <xdr:rowOff>131330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147857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9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19329</xdr:rowOff>
    </xdr:from>
    <xdr:to>
      <xdr:col>76</xdr:col>
      <xdr:colOff>165100</xdr:colOff>
      <xdr:row>95</xdr:row>
      <xdr:rowOff>120929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0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137456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8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82386</xdr:rowOff>
    </xdr:from>
    <xdr:to>
      <xdr:col>72</xdr:col>
      <xdr:colOff>38100</xdr:colOff>
      <xdr:row>96</xdr:row>
      <xdr:rowOff>12536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7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3663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161043</xdr:rowOff>
    </xdr:from>
    <xdr:to>
      <xdr:col>67</xdr:col>
      <xdr:colOff>101600</xdr:colOff>
      <xdr:row>96</xdr:row>
      <xdr:rowOff>91193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4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82320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4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135357</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1323300" y="6650457"/>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77064</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592164"/>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77064</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18656300" y="6592164"/>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157395</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672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84557</xdr:rowOff>
    </xdr:from>
    <xdr:to>
      <xdr:col>116</xdr:col>
      <xdr:colOff>114300</xdr:colOff>
      <xdr:row>39</xdr:row>
      <xdr:rowOff>14707</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59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31666</xdr:rowOff>
    </xdr:from>
    <xdr:ext cx="313932"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26264</xdr:rowOff>
    </xdr:from>
    <xdr:to>
      <xdr:col>102</xdr:col>
      <xdr:colOff>165100</xdr:colOff>
      <xdr:row>38</xdr:row>
      <xdr:rowOff>127864</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144391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316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民生費は、住民税非課税世帯等臨時特別給付事業の縮小に伴う減少があったものの、定額減税補足給付金や自立支援給付費、保育園運営費負担金の増加により、前年度より増加した。</a:t>
          </a:r>
        </a:p>
        <a:p>
          <a:r>
            <a:rPr kumimoji="1" lang="ja-JP" altLang="en-US" sz="1300">
              <a:latin typeface="ＭＳ Ｐゴシック" panose="020B0600070205080204" pitchFamily="50" charset="-128"/>
              <a:ea typeface="ＭＳ Ｐゴシック" panose="020B0600070205080204" pitchFamily="50" charset="-128"/>
            </a:rPr>
            <a:t>　衛生費は、新型コロナウイルスワクチンの定期接種化に伴う委託料の増や保健センター整備事業の実施に伴う増額があったものの、新型コロナウイルスワクチン接種事業や</a:t>
          </a:r>
          <a:r>
            <a:rPr kumimoji="1" lang="en-US" altLang="ja-JP" sz="1300">
              <a:latin typeface="ＭＳ Ｐゴシック" panose="020B0600070205080204" pitchFamily="50" charset="-128"/>
              <a:ea typeface="ＭＳ Ｐゴシック" panose="020B0600070205080204" pitchFamily="50" charset="-128"/>
            </a:rPr>
            <a:t>PCR</a:t>
          </a:r>
          <a:r>
            <a:rPr kumimoji="1" lang="ja-JP" altLang="en-US" sz="1300">
              <a:latin typeface="ＭＳ Ｐゴシック" panose="020B0600070205080204" pitchFamily="50" charset="-128"/>
              <a:ea typeface="ＭＳ Ｐゴシック" panose="020B0600070205080204" pitchFamily="50" charset="-128"/>
            </a:rPr>
            <a:t>検査センター開設事業の終了に伴い、前年度より大幅に減少した。</a:t>
          </a:r>
        </a:p>
        <a:p>
          <a:r>
            <a:rPr kumimoji="1" lang="ja-JP" altLang="en-US" sz="1300">
              <a:latin typeface="ＭＳ Ｐゴシック" panose="020B0600070205080204" pitchFamily="50" charset="-128"/>
              <a:ea typeface="ＭＳ Ｐゴシック" panose="020B0600070205080204" pitchFamily="50" charset="-128"/>
            </a:rPr>
            <a:t>　商工費は、地域消費喚起プレミアム商品券発行事業の終了に伴い、大幅に減少した。</a:t>
          </a:r>
        </a:p>
        <a:p>
          <a:r>
            <a:rPr kumimoji="1" lang="ja-JP" altLang="en-US" sz="1300">
              <a:latin typeface="ＭＳ Ｐゴシック" panose="020B0600070205080204" pitchFamily="50" charset="-128"/>
              <a:ea typeface="ＭＳ Ｐゴシック" panose="020B0600070205080204" pitchFamily="50" charset="-128"/>
            </a:rPr>
            <a:t>　消防費は、消防通信指令システムの共同運用事業により、前年度より大幅に増加した。</a:t>
          </a:r>
        </a:p>
        <a:p>
          <a:r>
            <a:rPr kumimoji="1" lang="ja-JP" altLang="en-US" sz="1300">
              <a:latin typeface="ＭＳ Ｐゴシック" panose="020B0600070205080204" pitchFamily="50" charset="-128"/>
              <a:ea typeface="ＭＳ Ｐゴシック" panose="020B0600070205080204" pitchFamily="50" charset="-128"/>
            </a:rPr>
            <a:t>　教育費は、学校給食共同調理場建設事業の完了や体育館空調整備事業の縮小に伴い、前年度より大幅に減少した。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月に発生した台風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号の影響により、前年度より大幅に増加した。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大分県別府市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実質収支比率について、令和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2.55</a:t>
          </a:r>
          <a:r>
            <a:rPr kumimoji="1" lang="ja-JP" altLang="en-US" sz="1400">
              <a:latin typeface="ＭＳ ゴシック" pitchFamily="49" charset="-128"/>
              <a:ea typeface="ＭＳ ゴシック" pitchFamily="49" charset="-128"/>
            </a:rPr>
            <a:t>％となり、前年度を下回った。</a:t>
          </a:r>
        </a:p>
        <a:p>
          <a:r>
            <a:rPr kumimoji="1" lang="ja-JP" altLang="en-US" sz="1400">
              <a:latin typeface="ＭＳ ゴシック" pitchFamily="49" charset="-128"/>
              <a:ea typeface="ＭＳ ゴシック" pitchFamily="49" charset="-128"/>
            </a:rPr>
            <a:t>昨年度の歳入歳出額との比較において、歳入の減少額より歳出の減少額の方が大きかったものの、翌年度に繰り越すべき財源が増加したことにより</a:t>
          </a:r>
          <a:r>
            <a:rPr kumimoji="1" lang="en-US" altLang="ja-JP" sz="1400">
              <a:latin typeface="ＭＳ ゴシック" pitchFamily="49" charset="-128"/>
              <a:ea typeface="ＭＳ ゴシック" pitchFamily="49" charset="-128"/>
            </a:rPr>
            <a:t>0.45</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財政調整基金や実質単年度収支については、収支改善を図ることにより適正水準を確保する。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大分県別府市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連結実質赤字額はなく、良好な状態である。今後も持続可能な財政基盤の確立に向けて、不断の経営努力を行う。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大分県別府市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控除財源である元利償還金に係る基準財政需要額算入額の減があったものの、行政改革推進債や緊急防災・減災事業債などの元利償還金が減少したことにより、分子については減となった。</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大分県別府市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組合等負担等見込額及び退職手当負担見込額の減により将来負担額が減少したものの、控除する充当可能財源等における充当可能基金や基準財政需要額算入見込額の減少により、分子においては増となった。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大分県別府市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臨時財政対策債償還のための積立により増額し、その他特定目的基金についてもふるさと納税の増加等により増額した。一方で、基金残高全体では、財源不足を補うために基金の取り崩しを行ったことで、財政調整基金が減少したことにより、全体とし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主要基金（財政調整基金及び減債基金）においては、基金残高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億円を確保できるよう、歳入歳出両面から収支改善に取り組む。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べっぷ未来共創基金：べっぷ未来共創戦略における「まち・ひと・しごと創生」に関する施策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公共施設再編整備基金：公共施設の再編及び大規模な修繕、改築、改修その他整備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湯のまち別府ふるさと応援基金：別府市を応援する方からの寄附金を活用し、活力あるまちづくりに資する施策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べっぷ創生応援基金：別府市を応援する者からの寄付金を活用し、別府市まち・ひと・しごと創生推進に関する施策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観光みらい創造基金：観光振興や温泉保護を目的とした施策</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べっぷ未来共創基金は、主に競輪事業収入の一部を積み立てているが、将来的な「まち・ひと・しごと創生」に資する施策の実施のため、増加している。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湯のまち別府ふるさと応援基金は、ふるさと納税の寄附金増に伴い、積立額も増加している。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公共施設再編整備基金は、体育施設整備事業等に対して取り崩したため、減少している。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観光みらい創造基金は、入湯税超過課税の増収に伴い、積立額も増加している。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べっぷ創生応援基金は、図書館等一体的整備事業に対して取り崩したため、減少している。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公共施設の再編や総合戦略の推進に向けて、計画的に積立処分を行うことにより健全な財政運営に努める。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財源不足を補うために基金を取り崩したことによる減少。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今後も人口減少対策や社会保障費の増加など、財政負担は大きくなることが見込まれるが、減債基金残高と合わせて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億円以上を維持できるよう、新たな財源を模索するほか、事務改善を積み重ねることにより、限られた財源の効率的な活用に取り組む。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臨時財政対策債償還のための積立による増額。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財政調整基金と合わせて基金残高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FC43858-7456-4C41-8A16-37CC08F30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A07D604-9825-4B6D-9D21-A5461E1988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C33C715-8D81-4C48-97D1-C1F768C4137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0D91A1E-9A28-4EF0-BFC5-32C396C8CBB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CAA8EC9-C501-4CCC-9D87-EA1DE028540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2A27C2C-8C5E-466F-92E6-F6E4FCE8E31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6EF1D6B-410F-42BC-B546-9691088F8DC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68F884B-177A-4E06-91CF-93AB23EED9D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CB527ED-1A74-49A1-9F8E-A70C68DB11E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84E7CF2-ED1D-4DDF-AA19-A0F8A65AEBE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5B09870-EA94-4850-A157-E3984261103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309B7AB-A17A-40D2-A8FE-D19619D218D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368813C-48EF-4E7C-99B4-D1D854883B6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7DD260B-6A9E-4A34-AEC8-4E09B1B08BD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5855B85-154C-4AE0-A94D-A7DCA6E0C4C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6F4F15E-5849-401B-8EF9-D6D8A2DDB28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654E9B7-C5EE-466A-A8B1-ADFF42E8020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FB5D03F-F5D9-4B5A-A2DF-878FECD7820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972786E-9033-4A99-BB8A-32BA4E066F6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4BA51E1-E3F9-4C36-8586-4F69AD2AE29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FD1B59F-3FE4-47FE-AE6A-7C798B9A123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CCA237D-974E-4FC2-95EF-A6467D90F51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E580A96-1201-4EB5-AF7C-0AEFB987FC3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C623683-5273-48FA-947E-9E7BD4A85EE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FCB646E-113B-43AD-80F3-D8D8C3636B6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552BBCE-F749-4749-B4E5-4E1C6E85B2F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60D5D6C-CF92-4C4B-A15B-55974BE43B4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749EA67-C623-48D0-A19C-0C37F4BF7F5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ADB089D-7A89-49B2-AB13-9BAD6BA0436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AAE711E-0995-445D-8409-4EEB1CA023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C6B4C46-224B-4A89-9A51-25BD86A6B74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235F02F-A74E-45BB-97BD-FB5EC4853FA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8EFEDB6-6206-4003-A976-069944BE0A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A26188D-73DD-47CE-B50A-91ADE38A9DE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2A5FFA5-87A2-441D-8651-0DDC1169F32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16B4A20-ABA3-45CF-A53A-ABCD3B6B3EE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469340C-982F-40F0-B8FC-C0CA70EA7E6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3F8BA3F-3C41-4BE3-8F28-B513C916562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631CA81-5B39-4422-9FA3-AC3EC0DA2E7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8AABB7D-2DF5-4468-80B2-5F4BEFE891E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AF16E97-BE14-4CD2-8BB0-E159A24C701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0500359-8796-4CEF-816B-5796C94488C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E8A3915-B6D2-4A62-91B3-9D2ADF90638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6C18DCB-D00D-4EA8-BA2D-14B85DAD366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42E9658-6C4B-420F-A9EA-1D1D0B2EE1A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33262FC-1BB9-4EF9-BF80-135A2DBBC66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5391B3B-A79F-4D5B-A94D-752966B3A5A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D110250-AB8C-4342-91E9-F8BE1773780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785469A-F84C-4487-83E7-12E36E822B9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98F34B7-F401-4882-9B23-D9B3D7AAA7D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92118FD-A1A2-44FD-9346-8E4540C6B59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8111E95-DF4A-40C1-85B4-018D80C16B3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915AD2F-1788-48DA-8451-6CF23D8B1DA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86A30F7-06E3-4567-981B-E0CA9658A8E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33CB466-D2FF-4016-AE3A-E6A63006FB9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6B81A7D-803B-448A-8213-23008670DE1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8C06200-F3D9-4FE0-9A1D-CED82C0189E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数値が高いほど資産の老朽化が進んでいるとされ、本市は類似団体とほぼ同じ水準にあるが、引き続き、公共施設再編計画（平成２９年３月策定）や公共施設保全実行計画（平成３０年度策定）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基づき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、施設の再編・長寿命化に取り組む。</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479496A-5FD6-488F-9F3B-DCCCDBA64A0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407B494-FDB6-462A-8359-F35321938E4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96F89D6-3FC5-47F0-8660-FBB8A7D434D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368AE72-F09B-4892-B0D6-BFE84B54BF3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F72B4A6E-A3AA-44FB-8262-730E57F5CBB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F2FC9DD-E059-4A7E-AC70-78898D9B46D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DF5D5101-4500-4043-9996-4B1477CC25F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E838B23-19A6-4339-8147-071222CBC52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65D45CA0-60F2-404E-9F09-F33ED744D7C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617937B-AC82-4D36-97D2-50C89742A8B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2F913F4-8718-4DF4-91E9-46286C9808B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42DDA45D-1937-41B5-B711-6C2BD030457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8228F8A-72C4-4D66-95E5-AB518AF58E8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38E649D-D307-4AC0-A253-5A6B7004129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1B077E4-1154-4A15-B89A-EAF4B9DF6D9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FB89C17-6495-4676-A30F-9583B0C5099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E64EBADF-29B5-4C78-B751-E09B7587CF0B}"/>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66878234-B338-4F03-A4FB-5B885E5C5CF9}"/>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FA8D91F7-D7D1-4AA1-8E8B-95FDDE262C9F}"/>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CD996C48-2BB7-4220-8F21-EACF73B4E58D}"/>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E7BD4AD4-CD4D-41BF-833A-3DD8A1F37998}"/>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7E65DD5F-4853-4E5A-9780-CCECB2777ED5}"/>
            </a:ext>
          </a:extLst>
        </xdr:cNvPr>
        <xdr:cNvSpPr txBox="1"/>
      </xdr:nvSpPr>
      <xdr:spPr>
        <a:xfrm>
          <a:off x="4813300" y="58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C2AFA713-ACD5-4899-AA96-7308F1215AEC}"/>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AD589E8E-3B64-49E9-AF22-5082BD0FE7FF}"/>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10B3F695-AF55-4341-9AF5-9A5E7DA04625}"/>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F2A77C34-5E33-4361-9577-5942E87F0641}"/>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FDC1B769-6CAE-4EF7-AC7E-634F9C67C284}"/>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B1296A6-8CE6-4028-ACF3-E5AD64F132D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E8EA1EF-C2FB-48DA-A633-AD7ACC81CCD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1090F36-1CA7-4A09-BB40-6BD518E3704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A86EEAC-FEAA-4B26-BD3B-31A1DD13D31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92BC643-C34F-4D05-852F-0EE8A095629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4233</xdr:rowOff>
    </xdr:from>
    <xdr:to>
      <xdr:col>23</xdr:col>
      <xdr:colOff>136525</xdr:colOff>
      <xdr:row>29</xdr:row>
      <xdr:rowOff>105833</xdr:rowOff>
    </xdr:to>
    <xdr:sp macro="" textlink="">
      <xdr:nvSpPr>
        <xdr:cNvPr id="91" name="楕円 90">
          <a:extLst>
            <a:ext uri="{FF2B5EF4-FFF2-40B4-BE49-F238E27FC236}">
              <a16:creationId xmlns:a16="http://schemas.microsoft.com/office/drawing/2014/main" id="{F994D5CE-4F53-47D9-9766-E141DB06A939}"/>
            </a:ext>
          </a:extLst>
        </xdr:cNvPr>
        <xdr:cNvSpPr/>
      </xdr:nvSpPr>
      <xdr:spPr>
        <a:xfrm>
          <a:off x="4711700" y="574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27110</xdr:rowOff>
    </xdr:from>
    <xdr:ext cx="405111" cy="259045"/>
    <xdr:sp macro="" textlink="">
      <xdr:nvSpPr>
        <xdr:cNvPr id="92" name="有形固定資産減価償却率該当値テキスト">
          <a:extLst>
            <a:ext uri="{FF2B5EF4-FFF2-40B4-BE49-F238E27FC236}">
              <a16:creationId xmlns:a16="http://schemas.microsoft.com/office/drawing/2014/main" id="{9F117961-11BC-462F-B7DA-51E0286859A7}"/>
            </a:ext>
          </a:extLst>
        </xdr:cNvPr>
        <xdr:cNvSpPr txBox="1"/>
      </xdr:nvSpPr>
      <xdr:spPr>
        <a:xfrm>
          <a:off x="4813300" y="5599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4233</xdr:rowOff>
    </xdr:from>
    <xdr:to>
      <xdr:col>19</xdr:col>
      <xdr:colOff>187325</xdr:colOff>
      <xdr:row>29</xdr:row>
      <xdr:rowOff>105833</xdr:rowOff>
    </xdr:to>
    <xdr:sp macro="" textlink="">
      <xdr:nvSpPr>
        <xdr:cNvPr id="93" name="楕円 92">
          <a:extLst>
            <a:ext uri="{FF2B5EF4-FFF2-40B4-BE49-F238E27FC236}">
              <a16:creationId xmlns:a16="http://schemas.microsoft.com/office/drawing/2014/main" id="{26B539BE-5A8A-4EB5-AEE7-7586E147C08E}"/>
            </a:ext>
          </a:extLst>
        </xdr:cNvPr>
        <xdr:cNvSpPr/>
      </xdr:nvSpPr>
      <xdr:spPr>
        <a:xfrm>
          <a:off x="4000500" y="574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55033</xdr:rowOff>
    </xdr:from>
    <xdr:to>
      <xdr:col>23</xdr:col>
      <xdr:colOff>85725</xdr:colOff>
      <xdr:row>29</xdr:row>
      <xdr:rowOff>55033</xdr:rowOff>
    </xdr:to>
    <xdr:cxnSp macro="">
      <xdr:nvCxnSpPr>
        <xdr:cNvPr id="94" name="直線コネクタ 93">
          <a:extLst>
            <a:ext uri="{FF2B5EF4-FFF2-40B4-BE49-F238E27FC236}">
              <a16:creationId xmlns:a16="http://schemas.microsoft.com/office/drawing/2014/main" id="{CA10684B-CF9C-4CF2-A3E9-2F5036FCCDE0}"/>
            </a:ext>
          </a:extLst>
        </xdr:cNvPr>
        <xdr:cNvCxnSpPr/>
      </xdr:nvCxnSpPr>
      <xdr:spPr>
        <a:xfrm>
          <a:off x="4051300" y="5798608"/>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47413</xdr:rowOff>
    </xdr:from>
    <xdr:to>
      <xdr:col>15</xdr:col>
      <xdr:colOff>187325</xdr:colOff>
      <xdr:row>29</xdr:row>
      <xdr:rowOff>149013</xdr:rowOff>
    </xdr:to>
    <xdr:sp macro="" textlink="">
      <xdr:nvSpPr>
        <xdr:cNvPr id="95" name="楕円 94">
          <a:extLst>
            <a:ext uri="{FF2B5EF4-FFF2-40B4-BE49-F238E27FC236}">
              <a16:creationId xmlns:a16="http://schemas.microsoft.com/office/drawing/2014/main" id="{8480893D-3A45-46A2-85DF-291AB677D934}"/>
            </a:ext>
          </a:extLst>
        </xdr:cNvPr>
        <xdr:cNvSpPr/>
      </xdr:nvSpPr>
      <xdr:spPr>
        <a:xfrm>
          <a:off x="3238500" y="57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55033</xdr:rowOff>
    </xdr:from>
    <xdr:to>
      <xdr:col>19</xdr:col>
      <xdr:colOff>136525</xdr:colOff>
      <xdr:row>29</xdr:row>
      <xdr:rowOff>98213</xdr:rowOff>
    </xdr:to>
    <xdr:cxnSp macro="">
      <xdr:nvCxnSpPr>
        <xdr:cNvPr id="96" name="直線コネクタ 95">
          <a:extLst>
            <a:ext uri="{FF2B5EF4-FFF2-40B4-BE49-F238E27FC236}">
              <a16:creationId xmlns:a16="http://schemas.microsoft.com/office/drawing/2014/main" id="{2A60F49A-6173-4D93-9F04-6C02C608FCEF}"/>
            </a:ext>
          </a:extLst>
        </xdr:cNvPr>
        <xdr:cNvCxnSpPr/>
      </xdr:nvCxnSpPr>
      <xdr:spPr>
        <a:xfrm flipV="1">
          <a:off x="3289300" y="579860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4233</xdr:rowOff>
    </xdr:from>
    <xdr:to>
      <xdr:col>11</xdr:col>
      <xdr:colOff>187325</xdr:colOff>
      <xdr:row>29</xdr:row>
      <xdr:rowOff>105833</xdr:rowOff>
    </xdr:to>
    <xdr:sp macro="" textlink="">
      <xdr:nvSpPr>
        <xdr:cNvPr id="97" name="楕円 96">
          <a:extLst>
            <a:ext uri="{FF2B5EF4-FFF2-40B4-BE49-F238E27FC236}">
              <a16:creationId xmlns:a16="http://schemas.microsoft.com/office/drawing/2014/main" id="{FBE797E0-A568-49B1-95F1-037B5B4854A3}"/>
            </a:ext>
          </a:extLst>
        </xdr:cNvPr>
        <xdr:cNvSpPr/>
      </xdr:nvSpPr>
      <xdr:spPr>
        <a:xfrm>
          <a:off x="2476500" y="574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55033</xdr:rowOff>
    </xdr:from>
    <xdr:to>
      <xdr:col>15</xdr:col>
      <xdr:colOff>136525</xdr:colOff>
      <xdr:row>29</xdr:row>
      <xdr:rowOff>98213</xdr:rowOff>
    </xdr:to>
    <xdr:cxnSp macro="">
      <xdr:nvCxnSpPr>
        <xdr:cNvPr id="98" name="直線コネクタ 97">
          <a:extLst>
            <a:ext uri="{FF2B5EF4-FFF2-40B4-BE49-F238E27FC236}">
              <a16:creationId xmlns:a16="http://schemas.microsoft.com/office/drawing/2014/main" id="{70FB3FFE-0465-4D91-91F1-B199F70020BE}"/>
            </a:ext>
          </a:extLst>
        </xdr:cNvPr>
        <xdr:cNvCxnSpPr/>
      </xdr:nvCxnSpPr>
      <xdr:spPr>
        <a:xfrm>
          <a:off x="2527300" y="579860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136102</xdr:rowOff>
    </xdr:from>
    <xdr:to>
      <xdr:col>7</xdr:col>
      <xdr:colOff>187325</xdr:colOff>
      <xdr:row>29</xdr:row>
      <xdr:rowOff>66252</xdr:rowOff>
    </xdr:to>
    <xdr:sp macro="" textlink="">
      <xdr:nvSpPr>
        <xdr:cNvPr id="99" name="楕円 98">
          <a:extLst>
            <a:ext uri="{FF2B5EF4-FFF2-40B4-BE49-F238E27FC236}">
              <a16:creationId xmlns:a16="http://schemas.microsoft.com/office/drawing/2014/main" id="{6A9378DE-205B-4827-9B18-F87937561270}"/>
            </a:ext>
          </a:extLst>
        </xdr:cNvPr>
        <xdr:cNvSpPr/>
      </xdr:nvSpPr>
      <xdr:spPr>
        <a:xfrm>
          <a:off x="1714500" y="570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15452</xdr:rowOff>
    </xdr:from>
    <xdr:to>
      <xdr:col>11</xdr:col>
      <xdr:colOff>136525</xdr:colOff>
      <xdr:row>29</xdr:row>
      <xdr:rowOff>55033</xdr:rowOff>
    </xdr:to>
    <xdr:cxnSp macro="">
      <xdr:nvCxnSpPr>
        <xdr:cNvPr id="100" name="直線コネクタ 99">
          <a:extLst>
            <a:ext uri="{FF2B5EF4-FFF2-40B4-BE49-F238E27FC236}">
              <a16:creationId xmlns:a16="http://schemas.microsoft.com/office/drawing/2014/main" id="{B34543AB-31A9-4046-AA42-899E5E0E3CA0}"/>
            </a:ext>
          </a:extLst>
        </xdr:cNvPr>
        <xdr:cNvCxnSpPr/>
      </xdr:nvCxnSpPr>
      <xdr:spPr>
        <a:xfrm>
          <a:off x="1765300" y="575902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BD83CC5A-B213-4014-B64F-3B6946147101}"/>
            </a:ext>
          </a:extLst>
        </xdr:cNvPr>
        <xdr:cNvSpPr txBox="1"/>
      </xdr:nvSpPr>
      <xdr:spPr>
        <a:xfrm>
          <a:off x="3836044" y="591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C10F6A18-2FDE-4EE8-B62B-7D794379347D}"/>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AB97522D-19CD-4D0B-A845-FC8E4597E2A9}"/>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22DCC7C8-CCD6-454A-AFEC-5CC857AEC763}"/>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122360</xdr:rowOff>
    </xdr:from>
    <xdr:ext cx="405111" cy="259045"/>
    <xdr:sp macro="" textlink="">
      <xdr:nvSpPr>
        <xdr:cNvPr id="105" name="n_1mainValue有形固定資産減価償却率">
          <a:extLst>
            <a:ext uri="{FF2B5EF4-FFF2-40B4-BE49-F238E27FC236}">
              <a16:creationId xmlns:a16="http://schemas.microsoft.com/office/drawing/2014/main" id="{5BBD9439-1415-48D8-9807-2B3F1C7D0C75}"/>
            </a:ext>
          </a:extLst>
        </xdr:cNvPr>
        <xdr:cNvSpPr txBox="1"/>
      </xdr:nvSpPr>
      <xdr:spPr>
        <a:xfrm>
          <a:off x="3836044" y="5523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6" name="n_2mainValue有形固定資産減価償却率">
          <a:extLst>
            <a:ext uri="{FF2B5EF4-FFF2-40B4-BE49-F238E27FC236}">
              <a16:creationId xmlns:a16="http://schemas.microsoft.com/office/drawing/2014/main" id="{F31EBB44-BFBF-40AF-B8BB-5F89A2A8B5E4}"/>
            </a:ext>
          </a:extLst>
        </xdr:cNvPr>
        <xdr:cNvSpPr txBox="1"/>
      </xdr:nvSpPr>
      <xdr:spPr>
        <a:xfrm>
          <a:off x="30867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96960</xdr:rowOff>
    </xdr:from>
    <xdr:ext cx="405111" cy="259045"/>
    <xdr:sp macro="" textlink="">
      <xdr:nvSpPr>
        <xdr:cNvPr id="107" name="n_3mainValue有形固定資産減価償却率">
          <a:extLst>
            <a:ext uri="{FF2B5EF4-FFF2-40B4-BE49-F238E27FC236}">
              <a16:creationId xmlns:a16="http://schemas.microsoft.com/office/drawing/2014/main" id="{162122AB-90A1-48A6-B251-5CCE8FCA2EC8}"/>
            </a:ext>
          </a:extLst>
        </xdr:cNvPr>
        <xdr:cNvSpPr txBox="1"/>
      </xdr:nvSpPr>
      <xdr:spPr>
        <a:xfrm>
          <a:off x="2324744" y="584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82779</xdr:rowOff>
    </xdr:from>
    <xdr:ext cx="405111" cy="259045"/>
    <xdr:sp macro="" textlink="">
      <xdr:nvSpPr>
        <xdr:cNvPr id="108" name="n_4mainValue有形固定資産減価償却率">
          <a:extLst>
            <a:ext uri="{FF2B5EF4-FFF2-40B4-BE49-F238E27FC236}">
              <a16:creationId xmlns:a16="http://schemas.microsoft.com/office/drawing/2014/main" id="{3239D8A2-0F51-4752-9C87-8EF9FB5DAED9}"/>
            </a:ext>
          </a:extLst>
        </xdr:cNvPr>
        <xdr:cNvSpPr txBox="1"/>
      </xdr:nvSpPr>
      <xdr:spPr>
        <a:xfrm>
          <a:off x="1562744" y="548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A5A2F6F0-0996-47A9-BE23-A16EEF0FF89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0889E77-18C2-4898-97D0-97BACE8B8A0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9E56428-7365-4DCE-B499-7BBEC0480FA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D1BCABB-E023-4B6A-A132-2F4E8012B0C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3EC7BE6-1253-4E9C-A646-1DB622A89DE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4F43F51-D958-4CD6-85E2-0D5C381E666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15A45B6-0995-44D5-AB39-309CB0C8717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4E7E5B0-91C9-4014-B631-89F59D67DC8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BE8132F-FF20-42A8-8356-39D51040BF5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5515FDE-EB5B-4FAD-8090-A309FBF4AE6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104AAC7-F77A-412E-BC41-D2F2BEB4539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50AB001-B5DC-4BE6-B180-7C48292B9A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C01E868-C410-4E2C-9B2B-D4BB74359F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債務償還比率は、比率が小さいほど債務償還能力が高いとされ、本市は類似団体より低い水準にある。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財源不足を補うために財政調整基金を取り崩したことで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、充当可能基金残高が減少し比率が悪化したが、持続可能な財政運営のため、引き続き、業務活動の収支改善に努める。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AD001FE-5518-430C-B5A1-18FFD26E652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6229F09-21AE-4915-8293-ED91F118AF5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7F3797C-2E50-4566-B032-5149D38D6DD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6E74B2F2-A697-4E63-AFEB-DA1B83C50D5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EF256F9B-7009-4520-986D-BF8AE2C32E7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2A2F47F0-6504-4831-8395-04C82CDF7B3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A1A01A94-45DF-4F69-8661-4E101C8A965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8BD8C81A-AC66-412C-9DFB-F364976234B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4D0FFDB3-46BE-4297-A63E-EBBD8B797E3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F91BD1B7-F6EF-4BC6-AB29-849924619CF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4A947CB0-E13C-43A9-94D6-710F84F2252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C8EE93E-D9B3-494A-A1F0-FC03E17AF54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BE3C313D-8848-4B30-9835-A178E91DA11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FD7B44F7-F648-41D5-AD96-064275EEB46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30279200-33ED-4BFC-B2BC-06777A36BD4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39A2617-EA42-4C61-ADFE-C741AF7726F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CCF4BA1-8E8C-4B32-897D-5FFD7EAA0F1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24102CA0-C2F8-45A5-B8E0-9D8AB22E1C40}"/>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855E3C2D-66F8-4216-BB50-81E6E13F208E}"/>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C68F357B-741F-4B80-80FE-4760422A84AF}"/>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6C8AB31E-44A4-4BDB-A221-D5FB11AEB8C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CC1ABFB3-C2C5-422A-9348-CD0C2EA7BF3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7F5645E2-0F68-4E9C-A922-8FF73830CF7F}"/>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86453EA9-5A9B-4A60-A478-C15B5F44482F}"/>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8636B1EF-E1C2-4729-95C2-BA7C49E676DC}"/>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C2F0BD75-4BC2-4B0F-89D2-A280ACCFF47A}"/>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522AC60B-7769-4EF6-9160-5742ACCE5053}"/>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4AD0314A-94EE-4157-924C-48288B360F65}"/>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6406F6B-2DC6-4E2E-9512-0370B361FB7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A9FC607-9C4D-4330-B091-D8A3BCEB061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852E206-F1BD-47CE-9898-7BB685CD19C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E0B7D88-39E5-453F-8B62-ADA96D9F111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6F09F7C-94F6-4360-8280-B64D6E6AA9E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162134</xdr:rowOff>
    </xdr:from>
    <xdr:to>
      <xdr:col>76</xdr:col>
      <xdr:colOff>73025</xdr:colOff>
      <xdr:row>31</xdr:row>
      <xdr:rowOff>92284</xdr:rowOff>
    </xdr:to>
    <xdr:sp macro="" textlink="">
      <xdr:nvSpPr>
        <xdr:cNvPr id="155" name="楕円 154">
          <a:extLst>
            <a:ext uri="{FF2B5EF4-FFF2-40B4-BE49-F238E27FC236}">
              <a16:creationId xmlns:a16="http://schemas.microsoft.com/office/drawing/2014/main" id="{E6FE6276-B7FF-4656-8714-4ADBFAE7BF6C}"/>
            </a:ext>
          </a:extLst>
        </xdr:cNvPr>
        <xdr:cNvSpPr/>
      </xdr:nvSpPr>
      <xdr:spPr>
        <a:xfrm>
          <a:off x="14744700" y="607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140561</xdr:rowOff>
    </xdr:from>
    <xdr:ext cx="469744" cy="259045"/>
    <xdr:sp macro="" textlink="">
      <xdr:nvSpPr>
        <xdr:cNvPr id="156" name="債務償還比率該当値テキスト">
          <a:extLst>
            <a:ext uri="{FF2B5EF4-FFF2-40B4-BE49-F238E27FC236}">
              <a16:creationId xmlns:a16="http://schemas.microsoft.com/office/drawing/2014/main" id="{0AD63708-399F-4720-91C9-C2B18FCE7678}"/>
            </a:ext>
          </a:extLst>
        </xdr:cNvPr>
        <xdr:cNvSpPr txBox="1"/>
      </xdr:nvSpPr>
      <xdr:spPr>
        <a:xfrm>
          <a:off x="14846300" y="605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76082</xdr:rowOff>
    </xdr:from>
    <xdr:to>
      <xdr:col>72</xdr:col>
      <xdr:colOff>123825</xdr:colOff>
      <xdr:row>31</xdr:row>
      <xdr:rowOff>6232</xdr:rowOff>
    </xdr:to>
    <xdr:sp macro="" textlink="">
      <xdr:nvSpPr>
        <xdr:cNvPr id="157" name="楕円 156">
          <a:extLst>
            <a:ext uri="{FF2B5EF4-FFF2-40B4-BE49-F238E27FC236}">
              <a16:creationId xmlns:a16="http://schemas.microsoft.com/office/drawing/2014/main" id="{82CDCA56-D7C8-44FD-BC8E-286DB940D1DC}"/>
            </a:ext>
          </a:extLst>
        </xdr:cNvPr>
        <xdr:cNvSpPr/>
      </xdr:nvSpPr>
      <xdr:spPr>
        <a:xfrm>
          <a:off x="14033500" y="599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126882</xdr:rowOff>
    </xdr:from>
    <xdr:to>
      <xdr:col>76</xdr:col>
      <xdr:colOff>22225</xdr:colOff>
      <xdr:row>31</xdr:row>
      <xdr:rowOff>41484</xdr:rowOff>
    </xdr:to>
    <xdr:cxnSp macro="">
      <xdr:nvCxnSpPr>
        <xdr:cNvPr id="158" name="直線コネクタ 157">
          <a:extLst>
            <a:ext uri="{FF2B5EF4-FFF2-40B4-BE49-F238E27FC236}">
              <a16:creationId xmlns:a16="http://schemas.microsoft.com/office/drawing/2014/main" id="{4576DAF6-57F5-4A85-98F4-6271CCF05BBA}"/>
            </a:ext>
          </a:extLst>
        </xdr:cNvPr>
        <xdr:cNvCxnSpPr/>
      </xdr:nvCxnSpPr>
      <xdr:spPr>
        <a:xfrm>
          <a:off x="14084300" y="6041907"/>
          <a:ext cx="711200" cy="8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164991</xdr:rowOff>
    </xdr:from>
    <xdr:to>
      <xdr:col>68</xdr:col>
      <xdr:colOff>123825</xdr:colOff>
      <xdr:row>29</xdr:row>
      <xdr:rowOff>95141</xdr:rowOff>
    </xdr:to>
    <xdr:sp macro="" textlink="">
      <xdr:nvSpPr>
        <xdr:cNvPr id="159" name="楕円 158">
          <a:extLst>
            <a:ext uri="{FF2B5EF4-FFF2-40B4-BE49-F238E27FC236}">
              <a16:creationId xmlns:a16="http://schemas.microsoft.com/office/drawing/2014/main" id="{6BD5A4F1-7CAF-415D-A792-A5AF6C0AEF39}"/>
            </a:ext>
          </a:extLst>
        </xdr:cNvPr>
        <xdr:cNvSpPr/>
      </xdr:nvSpPr>
      <xdr:spPr>
        <a:xfrm>
          <a:off x="13271500" y="57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44341</xdr:rowOff>
    </xdr:from>
    <xdr:to>
      <xdr:col>72</xdr:col>
      <xdr:colOff>73025</xdr:colOff>
      <xdr:row>30</xdr:row>
      <xdr:rowOff>126882</xdr:rowOff>
    </xdr:to>
    <xdr:cxnSp macro="">
      <xdr:nvCxnSpPr>
        <xdr:cNvPr id="160" name="直線コネクタ 159">
          <a:extLst>
            <a:ext uri="{FF2B5EF4-FFF2-40B4-BE49-F238E27FC236}">
              <a16:creationId xmlns:a16="http://schemas.microsoft.com/office/drawing/2014/main" id="{2BD83EC7-065B-4116-AF1B-9D35F90DAAC3}"/>
            </a:ext>
          </a:extLst>
        </xdr:cNvPr>
        <xdr:cNvCxnSpPr/>
      </xdr:nvCxnSpPr>
      <xdr:spPr>
        <a:xfrm>
          <a:off x="13322300" y="5787916"/>
          <a:ext cx="762000" cy="25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61" name="楕円 160">
          <a:extLst>
            <a:ext uri="{FF2B5EF4-FFF2-40B4-BE49-F238E27FC236}">
              <a16:creationId xmlns:a16="http://schemas.microsoft.com/office/drawing/2014/main" id="{3F084661-9FBB-4ED2-AB1A-49F9A36E634B}"/>
            </a:ext>
          </a:extLst>
        </xdr:cNvPr>
        <xdr:cNvSpPr/>
      </xdr:nvSpPr>
      <xdr:spPr>
        <a:xfrm>
          <a:off x="12509500" y="570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16583</xdr:rowOff>
    </xdr:from>
    <xdr:to>
      <xdr:col>68</xdr:col>
      <xdr:colOff>73025</xdr:colOff>
      <xdr:row>29</xdr:row>
      <xdr:rowOff>44341</xdr:rowOff>
    </xdr:to>
    <xdr:cxnSp macro="">
      <xdr:nvCxnSpPr>
        <xdr:cNvPr id="162" name="直線コネクタ 161">
          <a:extLst>
            <a:ext uri="{FF2B5EF4-FFF2-40B4-BE49-F238E27FC236}">
              <a16:creationId xmlns:a16="http://schemas.microsoft.com/office/drawing/2014/main" id="{E0127198-1976-4271-8063-327A362EEDCB}"/>
            </a:ext>
          </a:extLst>
        </xdr:cNvPr>
        <xdr:cNvCxnSpPr/>
      </xdr:nvCxnSpPr>
      <xdr:spPr>
        <a:xfrm>
          <a:off x="12560300" y="5760158"/>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42962</xdr:rowOff>
    </xdr:from>
    <xdr:to>
      <xdr:col>60</xdr:col>
      <xdr:colOff>123825</xdr:colOff>
      <xdr:row>31</xdr:row>
      <xdr:rowOff>144562</xdr:rowOff>
    </xdr:to>
    <xdr:sp macro="" textlink="">
      <xdr:nvSpPr>
        <xdr:cNvPr id="163" name="楕円 162">
          <a:extLst>
            <a:ext uri="{FF2B5EF4-FFF2-40B4-BE49-F238E27FC236}">
              <a16:creationId xmlns:a16="http://schemas.microsoft.com/office/drawing/2014/main" id="{821CED5A-2753-4282-8CEC-08810BE4D993}"/>
            </a:ext>
          </a:extLst>
        </xdr:cNvPr>
        <xdr:cNvSpPr/>
      </xdr:nvSpPr>
      <xdr:spPr>
        <a:xfrm>
          <a:off x="11747500" y="61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16583</xdr:rowOff>
    </xdr:from>
    <xdr:to>
      <xdr:col>64</xdr:col>
      <xdr:colOff>73025</xdr:colOff>
      <xdr:row>31</xdr:row>
      <xdr:rowOff>93762</xdr:rowOff>
    </xdr:to>
    <xdr:cxnSp macro="">
      <xdr:nvCxnSpPr>
        <xdr:cNvPr id="164" name="直線コネクタ 163">
          <a:extLst>
            <a:ext uri="{FF2B5EF4-FFF2-40B4-BE49-F238E27FC236}">
              <a16:creationId xmlns:a16="http://schemas.microsoft.com/office/drawing/2014/main" id="{F6046EA9-58CB-4970-9493-25F68E39B411}"/>
            </a:ext>
          </a:extLst>
        </xdr:cNvPr>
        <xdr:cNvCxnSpPr/>
      </xdr:nvCxnSpPr>
      <xdr:spPr>
        <a:xfrm flipV="1">
          <a:off x="11798300" y="5760158"/>
          <a:ext cx="762000" cy="4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5" name="n_1aveValue債務償還比率">
          <a:extLst>
            <a:ext uri="{FF2B5EF4-FFF2-40B4-BE49-F238E27FC236}">
              <a16:creationId xmlns:a16="http://schemas.microsoft.com/office/drawing/2014/main" id="{AA6039DA-CA1F-4282-9FA0-EA198CB11EEA}"/>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DF5C036A-06EB-4AA1-9A1B-30346778103F}"/>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5D6F203E-759F-40A1-BDBC-AB5789E7D6D3}"/>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8" name="n_4aveValue債務償還比率">
          <a:extLst>
            <a:ext uri="{FF2B5EF4-FFF2-40B4-BE49-F238E27FC236}">
              <a16:creationId xmlns:a16="http://schemas.microsoft.com/office/drawing/2014/main" id="{C89D32CA-43C2-4F82-A6E1-CC6224B13B9E}"/>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168809</xdr:rowOff>
    </xdr:from>
    <xdr:ext cx="469744" cy="259045"/>
    <xdr:sp macro="" textlink="">
      <xdr:nvSpPr>
        <xdr:cNvPr id="169" name="n_1mainValue債務償還比率">
          <a:extLst>
            <a:ext uri="{FF2B5EF4-FFF2-40B4-BE49-F238E27FC236}">
              <a16:creationId xmlns:a16="http://schemas.microsoft.com/office/drawing/2014/main" id="{A458A44A-7B01-4E6B-82E7-44D7FE93671D}"/>
            </a:ext>
          </a:extLst>
        </xdr:cNvPr>
        <xdr:cNvSpPr txBox="1"/>
      </xdr:nvSpPr>
      <xdr:spPr>
        <a:xfrm>
          <a:off x="13836727" y="6083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111668</xdr:rowOff>
    </xdr:from>
    <xdr:ext cx="469744" cy="259045"/>
    <xdr:sp macro="" textlink="">
      <xdr:nvSpPr>
        <xdr:cNvPr id="170" name="n_2mainValue債務償還比率">
          <a:extLst>
            <a:ext uri="{FF2B5EF4-FFF2-40B4-BE49-F238E27FC236}">
              <a16:creationId xmlns:a16="http://schemas.microsoft.com/office/drawing/2014/main" id="{A47E9BC3-C2DF-4969-BAB0-1887BA4330F4}"/>
            </a:ext>
          </a:extLst>
        </xdr:cNvPr>
        <xdr:cNvSpPr txBox="1"/>
      </xdr:nvSpPr>
      <xdr:spPr>
        <a:xfrm>
          <a:off x="13087427" y="551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71" name="n_3mainValue債務償還比率">
          <a:extLst>
            <a:ext uri="{FF2B5EF4-FFF2-40B4-BE49-F238E27FC236}">
              <a16:creationId xmlns:a16="http://schemas.microsoft.com/office/drawing/2014/main" id="{4942066D-3DAF-4A95-84A1-93AADB78930A}"/>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135689</xdr:rowOff>
    </xdr:from>
    <xdr:ext cx="469744" cy="259045"/>
    <xdr:sp macro="" textlink="">
      <xdr:nvSpPr>
        <xdr:cNvPr id="172" name="n_4mainValue債務償還比率">
          <a:extLst>
            <a:ext uri="{FF2B5EF4-FFF2-40B4-BE49-F238E27FC236}">
              <a16:creationId xmlns:a16="http://schemas.microsoft.com/office/drawing/2014/main" id="{1B063B83-93A0-47D8-96F8-0856006C3A1A}"/>
            </a:ext>
          </a:extLst>
        </xdr:cNvPr>
        <xdr:cNvSpPr txBox="1"/>
      </xdr:nvSpPr>
      <xdr:spPr>
        <a:xfrm>
          <a:off x="11563427" y="6222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9E74A61-C11C-412F-A6B7-6320D4A251A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7E5F78A-007D-421E-AF0D-4E7759CA751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2BB4C2AC-BA2F-46C8-BFC0-F48C67328B1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A23E7A01-794B-41CC-AF43-5F71B5ACC6A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97316D9-CE48-4EE4-B2B9-7583A9B8145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1FF37666-91DF-455D-8CDC-F19849DC267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24CB49-F56C-4A23-BD4D-326B2714A8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01E1E0-AE66-4337-8DD1-D20FE1E48B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DBE6F4-A80B-40AB-A4C9-5804328BA62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6C3801-8FCC-4212-AB71-E62E9872B28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B2E8410-D8E4-41A3-822B-7A94C5FED3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C6499A-62B2-4C6B-ADA9-5A214E24C1C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172E45-40A1-4D0F-B5C5-FD6BD7C0B44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52B2CB-292A-4457-8B30-C9B824D46BF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FCE5B3-2093-4A7A-8885-682648EA5D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67C4FD-E67C-4E19-AE95-8A61D49F89C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F3944A-F97F-4FCC-A3B1-673A09E5B7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8A86FD-5B2C-4E4D-9F58-A353C7F7049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36CA64-5275-4A95-AD95-432B51A89C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B36C2A-149B-4000-B62D-1644D29CBD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BB7618-7827-4AC3-B35E-957CC510CC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AC37B3A-9561-4B78-944F-70133147C55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630176-B169-47D1-9766-16CB53EC2B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8E9171-0278-40D3-8B2E-A61637B9EE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70B64B-E493-4A36-AF37-50FD07A2ABB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CB50B43-DD3D-46FA-978D-A036FC6E1C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066F97-9260-41BE-A5F2-A5D8B6676E2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B43ED9-16B5-4C21-AC3B-0227E14CD4B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CD8B0A-8467-4C78-ABF6-70F54203AC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6D0268-C2F9-48AD-A603-949FB6FAC6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032C9F-C780-4D8A-9F87-9B12916CA18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15CDD2-3355-40FF-AC51-48CC78F80E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F99D98-20BF-45D0-98C4-FCF9EE0BF9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A34378-3FB5-4DD1-AB4A-B9DCD9BBA3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BC59BA-6836-4B0D-BB10-9F2B738CDD3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DAB73B-2B14-48E4-B480-F843BC11CE7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2CE24D2-2057-4883-A105-44E495A1C4F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D627D8-954B-4264-AAA4-31B24AA0BF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5F2517-82C7-444D-BEAC-9B2485901C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EF7B82-5BA3-45E7-87EC-5E3049906E6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3D9B1D-A68B-400E-8D65-8A1B41E2FCF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C7F8B4-726D-41F7-B0CF-B51E728CF6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8F1B6B-87A3-4AF5-8C68-412310F89F5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319684-6B71-455D-918D-7675214EB92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8D1A41-CAE3-4DB9-BB48-2DF0BA45A9A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F58FA9-2949-4BC7-A1C1-E60D6508843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F0FAFD3-76F4-4540-94B2-F1D78F70DCD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50E2E7-34A0-458D-A6BA-2E649D3FC15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A44723B-44BE-4A6B-88FB-BAE3EF42AD5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2DE3C98-78B1-4B0D-9BB7-4FC99414D06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FC9DF24-BC0A-4F62-87E7-9FB2813CD17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55A3F27-A433-42D1-A808-7206F700605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1BCC482-DC49-4952-A2C7-4811C1D1ED6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CED5E30-A434-4C9B-BABF-D5D89903619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A508CA5-DCC4-41D4-888D-2D6F93E7BD9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A6B3327-2549-47B5-989F-7934E14A6E9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2D3F513-3FA2-4074-8D2C-734B36488E3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349FB62-9DA8-43D4-B365-C797333767D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842BC23-95E9-4A2E-903C-515C6D82D1B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68431DD7-96BE-4A7F-A0C7-5F2182CE4F43}"/>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B2E4A40-2EA9-45E2-8729-1C040A44A42B}"/>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54AEC55E-51A5-401D-8EE1-65EC64838B3A}"/>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48DF4BE3-821F-4D5F-ADA8-30E46CA64B7D}"/>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012821E6-9ED6-4D26-8630-288D773B4168}"/>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D7D472BA-E9A8-4C49-A69E-DA64AEFE6098}"/>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9948D466-A056-4B3E-AACE-9706EDD63A76}"/>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EC27AC69-7578-4C8F-B2E5-CB85FB9805AD}"/>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2E8D7B87-88ED-4668-A8AE-B546C6AABFA6}"/>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B497B93-65EF-4137-A82B-D960BC38753A}"/>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225B549F-281A-4D07-8DB1-0D7739A7CFD9}"/>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ED7A01A-3B47-4C31-938D-2788E4F7010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2835F38-FEFE-44A3-A97A-B6B84D896AE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754E6B-C541-45FF-91EF-70C6ACA1E9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3A7074-41A1-49C9-AC3F-434392D1D7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66F525B-5A71-4611-895F-CB2CC0460F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71" name="楕円 70">
          <a:extLst>
            <a:ext uri="{FF2B5EF4-FFF2-40B4-BE49-F238E27FC236}">
              <a16:creationId xmlns:a16="http://schemas.microsoft.com/office/drawing/2014/main" id="{E57A6855-22CE-4D9A-9F03-74F8919F00DC}"/>
            </a:ext>
          </a:extLst>
        </xdr:cNvPr>
        <xdr:cNvSpPr/>
      </xdr:nvSpPr>
      <xdr:spPr>
        <a:xfrm>
          <a:off x="45847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103141</xdr:rowOff>
    </xdr:from>
    <xdr:ext cx="405111" cy="259045"/>
    <xdr:sp macro="" textlink="">
      <xdr:nvSpPr>
        <xdr:cNvPr id="72" name="【道路】&#10;有形固定資産減価償却率該当値テキスト">
          <a:extLst>
            <a:ext uri="{FF2B5EF4-FFF2-40B4-BE49-F238E27FC236}">
              <a16:creationId xmlns:a16="http://schemas.microsoft.com/office/drawing/2014/main" id="{D5DA466E-AEBA-41E9-9B87-70B456DFCC03}"/>
            </a:ext>
          </a:extLst>
        </xdr:cNvPr>
        <xdr:cNvSpPr txBox="1"/>
      </xdr:nvSpPr>
      <xdr:spPr>
        <a:xfrm>
          <a:off x="4673600" y="627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61976</xdr:rowOff>
    </xdr:from>
    <xdr:to>
      <xdr:col>20</xdr:col>
      <xdr:colOff>38100</xdr:colOff>
      <xdr:row>37</xdr:row>
      <xdr:rowOff>163576</xdr:rowOff>
    </xdr:to>
    <xdr:sp macro="" textlink="">
      <xdr:nvSpPr>
        <xdr:cNvPr id="73" name="楕円 72">
          <a:extLst>
            <a:ext uri="{FF2B5EF4-FFF2-40B4-BE49-F238E27FC236}">
              <a16:creationId xmlns:a16="http://schemas.microsoft.com/office/drawing/2014/main" id="{73CEC911-43FA-41C3-A6E1-C1C11C9F046A}"/>
            </a:ext>
          </a:extLst>
        </xdr:cNvPr>
        <xdr:cNvSpPr/>
      </xdr:nvSpPr>
      <xdr:spPr>
        <a:xfrm>
          <a:off x="3746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112776</xdr:rowOff>
    </xdr:from>
    <xdr:to>
      <xdr:col>24</xdr:col>
      <xdr:colOff>63500</xdr:colOff>
      <xdr:row>37</xdr:row>
      <xdr:rowOff>131064</xdr:rowOff>
    </xdr:to>
    <xdr:cxnSp macro="">
      <xdr:nvCxnSpPr>
        <xdr:cNvPr id="74" name="直線コネクタ 73">
          <a:extLst>
            <a:ext uri="{FF2B5EF4-FFF2-40B4-BE49-F238E27FC236}">
              <a16:creationId xmlns:a16="http://schemas.microsoft.com/office/drawing/2014/main" id="{4ADE6040-71B9-47F4-9C50-175621535000}"/>
            </a:ext>
          </a:extLst>
        </xdr:cNvPr>
        <xdr:cNvCxnSpPr/>
      </xdr:nvCxnSpPr>
      <xdr:spPr>
        <a:xfrm>
          <a:off x="3797300" y="645642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41402</xdr:rowOff>
    </xdr:from>
    <xdr:to>
      <xdr:col>15</xdr:col>
      <xdr:colOff>101600</xdr:colOff>
      <xdr:row>37</xdr:row>
      <xdr:rowOff>143002</xdr:rowOff>
    </xdr:to>
    <xdr:sp macro="" textlink="">
      <xdr:nvSpPr>
        <xdr:cNvPr id="75" name="楕円 74">
          <a:extLst>
            <a:ext uri="{FF2B5EF4-FFF2-40B4-BE49-F238E27FC236}">
              <a16:creationId xmlns:a16="http://schemas.microsoft.com/office/drawing/2014/main" id="{AE62F140-B50A-42CE-967B-F61377C5C612}"/>
            </a:ext>
          </a:extLst>
        </xdr:cNvPr>
        <xdr:cNvSpPr/>
      </xdr:nvSpPr>
      <xdr:spPr>
        <a:xfrm>
          <a:off x="28575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92202</xdr:rowOff>
    </xdr:from>
    <xdr:to>
      <xdr:col>19</xdr:col>
      <xdr:colOff>177800</xdr:colOff>
      <xdr:row>37</xdr:row>
      <xdr:rowOff>112776</xdr:rowOff>
    </xdr:to>
    <xdr:cxnSp macro="">
      <xdr:nvCxnSpPr>
        <xdr:cNvPr id="76" name="直線コネクタ 75">
          <a:extLst>
            <a:ext uri="{FF2B5EF4-FFF2-40B4-BE49-F238E27FC236}">
              <a16:creationId xmlns:a16="http://schemas.microsoft.com/office/drawing/2014/main" id="{324341D5-2870-4D9A-812D-AE1CF164380D}"/>
            </a:ext>
          </a:extLst>
        </xdr:cNvPr>
        <xdr:cNvCxnSpPr/>
      </xdr:nvCxnSpPr>
      <xdr:spPr>
        <a:xfrm>
          <a:off x="2908300" y="64358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18542</xdr:rowOff>
    </xdr:from>
    <xdr:to>
      <xdr:col>10</xdr:col>
      <xdr:colOff>165100</xdr:colOff>
      <xdr:row>37</xdr:row>
      <xdr:rowOff>120142</xdr:rowOff>
    </xdr:to>
    <xdr:sp macro="" textlink="">
      <xdr:nvSpPr>
        <xdr:cNvPr id="77" name="楕円 76">
          <a:extLst>
            <a:ext uri="{FF2B5EF4-FFF2-40B4-BE49-F238E27FC236}">
              <a16:creationId xmlns:a16="http://schemas.microsoft.com/office/drawing/2014/main" id="{285F1495-F12D-4744-91CE-F695DAB080FD}"/>
            </a:ext>
          </a:extLst>
        </xdr:cNvPr>
        <xdr:cNvSpPr/>
      </xdr:nvSpPr>
      <xdr:spPr>
        <a:xfrm>
          <a:off x="1968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69342</xdr:rowOff>
    </xdr:from>
    <xdr:to>
      <xdr:col>15</xdr:col>
      <xdr:colOff>50800</xdr:colOff>
      <xdr:row>37</xdr:row>
      <xdr:rowOff>92202</xdr:rowOff>
    </xdr:to>
    <xdr:cxnSp macro="">
      <xdr:nvCxnSpPr>
        <xdr:cNvPr id="78" name="直線コネクタ 77">
          <a:extLst>
            <a:ext uri="{FF2B5EF4-FFF2-40B4-BE49-F238E27FC236}">
              <a16:creationId xmlns:a16="http://schemas.microsoft.com/office/drawing/2014/main" id="{AB0F7547-2420-4AC9-8C80-99FF80248F5D}"/>
            </a:ext>
          </a:extLst>
        </xdr:cNvPr>
        <xdr:cNvCxnSpPr/>
      </xdr:nvCxnSpPr>
      <xdr:spPr>
        <a:xfrm>
          <a:off x="2019300" y="64129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xdr:rowOff>
    </xdr:from>
    <xdr:to>
      <xdr:col>6</xdr:col>
      <xdr:colOff>38100</xdr:colOff>
      <xdr:row>36</xdr:row>
      <xdr:rowOff>104140</xdr:rowOff>
    </xdr:to>
    <xdr:sp macro="" textlink="">
      <xdr:nvSpPr>
        <xdr:cNvPr id="79" name="楕円 78">
          <a:extLst>
            <a:ext uri="{FF2B5EF4-FFF2-40B4-BE49-F238E27FC236}">
              <a16:creationId xmlns:a16="http://schemas.microsoft.com/office/drawing/2014/main" id="{C27C2926-26F2-4885-A650-23B533990449}"/>
            </a:ext>
          </a:extLst>
        </xdr:cNvPr>
        <xdr:cNvSpPr/>
      </xdr:nvSpPr>
      <xdr:spPr>
        <a:xfrm>
          <a:off x="107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53340</xdr:rowOff>
    </xdr:from>
    <xdr:to>
      <xdr:col>10</xdr:col>
      <xdr:colOff>114300</xdr:colOff>
      <xdr:row>37</xdr:row>
      <xdr:rowOff>69342</xdr:rowOff>
    </xdr:to>
    <xdr:cxnSp macro="">
      <xdr:nvCxnSpPr>
        <xdr:cNvPr id="80" name="直線コネクタ 79">
          <a:extLst>
            <a:ext uri="{FF2B5EF4-FFF2-40B4-BE49-F238E27FC236}">
              <a16:creationId xmlns:a16="http://schemas.microsoft.com/office/drawing/2014/main" id="{48C837C1-8D17-4AEB-BD10-7819ADCEFAC7}"/>
            </a:ext>
          </a:extLst>
        </xdr:cNvPr>
        <xdr:cNvCxnSpPr/>
      </xdr:nvCxnSpPr>
      <xdr:spPr>
        <a:xfrm>
          <a:off x="1130300" y="622554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56171AC6-4DE3-477E-A58F-F0E3DD7EF0E5}"/>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5C376AB6-CEF7-47A8-8ADE-62AEDDA85ECB}"/>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5F8241C8-59D9-4677-9005-D68FD25E3267}"/>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82EFD90B-0684-43C5-9957-7CA73EDD4C17}"/>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8653</xdr:rowOff>
    </xdr:from>
    <xdr:ext cx="405111" cy="259045"/>
    <xdr:sp macro="" textlink="">
      <xdr:nvSpPr>
        <xdr:cNvPr id="85" name="n_1mainValue【道路】&#10;有形固定資産減価償却率">
          <a:extLst>
            <a:ext uri="{FF2B5EF4-FFF2-40B4-BE49-F238E27FC236}">
              <a16:creationId xmlns:a16="http://schemas.microsoft.com/office/drawing/2014/main" id="{4F1C7245-A1FC-49AF-80AA-50A004C84BBE}"/>
            </a:ext>
          </a:extLst>
        </xdr:cNvPr>
        <xdr:cNvSpPr txBox="1"/>
      </xdr:nvSpPr>
      <xdr:spPr>
        <a:xfrm>
          <a:off x="3582044" y="618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6" name="n_2mainValue【道路】&#10;有形固定資産減価償却率">
          <a:extLst>
            <a:ext uri="{FF2B5EF4-FFF2-40B4-BE49-F238E27FC236}">
              <a16:creationId xmlns:a16="http://schemas.microsoft.com/office/drawing/2014/main" id="{CCBFD27F-8158-4958-A4D7-4D8E61305D62}"/>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111269</xdr:rowOff>
    </xdr:from>
    <xdr:ext cx="405111" cy="259045"/>
    <xdr:sp macro="" textlink="">
      <xdr:nvSpPr>
        <xdr:cNvPr id="87" name="n_3mainValue【道路】&#10;有形固定資産減価償却率">
          <a:extLst>
            <a:ext uri="{FF2B5EF4-FFF2-40B4-BE49-F238E27FC236}">
              <a16:creationId xmlns:a16="http://schemas.microsoft.com/office/drawing/2014/main" id="{A674847D-2391-4F7A-B8CB-C2A697F75FAE}"/>
            </a:ext>
          </a:extLst>
        </xdr:cNvPr>
        <xdr:cNvSpPr txBox="1"/>
      </xdr:nvSpPr>
      <xdr:spPr>
        <a:xfrm>
          <a:off x="1816744"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120667</xdr:rowOff>
    </xdr:from>
    <xdr:ext cx="405111" cy="259045"/>
    <xdr:sp macro="" textlink="">
      <xdr:nvSpPr>
        <xdr:cNvPr id="88" name="n_4mainValue【道路】&#10;有形固定資産減価償却率">
          <a:extLst>
            <a:ext uri="{FF2B5EF4-FFF2-40B4-BE49-F238E27FC236}">
              <a16:creationId xmlns:a16="http://schemas.microsoft.com/office/drawing/2014/main" id="{E0E7EC79-82F9-432A-BD8C-10597B36CEA3}"/>
            </a:ext>
          </a:extLst>
        </xdr:cNvPr>
        <xdr:cNvSpPr txBox="1"/>
      </xdr:nvSpPr>
      <xdr:spPr>
        <a:xfrm>
          <a:off x="927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71F79A7-C0AE-40E3-BAF6-239F3AAB348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D27B526-08B8-451E-A03A-4820C85F203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0DD2247-FE99-40E4-926E-F1194B0DCDE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55EFEDF-6094-458F-B24E-02A895C22B6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F0A2481-8A6A-49A9-85BE-FB9A8FBAD4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74FDED3-F53E-4170-A43F-2415944436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47AAFC1-435A-43FC-838C-718006FB35F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381F864-B1F9-47C0-B16C-8435910F85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E7A0AB7-7A29-48B0-907D-6AF7280FF5A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D09731C-F1C0-46F9-BAE8-2E5677C1E03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B058620-1E1C-4CD1-B89B-B2166185CA6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5B91985-0148-4C94-A3C0-4A6228F4AE2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879D377-93E3-4803-B557-48262C6F0AA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D64C7F75-F47A-4FAC-A572-2BA88B81655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95592D4-821D-47B9-A0F3-551B7010C9C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2D26D7D-3AFD-4125-AA34-BEAC3D5E349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F6D5AB9-0C7D-468A-B5EF-7384ADA9891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723FCED-09E4-46CC-B172-2CD51C71887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5AE6BFB-FE35-42FA-AF88-E70B207BF3E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EB7B869-A27D-41EB-8B60-A87B2888FD6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B08F9B5-95C6-450C-94A5-A5685DAA4C5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A59CCDD-1794-4DC1-8C4D-3EB839C3FF3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2B12F45-63D4-47C5-A536-279B31D6AFE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5E9CF58C-AAF6-4F82-83B7-35D9B70A0F84}"/>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9203E946-D394-4C5E-A4C8-FEC8A9B70045}"/>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407E29D1-4780-48AB-B25A-B5C20BD1C0CB}"/>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15412205-CD71-47BA-A446-53A67E5A0691}"/>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79C933AE-4A4C-4C4E-AF7A-72E6F618BB74}"/>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56EBEDCE-9AF7-4ECD-BFE9-5FC9DEA1A8A1}"/>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5DDDA527-C517-49CE-B6CB-CD6E40EC219E}"/>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CEFE3512-B104-4135-BF74-BA464C656AA5}"/>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463D2628-CC66-4B9A-8FB9-B2FD83BE9DF5}"/>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503A2FEE-B3D8-4B1B-A466-8CC577271B48}"/>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667072C2-2A53-40C3-978D-B579DCBB8BA9}"/>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245CAB0-A9F6-4D1B-B276-917DCC23381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95B115F-D568-415F-ACB3-85495DE33FF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DF7CCE-C6AE-40F8-B728-C858BFB69E2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2AC2EB-37BA-4F48-AAAA-69C11F848EA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99C336D-D031-4789-98A2-8EAD2040BD3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97257</xdr:rowOff>
    </xdr:from>
    <xdr:to>
      <xdr:col>55</xdr:col>
      <xdr:colOff>50800</xdr:colOff>
      <xdr:row>40</xdr:row>
      <xdr:rowOff>27407</xdr:rowOff>
    </xdr:to>
    <xdr:sp macro="" textlink="">
      <xdr:nvSpPr>
        <xdr:cNvPr id="128" name="楕円 127">
          <a:extLst>
            <a:ext uri="{FF2B5EF4-FFF2-40B4-BE49-F238E27FC236}">
              <a16:creationId xmlns:a16="http://schemas.microsoft.com/office/drawing/2014/main" id="{701268A1-EA8E-418F-864A-CDDB10F8A2C8}"/>
            </a:ext>
          </a:extLst>
        </xdr:cNvPr>
        <xdr:cNvSpPr/>
      </xdr:nvSpPr>
      <xdr:spPr>
        <a:xfrm>
          <a:off x="10426700" y="678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75684</xdr:rowOff>
    </xdr:from>
    <xdr:ext cx="469744" cy="259045"/>
    <xdr:sp macro="" textlink="">
      <xdr:nvSpPr>
        <xdr:cNvPr id="129" name="【道路】&#10;一人当たり延長該当値テキスト">
          <a:extLst>
            <a:ext uri="{FF2B5EF4-FFF2-40B4-BE49-F238E27FC236}">
              <a16:creationId xmlns:a16="http://schemas.microsoft.com/office/drawing/2014/main" id="{432E3C3B-9683-481D-BE90-1095BF0C0208}"/>
            </a:ext>
          </a:extLst>
        </xdr:cNvPr>
        <xdr:cNvSpPr txBox="1"/>
      </xdr:nvSpPr>
      <xdr:spPr>
        <a:xfrm>
          <a:off x="10515600" y="676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100229</xdr:rowOff>
    </xdr:from>
    <xdr:to>
      <xdr:col>50</xdr:col>
      <xdr:colOff>165100</xdr:colOff>
      <xdr:row>40</xdr:row>
      <xdr:rowOff>30379</xdr:rowOff>
    </xdr:to>
    <xdr:sp macro="" textlink="">
      <xdr:nvSpPr>
        <xdr:cNvPr id="130" name="楕円 129">
          <a:extLst>
            <a:ext uri="{FF2B5EF4-FFF2-40B4-BE49-F238E27FC236}">
              <a16:creationId xmlns:a16="http://schemas.microsoft.com/office/drawing/2014/main" id="{8214B90B-1FCC-4E75-B0AF-F04C89D417BA}"/>
            </a:ext>
          </a:extLst>
        </xdr:cNvPr>
        <xdr:cNvSpPr/>
      </xdr:nvSpPr>
      <xdr:spPr>
        <a:xfrm>
          <a:off x="9588500" y="67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148057</xdr:rowOff>
    </xdr:from>
    <xdr:to>
      <xdr:col>55</xdr:col>
      <xdr:colOff>0</xdr:colOff>
      <xdr:row>39</xdr:row>
      <xdr:rowOff>151029</xdr:rowOff>
    </xdr:to>
    <xdr:cxnSp macro="">
      <xdr:nvCxnSpPr>
        <xdr:cNvPr id="131" name="直線コネクタ 130">
          <a:extLst>
            <a:ext uri="{FF2B5EF4-FFF2-40B4-BE49-F238E27FC236}">
              <a16:creationId xmlns:a16="http://schemas.microsoft.com/office/drawing/2014/main" id="{99E0ABCD-6C8E-4A81-914D-CE8C69EF5179}"/>
            </a:ext>
          </a:extLst>
        </xdr:cNvPr>
        <xdr:cNvCxnSpPr/>
      </xdr:nvCxnSpPr>
      <xdr:spPr>
        <a:xfrm flipV="1">
          <a:off x="9639300" y="6834607"/>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103505</xdr:rowOff>
    </xdr:from>
    <xdr:to>
      <xdr:col>46</xdr:col>
      <xdr:colOff>38100</xdr:colOff>
      <xdr:row>40</xdr:row>
      <xdr:rowOff>33655</xdr:rowOff>
    </xdr:to>
    <xdr:sp macro="" textlink="">
      <xdr:nvSpPr>
        <xdr:cNvPr id="132" name="楕円 131">
          <a:extLst>
            <a:ext uri="{FF2B5EF4-FFF2-40B4-BE49-F238E27FC236}">
              <a16:creationId xmlns:a16="http://schemas.microsoft.com/office/drawing/2014/main" id="{3B70AA50-4709-4FD1-93D2-D4EC9A061E88}"/>
            </a:ext>
          </a:extLst>
        </xdr:cNvPr>
        <xdr:cNvSpPr/>
      </xdr:nvSpPr>
      <xdr:spPr>
        <a:xfrm>
          <a:off x="8699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151029</xdr:rowOff>
    </xdr:from>
    <xdr:to>
      <xdr:col>50</xdr:col>
      <xdr:colOff>114300</xdr:colOff>
      <xdr:row>39</xdr:row>
      <xdr:rowOff>154305</xdr:rowOff>
    </xdr:to>
    <xdr:cxnSp macro="">
      <xdr:nvCxnSpPr>
        <xdr:cNvPr id="133" name="直線コネクタ 132">
          <a:extLst>
            <a:ext uri="{FF2B5EF4-FFF2-40B4-BE49-F238E27FC236}">
              <a16:creationId xmlns:a16="http://schemas.microsoft.com/office/drawing/2014/main" id="{AC33600A-8B75-4105-82F0-3B89DCF3C423}"/>
            </a:ext>
          </a:extLst>
        </xdr:cNvPr>
        <xdr:cNvCxnSpPr/>
      </xdr:nvCxnSpPr>
      <xdr:spPr>
        <a:xfrm flipV="1">
          <a:off x="8750300" y="6837579"/>
          <a:ext cx="8890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103124</xdr:rowOff>
    </xdr:from>
    <xdr:to>
      <xdr:col>41</xdr:col>
      <xdr:colOff>101600</xdr:colOff>
      <xdr:row>40</xdr:row>
      <xdr:rowOff>33274</xdr:rowOff>
    </xdr:to>
    <xdr:sp macro="" textlink="">
      <xdr:nvSpPr>
        <xdr:cNvPr id="134" name="楕円 133">
          <a:extLst>
            <a:ext uri="{FF2B5EF4-FFF2-40B4-BE49-F238E27FC236}">
              <a16:creationId xmlns:a16="http://schemas.microsoft.com/office/drawing/2014/main" id="{EA66A1D6-5843-4F0C-BB24-99E574B48F8C}"/>
            </a:ext>
          </a:extLst>
        </xdr:cNvPr>
        <xdr:cNvSpPr/>
      </xdr:nvSpPr>
      <xdr:spPr>
        <a:xfrm>
          <a:off x="7810500" y="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153924</xdr:rowOff>
    </xdr:from>
    <xdr:to>
      <xdr:col>45</xdr:col>
      <xdr:colOff>177800</xdr:colOff>
      <xdr:row>39</xdr:row>
      <xdr:rowOff>154305</xdr:rowOff>
    </xdr:to>
    <xdr:cxnSp macro="">
      <xdr:nvCxnSpPr>
        <xdr:cNvPr id="135" name="直線コネクタ 134">
          <a:extLst>
            <a:ext uri="{FF2B5EF4-FFF2-40B4-BE49-F238E27FC236}">
              <a16:creationId xmlns:a16="http://schemas.microsoft.com/office/drawing/2014/main" id="{DBA460DE-C5F8-48B8-BDB9-2790623001C3}"/>
            </a:ext>
          </a:extLst>
        </xdr:cNvPr>
        <xdr:cNvCxnSpPr/>
      </xdr:nvCxnSpPr>
      <xdr:spPr>
        <a:xfrm>
          <a:off x="7861300" y="684047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109296</xdr:rowOff>
    </xdr:from>
    <xdr:to>
      <xdr:col>36</xdr:col>
      <xdr:colOff>165100</xdr:colOff>
      <xdr:row>40</xdr:row>
      <xdr:rowOff>39446</xdr:rowOff>
    </xdr:to>
    <xdr:sp macro="" textlink="">
      <xdr:nvSpPr>
        <xdr:cNvPr id="136" name="楕円 135">
          <a:extLst>
            <a:ext uri="{FF2B5EF4-FFF2-40B4-BE49-F238E27FC236}">
              <a16:creationId xmlns:a16="http://schemas.microsoft.com/office/drawing/2014/main" id="{9D7EC043-9E84-4C15-9BE7-0AD16FD111CF}"/>
            </a:ext>
          </a:extLst>
        </xdr:cNvPr>
        <xdr:cNvSpPr/>
      </xdr:nvSpPr>
      <xdr:spPr>
        <a:xfrm>
          <a:off x="6921500" y="679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153924</xdr:rowOff>
    </xdr:from>
    <xdr:to>
      <xdr:col>41</xdr:col>
      <xdr:colOff>50800</xdr:colOff>
      <xdr:row>39</xdr:row>
      <xdr:rowOff>160096</xdr:rowOff>
    </xdr:to>
    <xdr:cxnSp macro="">
      <xdr:nvCxnSpPr>
        <xdr:cNvPr id="137" name="直線コネクタ 136">
          <a:extLst>
            <a:ext uri="{FF2B5EF4-FFF2-40B4-BE49-F238E27FC236}">
              <a16:creationId xmlns:a16="http://schemas.microsoft.com/office/drawing/2014/main" id="{83BD17F0-42F0-43EB-AF85-1E353140A4C8}"/>
            </a:ext>
          </a:extLst>
        </xdr:cNvPr>
        <xdr:cNvCxnSpPr/>
      </xdr:nvCxnSpPr>
      <xdr:spPr>
        <a:xfrm flipV="1">
          <a:off x="6972300" y="6840474"/>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BABFAAC6-02DA-49F6-A40E-A7C880A20940}"/>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3AA02AFD-A4EE-4379-B9E3-F997A76EE33D}"/>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B22E2110-33CB-4E11-AB67-4FFB525D6813}"/>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1CDF3C57-856B-4349-BDC3-17CFB8AD634E}"/>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21506</xdr:rowOff>
    </xdr:from>
    <xdr:ext cx="469744" cy="259045"/>
    <xdr:sp macro="" textlink="">
      <xdr:nvSpPr>
        <xdr:cNvPr id="142" name="n_1mainValue【道路】&#10;一人当たり延長">
          <a:extLst>
            <a:ext uri="{FF2B5EF4-FFF2-40B4-BE49-F238E27FC236}">
              <a16:creationId xmlns:a16="http://schemas.microsoft.com/office/drawing/2014/main" id="{6E7E6CC5-3926-462E-A58F-26B7988F7EC4}"/>
            </a:ext>
          </a:extLst>
        </xdr:cNvPr>
        <xdr:cNvSpPr txBox="1"/>
      </xdr:nvSpPr>
      <xdr:spPr>
        <a:xfrm>
          <a:off x="9391727" y="687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24782</xdr:rowOff>
    </xdr:from>
    <xdr:ext cx="469744" cy="259045"/>
    <xdr:sp macro="" textlink="">
      <xdr:nvSpPr>
        <xdr:cNvPr id="143" name="n_2mainValue【道路】&#10;一人当たり延長">
          <a:extLst>
            <a:ext uri="{FF2B5EF4-FFF2-40B4-BE49-F238E27FC236}">
              <a16:creationId xmlns:a16="http://schemas.microsoft.com/office/drawing/2014/main" id="{2F3EAC20-5413-46E7-8415-08BF09E97538}"/>
            </a:ext>
          </a:extLst>
        </xdr:cNvPr>
        <xdr:cNvSpPr txBox="1"/>
      </xdr:nvSpPr>
      <xdr:spPr>
        <a:xfrm>
          <a:off x="8515427"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24401</xdr:rowOff>
    </xdr:from>
    <xdr:ext cx="469744" cy="259045"/>
    <xdr:sp macro="" textlink="">
      <xdr:nvSpPr>
        <xdr:cNvPr id="144" name="n_3mainValue【道路】&#10;一人当たり延長">
          <a:extLst>
            <a:ext uri="{FF2B5EF4-FFF2-40B4-BE49-F238E27FC236}">
              <a16:creationId xmlns:a16="http://schemas.microsoft.com/office/drawing/2014/main" id="{D38FA701-5DCA-4A1B-A527-C0546812FB85}"/>
            </a:ext>
          </a:extLst>
        </xdr:cNvPr>
        <xdr:cNvSpPr txBox="1"/>
      </xdr:nvSpPr>
      <xdr:spPr>
        <a:xfrm>
          <a:off x="7626427" y="688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30573</xdr:rowOff>
    </xdr:from>
    <xdr:ext cx="469744" cy="259045"/>
    <xdr:sp macro="" textlink="">
      <xdr:nvSpPr>
        <xdr:cNvPr id="145" name="n_4mainValue【道路】&#10;一人当たり延長">
          <a:extLst>
            <a:ext uri="{FF2B5EF4-FFF2-40B4-BE49-F238E27FC236}">
              <a16:creationId xmlns:a16="http://schemas.microsoft.com/office/drawing/2014/main" id="{A0F2D83B-52E7-4209-9C72-3C56FC37185D}"/>
            </a:ext>
          </a:extLst>
        </xdr:cNvPr>
        <xdr:cNvSpPr txBox="1"/>
      </xdr:nvSpPr>
      <xdr:spPr>
        <a:xfrm>
          <a:off x="6737427" y="688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BF80027-BCE3-455F-9CDB-8DC6D27347F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DBA00C0-2A0C-42F6-88E7-D44AD5B7D75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4184C39-821D-4B33-9938-D4EAB43FE0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5A45544-91AC-43C6-BCB5-840F998EA61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20ED446-DA93-454F-9BC9-036B172936B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CD852DF-6FB6-4FFC-B52C-568B961072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E97640-9884-4D6B-8A77-77256EAD7AA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C33BEC0-6420-4134-AA47-20D7BF2DCC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0D5A392-F353-444D-9CB2-B8F0DC38914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D97620D-A078-496C-85FE-490A628BC71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A4BAE19-7D07-4C92-B4E1-0A20C6D4230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7E2CE03-2A0F-4CD4-ACE2-7D37DDB4990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4FE1E385-8A7A-4041-9EB7-171D2E14568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6CAFFCA-5FC9-47C1-B401-68C98B21B70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51E1487-42B5-4277-8187-62CB4953439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2352EC5-6396-42C5-AD9A-2A3D9249DE3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354FD0F-B723-44D6-B3EF-2CA6B7DB484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ECA72F3-2940-4B57-99C0-4FCBED66DCA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FE3662DE-AFB9-49B2-96F8-ADB018BBB13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66FEBB5-795A-4729-B18D-47E2A24CC22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48840151-DAE8-4C90-B4A7-68F6D81F91A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E674C81-5A58-4373-A9B6-875EA564C05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8E13075-B070-4659-B51E-CEDA5568C55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79A5C7AB-8A81-4BC8-BB6B-38711D4CF97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1E3404BA-4504-42A5-86CA-98F380436B9D}"/>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4782DEB3-3EDB-4A00-89F0-4F5BD8815E8A}"/>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AE0076D7-84AD-42C8-B83E-1FE2779ABE82}"/>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ABCAE581-ED4D-4D56-8B61-4E14EF8CEAD5}"/>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114F9E68-7463-421D-A990-A2FA366A7589}"/>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940D0A07-5CDA-456E-AEED-626B1403DF8F}"/>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63339B09-7422-4102-BFB7-1BF8B3981200}"/>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AB71AFDD-C764-47D6-BE78-DC7542872156}"/>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20AE3A02-B1E1-4CB4-9F03-9C0FFB0F6EC4}"/>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BC0D47CA-8E6F-4D01-B16A-711475335BA9}"/>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95A4BE96-9AE4-4DB7-B28C-E5B74FE432F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DFB4FBA-153D-444F-9CF3-28757892A1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2005B14-B83E-4A01-BF6D-EE98414932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9AFF51D-7815-4BBF-921E-C2A392057EA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B988111-36F5-47D2-878E-BA0F89FCE0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B7BC7EF-B0BA-431B-B3E1-1CB9B48F13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105410</xdr:rowOff>
    </xdr:from>
    <xdr:to>
      <xdr:col>24</xdr:col>
      <xdr:colOff>114300</xdr:colOff>
      <xdr:row>62</xdr:row>
      <xdr:rowOff>35560</xdr:rowOff>
    </xdr:to>
    <xdr:sp macro="" textlink="">
      <xdr:nvSpPr>
        <xdr:cNvPr id="186" name="楕円 185">
          <a:extLst>
            <a:ext uri="{FF2B5EF4-FFF2-40B4-BE49-F238E27FC236}">
              <a16:creationId xmlns:a16="http://schemas.microsoft.com/office/drawing/2014/main" id="{219D252A-B350-4B36-859E-5C734ED47AC0}"/>
            </a:ext>
          </a:extLst>
        </xdr:cNvPr>
        <xdr:cNvSpPr/>
      </xdr:nvSpPr>
      <xdr:spPr>
        <a:xfrm>
          <a:off x="45847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83837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827B5A0D-FBC0-4D70-9B7E-F5D239CBB45E}"/>
            </a:ext>
          </a:extLst>
        </xdr:cNvPr>
        <xdr:cNvSpPr txBox="1"/>
      </xdr:nvSpPr>
      <xdr:spPr>
        <a:xfrm>
          <a:off x="4673600"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141605</xdr:rowOff>
    </xdr:from>
    <xdr:to>
      <xdr:col>20</xdr:col>
      <xdr:colOff>38100</xdr:colOff>
      <xdr:row>62</xdr:row>
      <xdr:rowOff>71755</xdr:rowOff>
    </xdr:to>
    <xdr:sp macro="" textlink="">
      <xdr:nvSpPr>
        <xdr:cNvPr id="188" name="楕円 187">
          <a:extLst>
            <a:ext uri="{FF2B5EF4-FFF2-40B4-BE49-F238E27FC236}">
              <a16:creationId xmlns:a16="http://schemas.microsoft.com/office/drawing/2014/main" id="{862C0D18-3FAA-42F5-A5D0-0D3A406FCBEC}"/>
            </a:ext>
          </a:extLst>
        </xdr:cNvPr>
        <xdr:cNvSpPr/>
      </xdr:nvSpPr>
      <xdr:spPr>
        <a:xfrm>
          <a:off x="3746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156210</xdr:rowOff>
    </xdr:from>
    <xdr:to>
      <xdr:col>24</xdr:col>
      <xdr:colOff>63500</xdr:colOff>
      <xdr:row>62</xdr:row>
      <xdr:rowOff>20955</xdr:rowOff>
    </xdr:to>
    <xdr:cxnSp macro="">
      <xdr:nvCxnSpPr>
        <xdr:cNvPr id="189" name="直線コネクタ 188">
          <a:extLst>
            <a:ext uri="{FF2B5EF4-FFF2-40B4-BE49-F238E27FC236}">
              <a16:creationId xmlns:a16="http://schemas.microsoft.com/office/drawing/2014/main" id="{368F102A-9CAA-4705-8002-1F90CFEA83A9}"/>
            </a:ext>
          </a:extLst>
        </xdr:cNvPr>
        <xdr:cNvCxnSpPr/>
      </xdr:nvCxnSpPr>
      <xdr:spPr>
        <a:xfrm flipV="1">
          <a:off x="3797300" y="106146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190" name="楕円 189">
          <a:extLst>
            <a:ext uri="{FF2B5EF4-FFF2-40B4-BE49-F238E27FC236}">
              <a16:creationId xmlns:a16="http://schemas.microsoft.com/office/drawing/2014/main" id="{4A865A1E-AC58-457B-9A1A-5A1F258767EF}"/>
            </a:ext>
          </a:extLst>
        </xdr:cNvPr>
        <xdr:cNvSpPr/>
      </xdr:nvSpPr>
      <xdr:spPr>
        <a:xfrm>
          <a:off x="2857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20955</xdr:rowOff>
    </xdr:from>
    <xdr:to>
      <xdr:col>19</xdr:col>
      <xdr:colOff>177800</xdr:colOff>
      <xdr:row>62</xdr:row>
      <xdr:rowOff>22860</xdr:rowOff>
    </xdr:to>
    <xdr:cxnSp macro="">
      <xdr:nvCxnSpPr>
        <xdr:cNvPr id="191" name="直線コネクタ 190">
          <a:extLst>
            <a:ext uri="{FF2B5EF4-FFF2-40B4-BE49-F238E27FC236}">
              <a16:creationId xmlns:a16="http://schemas.microsoft.com/office/drawing/2014/main" id="{E47F80A7-DC97-42D3-BBC0-929F4197258B}"/>
            </a:ext>
          </a:extLst>
        </xdr:cNvPr>
        <xdr:cNvCxnSpPr/>
      </xdr:nvCxnSpPr>
      <xdr:spPr>
        <a:xfrm flipV="1">
          <a:off x="2908300" y="106508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2540</xdr:rowOff>
    </xdr:from>
    <xdr:to>
      <xdr:col>10</xdr:col>
      <xdr:colOff>165100</xdr:colOff>
      <xdr:row>62</xdr:row>
      <xdr:rowOff>104140</xdr:rowOff>
    </xdr:to>
    <xdr:sp macro="" textlink="">
      <xdr:nvSpPr>
        <xdr:cNvPr id="192" name="楕円 191">
          <a:extLst>
            <a:ext uri="{FF2B5EF4-FFF2-40B4-BE49-F238E27FC236}">
              <a16:creationId xmlns:a16="http://schemas.microsoft.com/office/drawing/2014/main" id="{EC99DD64-FBB0-4DCD-9DB7-11CBA8C3155E}"/>
            </a:ext>
          </a:extLst>
        </xdr:cNvPr>
        <xdr:cNvSpPr/>
      </xdr:nvSpPr>
      <xdr:spPr>
        <a:xfrm>
          <a:off x="1968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22860</xdr:rowOff>
    </xdr:from>
    <xdr:to>
      <xdr:col>15</xdr:col>
      <xdr:colOff>50800</xdr:colOff>
      <xdr:row>62</xdr:row>
      <xdr:rowOff>53340</xdr:rowOff>
    </xdr:to>
    <xdr:cxnSp macro="">
      <xdr:nvCxnSpPr>
        <xdr:cNvPr id="193" name="直線コネクタ 192">
          <a:extLst>
            <a:ext uri="{FF2B5EF4-FFF2-40B4-BE49-F238E27FC236}">
              <a16:creationId xmlns:a16="http://schemas.microsoft.com/office/drawing/2014/main" id="{AEFE8B1D-3083-46B4-B7E7-50E0666B8108}"/>
            </a:ext>
          </a:extLst>
        </xdr:cNvPr>
        <xdr:cNvCxnSpPr/>
      </xdr:nvCxnSpPr>
      <xdr:spPr>
        <a:xfrm flipV="1">
          <a:off x="2019300" y="10652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78740</xdr:rowOff>
    </xdr:from>
    <xdr:to>
      <xdr:col>6</xdr:col>
      <xdr:colOff>38100</xdr:colOff>
      <xdr:row>62</xdr:row>
      <xdr:rowOff>8890</xdr:rowOff>
    </xdr:to>
    <xdr:sp macro="" textlink="">
      <xdr:nvSpPr>
        <xdr:cNvPr id="194" name="楕円 193">
          <a:extLst>
            <a:ext uri="{FF2B5EF4-FFF2-40B4-BE49-F238E27FC236}">
              <a16:creationId xmlns:a16="http://schemas.microsoft.com/office/drawing/2014/main" id="{5261D558-AAF8-4D91-800C-03B5DE29EF94}"/>
            </a:ext>
          </a:extLst>
        </xdr:cNvPr>
        <xdr:cNvSpPr/>
      </xdr:nvSpPr>
      <xdr:spPr>
        <a:xfrm>
          <a:off x="107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129540</xdr:rowOff>
    </xdr:from>
    <xdr:to>
      <xdr:col>10</xdr:col>
      <xdr:colOff>114300</xdr:colOff>
      <xdr:row>62</xdr:row>
      <xdr:rowOff>53340</xdr:rowOff>
    </xdr:to>
    <xdr:cxnSp macro="">
      <xdr:nvCxnSpPr>
        <xdr:cNvPr id="195" name="直線コネクタ 194">
          <a:extLst>
            <a:ext uri="{FF2B5EF4-FFF2-40B4-BE49-F238E27FC236}">
              <a16:creationId xmlns:a16="http://schemas.microsoft.com/office/drawing/2014/main" id="{B88FA69F-06BA-4918-89BF-CE8EEE8C79BC}"/>
            </a:ext>
          </a:extLst>
        </xdr:cNvPr>
        <xdr:cNvCxnSpPr/>
      </xdr:nvCxnSpPr>
      <xdr:spPr>
        <a:xfrm>
          <a:off x="1130300" y="1058799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8E567373-EF12-4045-8FF1-911443594E5E}"/>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F2BC3FA-724E-46FC-8FC5-547848AC9CB6}"/>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75FC5507-1466-4CFD-9DD8-35022CCEF46E}"/>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38C0FDA9-4FF6-4B25-A80F-71838E8EFB1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62882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ABAB9CC-306D-46FD-BB22-2A62B91E9C96}"/>
            </a:ext>
          </a:extLst>
        </xdr:cNvPr>
        <xdr:cNvSpPr txBox="1"/>
      </xdr:nvSpPr>
      <xdr:spPr>
        <a:xfrm>
          <a:off x="3582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4CABCE4E-F56E-45C8-81A5-EFF68F17CFC7}"/>
            </a:ext>
          </a:extLst>
        </xdr:cNvPr>
        <xdr:cNvSpPr txBox="1"/>
      </xdr:nvSpPr>
      <xdr:spPr>
        <a:xfrm>
          <a:off x="2705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95267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79C8545-0A68-463A-BCE1-0DF65160A0B5}"/>
            </a:ext>
          </a:extLst>
        </xdr:cNvPr>
        <xdr:cNvSpPr txBox="1"/>
      </xdr:nvSpPr>
      <xdr:spPr>
        <a:xfrm>
          <a:off x="18167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6DA89174-54BA-4FC0-AC3D-714DC7C57163}"/>
            </a:ext>
          </a:extLst>
        </xdr:cNvPr>
        <xdr:cNvSpPr txBox="1"/>
      </xdr:nvSpPr>
      <xdr:spPr>
        <a:xfrm>
          <a:off x="927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8428113-7985-4A0C-9AE7-3EF57A2C45B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9010226A-419B-45E9-9E2C-D7BDE5B5D7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7071AF81-04B9-4264-863A-336BA2FAB87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F7D92E0-C07C-4818-8B07-FE5304BC50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5AAFE4E-F9E5-4A2E-A28E-3AD1DFA8E5E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1F07FBB-0F7E-49A4-9758-DC931EDE676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3342A38-CFB2-4864-A632-892F3AF9750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95190752-E1A5-4F00-96F9-B38579DF3D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88B1A74-CF96-48D0-A034-49A958C79B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1512091-A33C-4C54-92A9-AAFF9D1DA65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C33505AA-EBAB-400E-8477-2A24826F16F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A21C5DA4-4047-46F0-986A-61BCEC3E1D4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4AFC0EAF-906F-4F01-8A6E-9CD63F34DDA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05B8A92-DEAE-4453-B05E-E45333D08A8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993436FA-7216-43EC-A85D-8267783E0E4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C3B5958-7445-43B0-AAF1-BF58E248944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B6954AE2-B584-4D2C-AE64-1030D15EAFF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CAB51983-DA6E-481C-A255-DA8F14CD490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C7B0722D-CC3A-48FB-805E-1CB1EF5B744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4175B4DF-B045-43AC-80DA-E51FB788ED9E}"/>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43549AE7-06E5-4428-B448-9EAAF445A19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288DCB1A-EAF0-4EC9-BC39-A0B95AAF34DB}"/>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FB873FD-A349-4952-9679-2078BD4744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AB86E65B-E265-4EBE-B36C-00950749D05D}"/>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7FEB638-3B0F-4B11-A354-B2BC7966F4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5A2255AD-AA21-40F3-839B-8E933A01A6F9}"/>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726F505-8341-4DF2-BF81-A4A2F05AD8AA}"/>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2F610EAC-C429-4764-9739-673E53B891B7}"/>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1B0418B3-A391-4BEE-88B2-485A2B4E448C}"/>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37DA1F69-499B-42C9-9AC1-0D7E9356B26F}"/>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E473817F-3F0F-4BDE-8143-B19743D335A7}"/>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62DA7C7-398A-445C-A024-3B2BC39E3EB1}"/>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1372C541-755E-4255-9F7C-220C78B3A520}"/>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B589903A-74A2-424B-A320-D977F0F00931}"/>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2D5F0DAD-4C6F-47BE-BB88-938FC5620E06}"/>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F77064C1-1C74-4BC1-97DF-B2DD56F3B132}"/>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0C861E1-A95A-41D4-8C6F-86841323B5B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53FC5D3-EDED-4CCB-B4F0-539A3252A40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7293C6-566E-47BA-81BC-68ADDA2CD2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41EA83-FCB3-44B1-8D04-397E686870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9A43300-4909-49D1-BD68-B7A5D7A34F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2418</xdr:rowOff>
    </xdr:from>
    <xdr:to>
      <xdr:col>55</xdr:col>
      <xdr:colOff>50800</xdr:colOff>
      <xdr:row>64</xdr:row>
      <xdr:rowOff>104018</xdr:rowOff>
    </xdr:to>
    <xdr:sp macro="" textlink="">
      <xdr:nvSpPr>
        <xdr:cNvPr id="245" name="楕円 244">
          <a:extLst>
            <a:ext uri="{FF2B5EF4-FFF2-40B4-BE49-F238E27FC236}">
              <a16:creationId xmlns:a16="http://schemas.microsoft.com/office/drawing/2014/main" id="{A27B5776-3A85-493C-A275-FA2A8841815D}"/>
            </a:ext>
          </a:extLst>
        </xdr:cNvPr>
        <xdr:cNvSpPr/>
      </xdr:nvSpPr>
      <xdr:spPr>
        <a:xfrm>
          <a:off x="10426700" y="1097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88795</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77DC72B2-EE2C-434D-B468-F4E464AFB2AF}"/>
            </a:ext>
          </a:extLst>
        </xdr:cNvPr>
        <xdr:cNvSpPr txBox="1"/>
      </xdr:nvSpPr>
      <xdr:spPr>
        <a:xfrm>
          <a:off x="10515600" y="1089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5648</xdr:rowOff>
    </xdr:from>
    <xdr:to>
      <xdr:col>50</xdr:col>
      <xdr:colOff>165100</xdr:colOff>
      <xdr:row>64</xdr:row>
      <xdr:rowOff>107248</xdr:rowOff>
    </xdr:to>
    <xdr:sp macro="" textlink="">
      <xdr:nvSpPr>
        <xdr:cNvPr id="247" name="楕円 246">
          <a:extLst>
            <a:ext uri="{FF2B5EF4-FFF2-40B4-BE49-F238E27FC236}">
              <a16:creationId xmlns:a16="http://schemas.microsoft.com/office/drawing/2014/main" id="{FE64A781-DB4A-4AC9-A52F-E3D3307D8805}"/>
            </a:ext>
          </a:extLst>
        </xdr:cNvPr>
        <xdr:cNvSpPr/>
      </xdr:nvSpPr>
      <xdr:spPr>
        <a:xfrm>
          <a:off x="9588500" y="1097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53218</xdr:rowOff>
    </xdr:from>
    <xdr:to>
      <xdr:col>55</xdr:col>
      <xdr:colOff>0</xdr:colOff>
      <xdr:row>64</xdr:row>
      <xdr:rowOff>56448</xdr:rowOff>
    </xdr:to>
    <xdr:cxnSp macro="">
      <xdr:nvCxnSpPr>
        <xdr:cNvPr id="248" name="直線コネクタ 247">
          <a:extLst>
            <a:ext uri="{FF2B5EF4-FFF2-40B4-BE49-F238E27FC236}">
              <a16:creationId xmlns:a16="http://schemas.microsoft.com/office/drawing/2014/main" id="{CBBB5C57-6515-4A96-B058-A156AC7589B5}"/>
            </a:ext>
          </a:extLst>
        </xdr:cNvPr>
        <xdr:cNvCxnSpPr/>
      </xdr:nvCxnSpPr>
      <xdr:spPr>
        <a:xfrm flipV="1">
          <a:off x="9639300" y="11026018"/>
          <a:ext cx="838200" cy="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7088</xdr:rowOff>
    </xdr:from>
    <xdr:to>
      <xdr:col>46</xdr:col>
      <xdr:colOff>38100</xdr:colOff>
      <xdr:row>64</xdr:row>
      <xdr:rowOff>108688</xdr:rowOff>
    </xdr:to>
    <xdr:sp macro="" textlink="">
      <xdr:nvSpPr>
        <xdr:cNvPr id="249" name="楕円 248">
          <a:extLst>
            <a:ext uri="{FF2B5EF4-FFF2-40B4-BE49-F238E27FC236}">
              <a16:creationId xmlns:a16="http://schemas.microsoft.com/office/drawing/2014/main" id="{39AB0BF3-66DD-47AB-B563-C6D38A5E63F9}"/>
            </a:ext>
          </a:extLst>
        </xdr:cNvPr>
        <xdr:cNvSpPr/>
      </xdr:nvSpPr>
      <xdr:spPr>
        <a:xfrm>
          <a:off x="8699500" y="1097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56448</xdr:rowOff>
    </xdr:from>
    <xdr:to>
      <xdr:col>50</xdr:col>
      <xdr:colOff>114300</xdr:colOff>
      <xdr:row>64</xdr:row>
      <xdr:rowOff>57888</xdr:rowOff>
    </xdr:to>
    <xdr:cxnSp macro="">
      <xdr:nvCxnSpPr>
        <xdr:cNvPr id="250" name="直線コネクタ 249">
          <a:extLst>
            <a:ext uri="{FF2B5EF4-FFF2-40B4-BE49-F238E27FC236}">
              <a16:creationId xmlns:a16="http://schemas.microsoft.com/office/drawing/2014/main" id="{E0F35AA7-5186-4B5E-9422-A47B786C9FAC}"/>
            </a:ext>
          </a:extLst>
        </xdr:cNvPr>
        <xdr:cNvCxnSpPr/>
      </xdr:nvCxnSpPr>
      <xdr:spPr>
        <a:xfrm flipV="1">
          <a:off x="8750300" y="11029248"/>
          <a:ext cx="889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9230</xdr:rowOff>
    </xdr:from>
    <xdr:to>
      <xdr:col>41</xdr:col>
      <xdr:colOff>101600</xdr:colOff>
      <xdr:row>64</xdr:row>
      <xdr:rowOff>110830</xdr:rowOff>
    </xdr:to>
    <xdr:sp macro="" textlink="">
      <xdr:nvSpPr>
        <xdr:cNvPr id="251" name="楕円 250">
          <a:extLst>
            <a:ext uri="{FF2B5EF4-FFF2-40B4-BE49-F238E27FC236}">
              <a16:creationId xmlns:a16="http://schemas.microsoft.com/office/drawing/2014/main" id="{6FEECE9D-5FEB-48AF-ACB6-37EA8FDC4F17}"/>
            </a:ext>
          </a:extLst>
        </xdr:cNvPr>
        <xdr:cNvSpPr/>
      </xdr:nvSpPr>
      <xdr:spPr>
        <a:xfrm>
          <a:off x="7810500" y="109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57888</xdr:rowOff>
    </xdr:from>
    <xdr:to>
      <xdr:col>45</xdr:col>
      <xdr:colOff>177800</xdr:colOff>
      <xdr:row>64</xdr:row>
      <xdr:rowOff>60030</xdr:rowOff>
    </xdr:to>
    <xdr:cxnSp macro="">
      <xdr:nvCxnSpPr>
        <xdr:cNvPr id="252" name="直線コネクタ 251">
          <a:extLst>
            <a:ext uri="{FF2B5EF4-FFF2-40B4-BE49-F238E27FC236}">
              <a16:creationId xmlns:a16="http://schemas.microsoft.com/office/drawing/2014/main" id="{0A0F1804-37BF-4861-93FC-932A7320D8D9}"/>
            </a:ext>
          </a:extLst>
        </xdr:cNvPr>
        <xdr:cNvCxnSpPr/>
      </xdr:nvCxnSpPr>
      <xdr:spPr>
        <a:xfrm flipV="1">
          <a:off x="7861300" y="11030688"/>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12154</xdr:rowOff>
    </xdr:from>
    <xdr:to>
      <xdr:col>36</xdr:col>
      <xdr:colOff>165100</xdr:colOff>
      <xdr:row>64</xdr:row>
      <xdr:rowOff>113754</xdr:rowOff>
    </xdr:to>
    <xdr:sp macro="" textlink="">
      <xdr:nvSpPr>
        <xdr:cNvPr id="253" name="楕円 252">
          <a:extLst>
            <a:ext uri="{FF2B5EF4-FFF2-40B4-BE49-F238E27FC236}">
              <a16:creationId xmlns:a16="http://schemas.microsoft.com/office/drawing/2014/main" id="{0481C190-0350-482A-8E65-3C4A3F94A592}"/>
            </a:ext>
          </a:extLst>
        </xdr:cNvPr>
        <xdr:cNvSpPr/>
      </xdr:nvSpPr>
      <xdr:spPr>
        <a:xfrm>
          <a:off x="6921500" y="1098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60030</xdr:rowOff>
    </xdr:from>
    <xdr:to>
      <xdr:col>41</xdr:col>
      <xdr:colOff>50800</xdr:colOff>
      <xdr:row>64</xdr:row>
      <xdr:rowOff>62954</xdr:rowOff>
    </xdr:to>
    <xdr:cxnSp macro="">
      <xdr:nvCxnSpPr>
        <xdr:cNvPr id="254" name="直線コネクタ 253">
          <a:extLst>
            <a:ext uri="{FF2B5EF4-FFF2-40B4-BE49-F238E27FC236}">
              <a16:creationId xmlns:a16="http://schemas.microsoft.com/office/drawing/2014/main" id="{43C59F7A-D1E1-40A2-B1B0-2034E1F1C9C7}"/>
            </a:ext>
          </a:extLst>
        </xdr:cNvPr>
        <xdr:cNvCxnSpPr/>
      </xdr:nvCxnSpPr>
      <xdr:spPr>
        <a:xfrm flipV="1">
          <a:off x="6972300" y="11032830"/>
          <a:ext cx="889000" cy="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9D043F9F-CB16-4818-AA1E-D8AE0852EDD3}"/>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DEFCCB1A-2BFE-4894-8B67-FA927E120B44}"/>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55C68515-9484-4564-AB00-8F1E5D5E88AA}"/>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4E17AE83-CAD5-4A3D-977A-7D065C68A350}"/>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98375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548C4A2C-3041-48A0-94CA-18312125AEEC}"/>
            </a:ext>
          </a:extLst>
        </xdr:cNvPr>
        <xdr:cNvSpPr txBox="1"/>
      </xdr:nvSpPr>
      <xdr:spPr>
        <a:xfrm>
          <a:off x="9359411" y="1107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99815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DA72A671-E2AF-4EDF-8D01-A24FB11E06D5}"/>
            </a:ext>
          </a:extLst>
        </xdr:cNvPr>
        <xdr:cNvSpPr txBox="1"/>
      </xdr:nvSpPr>
      <xdr:spPr>
        <a:xfrm>
          <a:off x="8483111" y="110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101957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193311BA-8B4E-46DF-917D-B87D2409FD8F}"/>
            </a:ext>
          </a:extLst>
        </xdr:cNvPr>
        <xdr:cNvSpPr txBox="1"/>
      </xdr:nvSpPr>
      <xdr:spPr>
        <a:xfrm>
          <a:off x="7594111" y="1107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104881</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1A40363D-38F0-43E7-A258-47FF465FBE5A}"/>
            </a:ext>
          </a:extLst>
        </xdr:cNvPr>
        <xdr:cNvSpPr txBox="1"/>
      </xdr:nvSpPr>
      <xdr:spPr>
        <a:xfrm>
          <a:off x="6705111" y="1107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6FB4A79-4AFA-4A04-9640-B19F1B4413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FA9D35C-59AA-4D08-AB0D-C4F1274732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D0191BB-093A-46A4-803B-5A5F4B8A93F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9BED5ED-73B4-44DE-9757-0BE9FCA26B3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9A4312D-CA69-4A65-85EA-A6E7D2376FA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CAE3C45-ACEA-45B8-AF50-DA9D4DF23A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EF11E35-442A-40FF-928D-FE18064DECF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D7043B9-59E1-4EB0-82F6-7573C72DFD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78CE916-CC29-491D-B6ED-D5CF5D7C3EB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B53EA0C8-1782-40E2-9B3F-50D7A57F45E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FB1CBEB-D01C-44C2-9A24-883A9DBD2BC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870DDA15-6661-4ACE-8781-A59B2BA08EA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195CC489-BDEC-4EB4-A641-31CF6655AD8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F3A6064B-B409-426C-8941-AFFBC655F28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78DA50FF-ACB5-4BF9-BE5F-FF2A0A5FFF1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F4826F72-DD98-4654-BB6D-121AB307FE1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5A41DF4-5391-4834-B655-9A93FFAD875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89CF47C-AA2E-4C39-BFE3-7715BE33734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F5E57424-3CA9-4055-B6BA-DD4127BD2C5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4E9EF7E7-B40D-4DBF-AD78-BDD1D1D1A5E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C56DB17-B603-4B75-B2F8-C2217E0A39C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62CBB5B-4042-40D4-A750-475E3C3D302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B1D09571-21A7-4810-B0E4-61D6277F000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7F93E46-CC3E-4729-909A-159AEC53324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3FB40F5-2E05-47A1-B025-B2B1E68239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67CB79A1-D57C-455D-9DCC-50E4D8B02CA4}"/>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20A0D57F-F69C-4E4E-8DF0-627C8A742968}"/>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C8C8683F-1815-4C90-802D-3111D2B19AEA}"/>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E074CBC-1B67-485B-9123-E4CB86C3DF34}"/>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27FBECA0-84FB-42DB-A7AF-FA16B5E28EF9}"/>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8D884C3-B3FB-4388-9712-BBE72B5B93DF}"/>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F1505218-E67F-480A-B5EF-13A0B1C34FD4}"/>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34A51867-D122-4081-A755-99D3F0D93D8D}"/>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C4E1A2AE-6206-4B7F-A6E1-50395E06E041}"/>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AF7C2C34-887D-4290-9D2A-E9F072E962AE}"/>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34992C6-39C8-4E3E-A4A6-A444D7D57E9B}"/>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6AA5DA5-7808-4FAE-9C19-A37B6A905FF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DF7663E-1755-436A-A4D7-832A1913F68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64A2FB8-EFB6-4CF8-8867-50BDB471032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A626ABE-3597-483D-B5A7-35F8ACA251B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D3DB375-019F-4AF3-A7BA-13CCAFB7670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36286</xdr:rowOff>
    </xdr:from>
    <xdr:to>
      <xdr:col>24</xdr:col>
      <xdr:colOff>114300</xdr:colOff>
      <xdr:row>84</xdr:row>
      <xdr:rowOff>137886</xdr:rowOff>
    </xdr:to>
    <xdr:sp macro="" textlink="">
      <xdr:nvSpPr>
        <xdr:cNvPr id="304" name="楕円 303">
          <a:extLst>
            <a:ext uri="{FF2B5EF4-FFF2-40B4-BE49-F238E27FC236}">
              <a16:creationId xmlns:a16="http://schemas.microsoft.com/office/drawing/2014/main" id="{280396F5-B1B1-4B43-BB06-22A1AED87B5C}"/>
            </a:ext>
          </a:extLst>
        </xdr:cNvPr>
        <xdr:cNvSpPr/>
      </xdr:nvSpPr>
      <xdr:spPr>
        <a:xfrm>
          <a:off x="45847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14713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417723E-0AFB-4CDA-94D6-06566CD2002D}"/>
            </a:ext>
          </a:extLst>
        </xdr:cNvPr>
        <xdr:cNvSpPr txBox="1"/>
      </xdr:nvSpPr>
      <xdr:spPr>
        <a:xfrm>
          <a:off x="4673600"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21589</xdr:rowOff>
    </xdr:from>
    <xdr:to>
      <xdr:col>20</xdr:col>
      <xdr:colOff>38100</xdr:colOff>
      <xdr:row>84</xdr:row>
      <xdr:rowOff>123189</xdr:rowOff>
    </xdr:to>
    <xdr:sp macro="" textlink="">
      <xdr:nvSpPr>
        <xdr:cNvPr id="306" name="楕円 305">
          <a:extLst>
            <a:ext uri="{FF2B5EF4-FFF2-40B4-BE49-F238E27FC236}">
              <a16:creationId xmlns:a16="http://schemas.microsoft.com/office/drawing/2014/main" id="{E20B6A42-5252-49CF-AE01-A399DC8F4755}"/>
            </a:ext>
          </a:extLst>
        </xdr:cNvPr>
        <xdr:cNvSpPr/>
      </xdr:nvSpPr>
      <xdr:spPr>
        <a:xfrm>
          <a:off x="3746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72389</xdr:rowOff>
    </xdr:from>
    <xdr:to>
      <xdr:col>24</xdr:col>
      <xdr:colOff>63500</xdr:colOff>
      <xdr:row>84</xdr:row>
      <xdr:rowOff>87086</xdr:rowOff>
    </xdr:to>
    <xdr:cxnSp macro="">
      <xdr:nvCxnSpPr>
        <xdr:cNvPr id="307" name="直線コネクタ 306">
          <a:extLst>
            <a:ext uri="{FF2B5EF4-FFF2-40B4-BE49-F238E27FC236}">
              <a16:creationId xmlns:a16="http://schemas.microsoft.com/office/drawing/2014/main" id="{EF649382-6727-447A-A2DB-106C8E01D48F}"/>
            </a:ext>
          </a:extLst>
        </xdr:cNvPr>
        <xdr:cNvCxnSpPr/>
      </xdr:nvCxnSpPr>
      <xdr:spPr>
        <a:xfrm>
          <a:off x="3797300" y="14474189"/>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6894</xdr:rowOff>
    </xdr:from>
    <xdr:to>
      <xdr:col>15</xdr:col>
      <xdr:colOff>101600</xdr:colOff>
      <xdr:row>84</xdr:row>
      <xdr:rowOff>108494</xdr:rowOff>
    </xdr:to>
    <xdr:sp macro="" textlink="">
      <xdr:nvSpPr>
        <xdr:cNvPr id="308" name="楕円 307">
          <a:extLst>
            <a:ext uri="{FF2B5EF4-FFF2-40B4-BE49-F238E27FC236}">
              <a16:creationId xmlns:a16="http://schemas.microsoft.com/office/drawing/2014/main" id="{DD01BD38-176E-4D3E-B3C9-5784EF3F6866}"/>
            </a:ext>
          </a:extLst>
        </xdr:cNvPr>
        <xdr:cNvSpPr/>
      </xdr:nvSpPr>
      <xdr:spPr>
        <a:xfrm>
          <a:off x="2857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57694</xdr:rowOff>
    </xdr:from>
    <xdr:to>
      <xdr:col>19</xdr:col>
      <xdr:colOff>177800</xdr:colOff>
      <xdr:row>84</xdr:row>
      <xdr:rowOff>72389</xdr:rowOff>
    </xdr:to>
    <xdr:cxnSp macro="">
      <xdr:nvCxnSpPr>
        <xdr:cNvPr id="309" name="直線コネクタ 308">
          <a:extLst>
            <a:ext uri="{FF2B5EF4-FFF2-40B4-BE49-F238E27FC236}">
              <a16:creationId xmlns:a16="http://schemas.microsoft.com/office/drawing/2014/main" id="{2E6270F2-EE93-4147-B2B1-3002900B10C0}"/>
            </a:ext>
          </a:extLst>
        </xdr:cNvPr>
        <xdr:cNvCxnSpPr/>
      </xdr:nvCxnSpPr>
      <xdr:spPr>
        <a:xfrm>
          <a:off x="2908300" y="14459494"/>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16692</xdr:rowOff>
    </xdr:from>
    <xdr:to>
      <xdr:col>10</xdr:col>
      <xdr:colOff>165100</xdr:colOff>
      <xdr:row>84</xdr:row>
      <xdr:rowOff>118292</xdr:rowOff>
    </xdr:to>
    <xdr:sp macro="" textlink="">
      <xdr:nvSpPr>
        <xdr:cNvPr id="310" name="楕円 309">
          <a:extLst>
            <a:ext uri="{FF2B5EF4-FFF2-40B4-BE49-F238E27FC236}">
              <a16:creationId xmlns:a16="http://schemas.microsoft.com/office/drawing/2014/main" id="{9487F153-A5BB-4D6B-9C45-D9A457BDF723}"/>
            </a:ext>
          </a:extLst>
        </xdr:cNvPr>
        <xdr:cNvSpPr/>
      </xdr:nvSpPr>
      <xdr:spPr>
        <a:xfrm>
          <a:off x="1968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57694</xdr:rowOff>
    </xdr:from>
    <xdr:to>
      <xdr:col>15</xdr:col>
      <xdr:colOff>50800</xdr:colOff>
      <xdr:row>84</xdr:row>
      <xdr:rowOff>67492</xdr:rowOff>
    </xdr:to>
    <xdr:cxnSp macro="">
      <xdr:nvCxnSpPr>
        <xdr:cNvPr id="311" name="直線コネクタ 310">
          <a:extLst>
            <a:ext uri="{FF2B5EF4-FFF2-40B4-BE49-F238E27FC236}">
              <a16:creationId xmlns:a16="http://schemas.microsoft.com/office/drawing/2014/main" id="{1966E116-322D-41E3-BC1D-6CC423C298DE}"/>
            </a:ext>
          </a:extLst>
        </xdr:cNvPr>
        <xdr:cNvCxnSpPr/>
      </xdr:nvCxnSpPr>
      <xdr:spPr>
        <a:xfrm flipV="1">
          <a:off x="2019300" y="144594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162016</xdr:rowOff>
    </xdr:from>
    <xdr:to>
      <xdr:col>6</xdr:col>
      <xdr:colOff>38100</xdr:colOff>
      <xdr:row>85</xdr:row>
      <xdr:rowOff>92166</xdr:rowOff>
    </xdr:to>
    <xdr:sp macro="" textlink="">
      <xdr:nvSpPr>
        <xdr:cNvPr id="312" name="楕円 311">
          <a:extLst>
            <a:ext uri="{FF2B5EF4-FFF2-40B4-BE49-F238E27FC236}">
              <a16:creationId xmlns:a16="http://schemas.microsoft.com/office/drawing/2014/main" id="{27089484-628C-44B3-B8E8-A4C4E8B9954E}"/>
            </a:ext>
          </a:extLst>
        </xdr:cNvPr>
        <xdr:cNvSpPr/>
      </xdr:nvSpPr>
      <xdr:spPr>
        <a:xfrm>
          <a:off x="1079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67492</xdr:rowOff>
    </xdr:from>
    <xdr:to>
      <xdr:col>10</xdr:col>
      <xdr:colOff>114300</xdr:colOff>
      <xdr:row>85</xdr:row>
      <xdr:rowOff>41366</xdr:rowOff>
    </xdr:to>
    <xdr:cxnSp macro="">
      <xdr:nvCxnSpPr>
        <xdr:cNvPr id="313" name="直線コネクタ 312">
          <a:extLst>
            <a:ext uri="{FF2B5EF4-FFF2-40B4-BE49-F238E27FC236}">
              <a16:creationId xmlns:a16="http://schemas.microsoft.com/office/drawing/2014/main" id="{CB910BC6-18D8-4DEE-8E61-9574BBFDC370}"/>
            </a:ext>
          </a:extLst>
        </xdr:cNvPr>
        <xdr:cNvCxnSpPr/>
      </xdr:nvCxnSpPr>
      <xdr:spPr>
        <a:xfrm flipV="1">
          <a:off x="1130300" y="14469292"/>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80999037-28EB-4B50-9F70-302D8B846688}"/>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5F3FB2FF-796B-4AA0-A5A4-DC3A6C29ADF7}"/>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C688817C-26A8-406E-B5B8-19F914EB08EB}"/>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98E805EB-A02A-40C1-B759-426B710E8B98}"/>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114316</xdr:rowOff>
    </xdr:from>
    <xdr:ext cx="405111" cy="259045"/>
    <xdr:sp macro="" textlink="">
      <xdr:nvSpPr>
        <xdr:cNvPr id="318" name="n_1mainValue【公営住宅】&#10;有形固定資産減価償却率">
          <a:extLst>
            <a:ext uri="{FF2B5EF4-FFF2-40B4-BE49-F238E27FC236}">
              <a16:creationId xmlns:a16="http://schemas.microsoft.com/office/drawing/2014/main" id="{33159951-63C2-4AF7-A29C-03842B2F15F4}"/>
            </a:ext>
          </a:extLst>
        </xdr:cNvPr>
        <xdr:cNvSpPr txBox="1"/>
      </xdr:nvSpPr>
      <xdr:spPr>
        <a:xfrm>
          <a:off x="35820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99621</xdr:rowOff>
    </xdr:from>
    <xdr:ext cx="405111" cy="259045"/>
    <xdr:sp macro="" textlink="">
      <xdr:nvSpPr>
        <xdr:cNvPr id="319" name="n_2mainValue【公営住宅】&#10;有形固定資産減価償却率">
          <a:extLst>
            <a:ext uri="{FF2B5EF4-FFF2-40B4-BE49-F238E27FC236}">
              <a16:creationId xmlns:a16="http://schemas.microsoft.com/office/drawing/2014/main" id="{335908B8-5602-4751-8A58-4D9659A9136C}"/>
            </a:ext>
          </a:extLst>
        </xdr:cNvPr>
        <xdr:cNvSpPr txBox="1"/>
      </xdr:nvSpPr>
      <xdr:spPr>
        <a:xfrm>
          <a:off x="2705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109419</xdr:rowOff>
    </xdr:from>
    <xdr:ext cx="405111" cy="259045"/>
    <xdr:sp macro="" textlink="">
      <xdr:nvSpPr>
        <xdr:cNvPr id="320" name="n_3mainValue【公営住宅】&#10;有形固定資産減価償却率">
          <a:extLst>
            <a:ext uri="{FF2B5EF4-FFF2-40B4-BE49-F238E27FC236}">
              <a16:creationId xmlns:a16="http://schemas.microsoft.com/office/drawing/2014/main" id="{B1BAA3CC-C5A6-4961-858A-731A680E4ECE}"/>
            </a:ext>
          </a:extLst>
        </xdr:cNvPr>
        <xdr:cNvSpPr txBox="1"/>
      </xdr:nvSpPr>
      <xdr:spPr>
        <a:xfrm>
          <a:off x="1816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83293</xdr:rowOff>
    </xdr:from>
    <xdr:ext cx="405111" cy="259045"/>
    <xdr:sp macro="" textlink="">
      <xdr:nvSpPr>
        <xdr:cNvPr id="321" name="n_4mainValue【公営住宅】&#10;有形固定資産減価償却率">
          <a:extLst>
            <a:ext uri="{FF2B5EF4-FFF2-40B4-BE49-F238E27FC236}">
              <a16:creationId xmlns:a16="http://schemas.microsoft.com/office/drawing/2014/main" id="{EB594DB6-B575-478C-8322-1DE3DF2E030C}"/>
            </a:ext>
          </a:extLst>
        </xdr:cNvPr>
        <xdr:cNvSpPr txBox="1"/>
      </xdr:nvSpPr>
      <xdr:spPr>
        <a:xfrm>
          <a:off x="9277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D79E4E3-FE50-4873-89FD-D5BE1F983B8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48716AE-E58B-49B3-9641-3C6CEF09B1B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4F9DD31-AD63-4CA4-BC6F-D6E8B8E0124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8E2C413-A5D2-4996-B1F4-85F54A2613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5EF3A6-1CF3-429F-A0EC-1936EE18A9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6BFBCA0-48B7-47CA-90A9-F70612EA4E2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A6A90C1-66B4-4B8B-9084-F3BB612E52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5E9B909-AD68-44A6-9D65-26D686B3918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AE6BE3B-D03B-4FDB-9927-F60583136F4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BA66928-17FD-40FA-828C-B26E33465D3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E2D686CE-2206-45C6-860A-FAA53070487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7CDFD42-2086-4C0B-913B-0388D158341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7AE2A0D-BFBF-40B7-AF7E-7F4D41E15BA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7C87BB8-DE91-4807-A340-F21C067802C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1D41CC6-1D02-4937-BF7F-865400A83B0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D80B18C0-A5DE-49D9-AAE0-E030F7154C4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525FF31-85A5-4723-B984-455BF547FF4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72D2E34-59E9-4FD7-BE7D-559078083B0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4897EEA-3FC6-49DB-9127-FA78C743E48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12421C9E-9A56-471C-825C-81BB2DEEE73C}"/>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C0088AA4-29AB-4C14-806F-F76A8EA88CCB}"/>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264A2F39-1FCF-4CB9-BA43-C10FEFAE988A}"/>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4058510F-86F3-414B-93D7-B999C2E96A3A}"/>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3A70FF6B-631F-4C36-ABFD-5BC1B7770AEC}"/>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04BDA9B4-B7C4-49ED-9688-5F7A63887696}"/>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AFC1765-4721-4820-9F29-EBEF604B0B2B}"/>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6D60C69D-CD89-4986-B6CC-A23454AC704F}"/>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5D47142D-FB1C-4B89-B315-600285AF319C}"/>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8955FB02-9720-4236-A738-EF04F178D714}"/>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342390C6-B4AB-4417-B8BE-B9048BDDA7B3}"/>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69DB639-41BE-445B-A5A6-183C7D7BA26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845C5C2-C39B-4BEE-ADC5-5E450D9180D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D175CA2-517B-4708-9855-33F0FCE91D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F3684DB-861A-4E7C-AE9A-54004160E88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474BD4-E8DF-489F-9E84-ECCAD30700E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102743</xdr:rowOff>
    </xdr:from>
    <xdr:to>
      <xdr:col>55</xdr:col>
      <xdr:colOff>50800</xdr:colOff>
      <xdr:row>81</xdr:row>
      <xdr:rowOff>32893</xdr:rowOff>
    </xdr:to>
    <xdr:sp macro="" textlink="">
      <xdr:nvSpPr>
        <xdr:cNvPr id="357" name="楕円 356">
          <a:extLst>
            <a:ext uri="{FF2B5EF4-FFF2-40B4-BE49-F238E27FC236}">
              <a16:creationId xmlns:a16="http://schemas.microsoft.com/office/drawing/2014/main" id="{CAA27285-4846-40B0-B5AB-AC9186E717CD}"/>
            </a:ext>
          </a:extLst>
        </xdr:cNvPr>
        <xdr:cNvSpPr/>
      </xdr:nvSpPr>
      <xdr:spPr>
        <a:xfrm>
          <a:off x="10426700" y="1381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125620</xdr:rowOff>
    </xdr:from>
    <xdr:ext cx="469744" cy="259045"/>
    <xdr:sp macro="" textlink="">
      <xdr:nvSpPr>
        <xdr:cNvPr id="358" name="【公営住宅】&#10;一人当たり面積該当値テキスト">
          <a:extLst>
            <a:ext uri="{FF2B5EF4-FFF2-40B4-BE49-F238E27FC236}">
              <a16:creationId xmlns:a16="http://schemas.microsoft.com/office/drawing/2014/main" id="{FEBF6B5B-1476-4E20-9B06-B78A29751C59}"/>
            </a:ext>
          </a:extLst>
        </xdr:cNvPr>
        <xdr:cNvSpPr txBox="1"/>
      </xdr:nvSpPr>
      <xdr:spPr>
        <a:xfrm>
          <a:off x="10515600" y="1367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108458</xdr:rowOff>
    </xdr:from>
    <xdr:to>
      <xdr:col>50</xdr:col>
      <xdr:colOff>165100</xdr:colOff>
      <xdr:row>81</xdr:row>
      <xdr:rowOff>38608</xdr:rowOff>
    </xdr:to>
    <xdr:sp macro="" textlink="">
      <xdr:nvSpPr>
        <xdr:cNvPr id="359" name="楕円 358">
          <a:extLst>
            <a:ext uri="{FF2B5EF4-FFF2-40B4-BE49-F238E27FC236}">
              <a16:creationId xmlns:a16="http://schemas.microsoft.com/office/drawing/2014/main" id="{CEB8C63C-0C43-4623-8B5C-0979AF643412}"/>
            </a:ext>
          </a:extLst>
        </xdr:cNvPr>
        <xdr:cNvSpPr/>
      </xdr:nvSpPr>
      <xdr:spPr>
        <a:xfrm>
          <a:off x="9588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153543</xdr:rowOff>
    </xdr:from>
    <xdr:to>
      <xdr:col>55</xdr:col>
      <xdr:colOff>0</xdr:colOff>
      <xdr:row>80</xdr:row>
      <xdr:rowOff>159258</xdr:rowOff>
    </xdr:to>
    <xdr:cxnSp macro="">
      <xdr:nvCxnSpPr>
        <xdr:cNvPr id="360" name="直線コネクタ 359">
          <a:extLst>
            <a:ext uri="{FF2B5EF4-FFF2-40B4-BE49-F238E27FC236}">
              <a16:creationId xmlns:a16="http://schemas.microsoft.com/office/drawing/2014/main" id="{D2320DD6-4B87-4976-B2C5-A6EDC9E30762}"/>
            </a:ext>
          </a:extLst>
        </xdr:cNvPr>
        <xdr:cNvCxnSpPr/>
      </xdr:nvCxnSpPr>
      <xdr:spPr>
        <a:xfrm flipV="1">
          <a:off x="9639300" y="13869543"/>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110744</xdr:rowOff>
    </xdr:from>
    <xdr:to>
      <xdr:col>46</xdr:col>
      <xdr:colOff>38100</xdr:colOff>
      <xdr:row>81</xdr:row>
      <xdr:rowOff>40894</xdr:rowOff>
    </xdr:to>
    <xdr:sp macro="" textlink="">
      <xdr:nvSpPr>
        <xdr:cNvPr id="361" name="楕円 360">
          <a:extLst>
            <a:ext uri="{FF2B5EF4-FFF2-40B4-BE49-F238E27FC236}">
              <a16:creationId xmlns:a16="http://schemas.microsoft.com/office/drawing/2014/main" id="{D187FF88-70D8-499B-979E-B797B0363104}"/>
            </a:ext>
          </a:extLst>
        </xdr:cNvPr>
        <xdr:cNvSpPr/>
      </xdr:nvSpPr>
      <xdr:spPr>
        <a:xfrm>
          <a:off x="86995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159258</xdr:rowOff>
    </xdr:from>
    <xdr:to>
      <xdr:col>50</xdr:col>
      <xdr:colOff>114300</xdr:colOff>
      <xdr:row>80</xdr:row>
      <xdr:rowOff>161544</xdr:rowOff>
    </xdr:to>
    <xdr:cxnSp macro="">
      <xdr:nvCxnSpPr>
        <xdr:cNvPr id="362" name="直線コネクタ 361">
          <a:extLst>
            <a:ext uri="{FF2B5EF4-FFF2-40B4-BE49-F238E27FC236}">
              <a16:creationId xmlns:a16="http://schemas.microsoft.com/office/drawing/2014/main" id="{FEF0406D-4D49-444E-82A3-54DF2FB11E64}"/>
            </a:ext>
          </a:extLst>
        </xdr:cNvPr>
        <xdr:cNvCxnSpPr/>
      </xdr:nvCxnSpPr>
      <xdr:spPr>
        <a:xfrm flipV="1">
          <a:off x="8750300" y="138752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58738</xdr:rowOff>
    </xdr:from>
    <xdr:to>
      <xdr:col>41</xdr:col>
      <xdr:colOff>101600</xdr:colOff>
      <xdr:row>80</xdr:row>
      <xdr:rowOff>160338</xdr:rowOff>
    </xdr:to>
    <xdr:sp macro="" textlink="">
      <xdr:nvSpPr>
        <xdr:cNvPr id="363" name="楕円 362">
          <a:extLst>
            <a:ext uri="{FF2B5EF4-FFF2-40B4-BE49-F238E27FC236}">
              <a16:creationId xmlns:a16="http://schemas.microsoft.com/office/drawing/2014/main" id="{E29C4BE2-2803-4D17-A1C0-ABB0E6701D0A}"/>
            </a:ext>
          </a:extLst>
        </xdr:cNvPr>
        <xdr:cNvSpPr/>
      </xdr:nvSpPr>
      <xdr:spPr>
        <a:xfrm>
          <a:off x="7810500" y="1377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109538</xdr:rowOff>
    </xdr:from>
    <xdr:to>
      <xdr:col>45</xdr:col>
      <xdr:colOff>177800</xdr:colOff>
      <xdr:row>80</xdr:row>
      <xdr:rowOff>161544</xdr:rowOff>
    </xdr:to>
    <xdr:cxnSp macro="">
      <xdr:nvCxnSpPr>
        <xdr:cNvPr id="364" name="直線コネクタ 363">
          <a:extLst>
            <a:ext uri="{FF2B5EF4-FFF2-40B4-BE49-F238E27FC236}">
              <a16:creationId xmlns:a16="http://schemas.microsoft.com/office/drawing/2014/main" id="{E347EC7B-BBF2-4B8E-9E47-F925815AD62A}"/>
            </a:ext>
          </a:extLst>
        </xdr:cNvPr>
        <xdr:cNvCxnSpPr/>
      </xdr:nvCxnSpPr>
      <xdr:spPr>
        <a:xfrm>
          <a:off x="7861300" y="13825538"/>
          <a:ext cx="8890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160465</xdr:rowOff>
    </xdr:from>
    <xdr:to>
      <xdr:col>36</xdr:col>
      <xdr:colOff>165100</xdr:colOff>
      <xdr:row>81</xdr:row>
      <xdr:rowOff>90615</xdr:rowOff>
    </xdr:to>
    <xdr:sp macro="" textlink="">
      <xdr:nvSpPr>
        <xdr:cNvPr id="365" name="楕円 364">
          <a:extLst>
            <a:ext uri="{FF2B5EF4-FFF2-40B4-BE49-F238E27FC236}">
              <a16:creationId xmlns:a16="http://schemas.microsoft.com/office/drawing/2014/main" id="{32AA4E2E-AD0E-41BE-ADB5-D0BD19486A9C}"/>
            </a:ext>
          </a:extLst>
        </xdr:cNvPr>
        <xdr:cNvSpPr/>
      </xdr:nvSpPr>
      <xdr:spPr>
        <a:xfrm>
          <a:off x="6921500" y="1387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109538</xdr:rowOff>
    </xdr:from>
    <xdr:to>
      <xdr:col>41</xdr:col>
      <xdr:colOff>50800</xdr:colOff>
      <xdr:row>81</xdr:row>
      <xdr:rowOff>39815</xdr:rowOff>
    </xdr:to>
    <xdr:cxnSp macro="">
      <xdr:nvCxnSpPr>
        <xdr:cNvPr id="366" name="直線コネクタ 365">
          <a:extLst>
            <a:ext uri="{FF2B5EF4-FFF2-40B4-BE49-F238E27FC236}">
              <a16:creationId xmlns:a16="http://schemas.microsoft.com/office/drawing/2014/main" id="{8F8A2292-16DC-46B1-863A-DCC4BE402D8A}"/>
            </a:ext>
          </a:extLst>
        </xdr:cNvPr>
        <xdr:cNvCxnSpPr/>
      </xdr:nvCxnSpPr>
      <xdr:spPr>
        <a:xfrm flipV="1">
          <a:off x="6972300" y="13825538"/>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4BC088EB-01E3-4B6E-B29F-96A4B301461C}"/>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6B0A414D-C128-47DB-A213-F2D22AA01151}"/>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4D0598E2-DF20-4595-92FF-8A6678BF7620}"/>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F3C841CB-7ECF-4F67-9072-DAD9258418E1}"/>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55135</xdr:rowOff>
    </xdr:from>
    <xdr:ext cx="469744" cy="259045"/>
    <xdr:sp macro="" textlink="">
      <xdr:nvSpPr>
        <xdr:cNvPr id="371" name="n_1mainValue【公営住宅】&#10;一人当たり面積">
          <a:extLst>
            <a:ext uri="{FF2B5EF4-FFF2-40B4-BE49-F238E27FC236}">
              <a16:creationId xmlns:a16="http://schemas.microsoft.com/office/drawing/2014/main" id="{5FF5B77D-DDA9-40AF-9910-75161D8A20BA}"/>
            </a:ext>
          </a:extLst>
        </xdr:cNvPr>
        <xdr:cNvSpPr txBox="1"/>
      </xdr:nvSpPr>
      <xdr:spPr>
        <a:xfrm>
          <a:off x="9391727" y="1359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57421</xdr:rowOff>
    </xdr:from>
    <xdr:ext cx="469744" cy="259045"/>
    <xdr:sp macro="" textlink="">
      <xdr:nvSpPr>
        <xdr:cNvPr id="372" name="n_2mainValue【公営住宅】&#10;一人当たり面積">
          <a:extLst>
            <a:ext uri="{FF2B5EF4-FFF2-40B4-BE49-F238E27FC236}">
              <a16:creationId xmlns:a16="http://schemas.microsoft.com/office/drawing/2014/main" id="{9876CC27-3C20-45F1-A573-4184C1AFFB98}"/>
            </a:ext>
          </a:extLst>
        </xdr:cNvPr>
        <xdr:cNvSpPr txBox="1"/>
      </xdr:nvSpPr>
      <xdr:spPr>
        <a:xfrm>
          <a:off x="8515427" y="1360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5415</xdr:rowOff>
    </xdr:from>
    <xdr:ext cx="469744" cy="259045"/>
    <xdr:sp macro="" textlink="">
      <xdr:nvSpPr>
        <xdr:cNvPr id="373" name="n_3mainValue【公営住宅】&#10;一人当たり面積">
          <a:extLst>
            <a:ext uri="{FF2B5EF4-FFF2-40B4-BE49-F238E27FC236}">
              <a16:creationId xmlns:a16="http://schemas.microsoft.com/office/drawing/2014/main" id="{987C13C8-EA75-4422-8BF6-90ADF06A0F76}"/>
            </a:ext>
          </a:extLst>
        </xdr:cNvPr>
        <xdr:cNvSpPr txBox="1"/>
      </xdr:nvSpPr>
      <xdr:spPr>
        <a:xfrm>
          <a:off x="7626427" y="1354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107142</xdr:rowOff>
    </xdr:from>
    <xdr:ext cx="469744" cy="259045"/>
    <xdr:sp macro="" textlink="">
      <xdr:nvSpPr>
        <xdr:cNvPr id="374" name="n_4mainValue【公営住宅】&#10;一人当たり面積">
          <a:extLst>
            <a:ext uri="{FF2B5EF4-FFF2-40B4-BE49-F238E27FC236}">
              <a16:creationId xmlns:a16="http://schemas.microsoft.com/office/drawing/2014/main" id="{CA73D37B-958D-4B55-8BC5-C83409B0DAC1}"/>
            </a:ext>
          </a:extLst>
        </xdr:cNvPr>
        <xdr:cNvSpPr txBox="1"/>
      </xdr:nvSpPr>
      <xdr:spPr>
        <a:xfrm>
          <a:off x="6737427" y="1365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84148B0-722F-44D1-8503-2886EAD432E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A1D56A0-53D6-414E-A5BD-B5AF196FB6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9B746B7-411F-4579-9A47-ED6CA98ED41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9E33BF4-B3E5-4C53-97A0-20509CEE33C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E8840A3-6209-4D2F-A80F-906C48895C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6A7841F-7842-43E4-9C9A-31EC9910A45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7FD2E93-3604-4E3B-A260-D1BEF638362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465DC6A-ECC8-4981-BF28-2FAB5916A7D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C8177C2-75B7-4081-A6FB-75FC3AD44F6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DF67CE6-1C9B-464C-8B82-893D2AB3F4A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298F3297-1E46-4583-B6AA-0D8BFBE5C6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4F5C18C-67C8-4A50-B995-5E093CAE1A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7EC83A2-1B45-4F3F-8F08-FF50623B2B0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69C9F5D-2C81-455E-AC0E-5C7E5F8FC01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519F949-AA45-4725-86A9-469ECB312A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495E5CA-C648-4FF8-91E7-8A1C76E46AF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0CC09DD-220C-4FF9-97EB-849ECA0AFD1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B54B410-9078-4199-A2D5-571050D112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BC579A0-0962-4027-AA9F-0AE45A2BF2C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D08C111-8FA9-488F-A20B-D32C409DDE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6FFD762-D963-4CF4-8E9B-138F7FFF232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D970F83-CEC3-4DEE-8A03-11093BA153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256A21F-633F-403B-BFB7-AD67249E85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3AF56FA-577C-4B97-AE36-3EE6BB6931C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F4DE293-3ABE-4793-A6F5-E86B1C537D3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1957D1B-C116-40EE-B1EA-EFB4B1A0F01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6829976-FB76-419A-922C-923C02086C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A0D5163-8663-4300-B63F-76CE3C27236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9A4B838-E162-401B-9991-90C891FC525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FF291F9A-64B9-42D1-802E-F7924997922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C1BA889-CC1F-4E09-A507-94938EE131E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FEFF2A9-5507-4FBC-BF19-B9CD8868263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88093013-FEA5-4AB6-9B4E-82212C8E46B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30F71D1-597C-4DF6-B6D9-F40C838384E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F1E3604-3D44-4C99-90D6-8929E3C8F19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CE033689-DADB-4BF6-A2CB-16601EE2598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EB07C958-20A8-48E7-B164-6FC05522A59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38BAE157-D2DB-4BE7-9131-3903EC4815E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10DE65B-D04F-4AED-AFBA-6959E0D59C4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2175953-788B-4138-9B8A-971A52DC291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F0C835CB-3E02-4C68-BC50-AC4EBA1EFE72}"/>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C4D6A86C-4D3E-44A2-906E-3A2166356495}"/>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D0C5FFF7-2FAA-4819-99D3-E758F7CE974F}"/>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54BC251E-4609-4F7A-A169-00A737FE046D}"/>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F63E2978-5611-48B4-BC63-F232A9A2ADAF}"/>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2E19570-F9A9-4122-A4FA-E6CD8FEF946C}"/>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F8440654-0125-477C-9921-C8184C9F6EE4}"/>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BF8A3C42-DE5A-4F5D-94A8-C89AF6AEFB03}"/>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D06B6BB4-E1C5-4699-96CC-E40E81AB17C7}"/>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CDBA7F95-AC56-458B-829C-D96A83078BB7}"/>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DAACA159-D0CE-430B-87A9-A526965CAD5B}"/>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1B4508F-8676-4C66-BA8F-B84B3A5979A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DEA97C8-8064-410E-8FF2-601F1EFF76A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F836F11-B93A-4045-9415-168EF14DCEA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4E9C25F-1A64-484B-863B-72F260289F7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E2A23C7-BC76-47BD-A3E5-75FE01922D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164465</xdr:rowOff>
    </xdr:from>
    <xdr:to>
      <xdr:col>85</xdr:col>
      <xdr:colOff>177800</xdr:colOff>
      <xdr:row>36</xdr:row>
      <xdr:rowOff>94615</xdr:rowOff>
    </xdr:to>
    <xdr:sp macro="" textlink="">
      <xdr:nvSpPr>
        <xdr:cNvPr id="431" name="楕円 430">
          <a:extLst>
            <a:ext uri="{FF2B5EF4-FFF2-40B4-BE49-F238E27FC236}">
              <a16:creationId xmlns:a16="http://schemas.microsoft.com/office/drawing/2014/main" id="{025E93AC-9C40-420A-8435-379CF3B9BE54}"/>
            </a:ext>
          </a:extLst>
        </xdr:cNvPr>
        <xdr:cNvSpPr/>
      </xdr:nvSpPr>
      <xdr:spPr>
        <a:xfrm>
          <a:off x="162687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15892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6FDF5C0-BF12-464B-BC8B-DBC3600D9361}"/>
            </a:ext>
          </a:extLst>
        </xdr:cNvPr>
        <xdr:cNvSpPr txBox="1"/>
      </xdr:nvSpPr>
      <xdr:spPr>
        <a:xfrm>
          <a:off x="16357600"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107315</xdr:rowOff>
    </xdr:from>
    <xdr:to>
      <xdr:col>81</xdr:col>
      <xdr:colOff>101600</xdr:colOff>
      <xdr:row>36</xdr:row>
      <xdr:rowOff>37465</xdr:rowOff>
    </xdr:to>
    <xdr:sp macro="" textlink="">
      <xdr:nvSpPr>
        <xdr:cNvPr id="433" name="楕円 432">
          <a:extLst>
            <a:ext uri="{FF2B5EF4-FFF2-40B4-BE49-F238E27FC236}">
              <a16:creationId xmlns:a16="http://schemas.microsoft.com/office/drawing/2014/main" id="{F3DCDED7-9EA8-45B7-9871-79FACD7B9715}"/>
            </a:ext>
          </a:extLst>
        </xdr:cNvPr>
        <xdr:cNvSpPr/>
      </xdr:nvSpPr>
      <xdr:spPr>
        <a:xfrm>
          <a:off x="15430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158115</xdr:rowOff>
    </xdr:from>
    <xdr:to>
      <xdr:col>85</xdr:col>
      <xdr:colOff>127000</xdr:colOff>
      <xdr:row>36</xdr:row>
      <xdr:rowOff>43815</xdr:rowOff>
    </xdr:to>
    <xdr:cxnSp macro="">
      <xdr:nvCxnSpPr>
        <xdr:cNvPr id="434" name="直線コネクタ 433">
          <a:extLst>
            <a:ext uri="{FF2B5EF4-FFF2-40B4-BE49-F238E27FC236}">
              <a16:creationId xmlns:a16="http://schemas.microsoft.com/office/drawing/2014/main" id="{57A7DEFE-A115-47F4-8A1E-0A91FBD23328}"/>
            </a:ext>
          </a:extLst>
        </xdr:cNvPr>
        <xdr:cNvCxnSpPr/>
      </xdr:nvCxnSpPr>
      <xdr:spPr>
        <a:xfrm>
          <a:off x="15481300" y="61588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103505</xdr:rowOff>
    </xdr:from>
    <xdr:to>
      <xdr:col>76</xdr:col>
      <xdr:colOff>165100</xdr:colOff>
      <xdr:row>37</xdr:row>
      <xdr:rowOff>33655</xdr:rowOff>
    </xdr:to>
    <xdr:sp macro="" textlink="">
      <xdr:nvSpPr>
        <xdr:cNvPr id="435" name="楕円 434">
          <a:extLst>
            <a:ext uri="{FF2B5EF4-FFF2-40B4-BE49-F238E27FC236}">
              <a16:creationId xmlns:a16="http://schemas.microsoft.com/office/drawing/2014/main" id="{0E6918BB-3512-4D57-A72C-9C8675D3C628}"/>
            </a:ext>
          </a:extLst>
        </xdr:cNvPr>
        <xdr:cNvSpPr/>
      </xdr:nvSpPr>
      <xdr:spPr>
        <a:xfrm>
          <a:off x="145415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158115</xdr:rowOff>
    </xdr:from>
    <xdr:to>
      <xdr:col>81</xdr:col>
      <xdr:colOff>50800</xdr:colOff>
      <xdr:row>36</xdr:row>
      <xdr:rowOff>154305</xdr:rowOff>
    </xdr:to>
    <xdr:cxnSp macro="">
      <xdr:nvCxnSpPr>
        <xdr:cNvPr id="436" name="直線コネクタ 435">
          <a:extLst>
            <a:ext uri="{FF2B5EF4-FFF2-40B4-BE49-F238E27FC236}">
              <a16:creationId xmlns:a16="http://schemas.microsoft.com/office/drawing/2014/main" id="{AB927DD3-89AD-4C9A-9E6E-2F4B13DE4C88}"/>
            </a:ext>
          </a:extLst>
        </xdr:cNvPr>
        <xdr:cNvCxnSpPr/>
      </xdr:nvCxnSpPr>
      <xdr:spPr>
        <a:xfrm flipV="1">
          <a:off x="14592300" y="6158865"/>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437" name="楕円 436">
          <a:extLst>
            <a:ext uri="{FF2B5EF4-FFF2-40B4-BE49-F238E27FC236}">
              <a16:creationId xmlns:a16="http://schemas.microsoft.com/office/drawing/2014/main" id="{85710FCB-4587-44BF-A7E5-348F43BCD5C4}"/>
            </a:ext>
          </a:extLst>
        </xdr:cNvPr>
        <xdr:cNvSpPr/>
      </xdr:nvSpPr>
      <xdr:spPr>
        <a:xfrm>
          <a:off x="1365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154305</xdr:rowOff>
    </xdr:from>
    <xdr:to>
      <xdr:col>76</xdr:col>
      <xdr:colOff>114300</xdr:colOff>
      <xdr:row>36</xdr:row>
      <xdr:rowOff>156210</xdr:rowOff>
    </xdr:to>
    <xdr:cxnSp macro="">
      <xdr:nvCxnSpPr>
        <xdr:cNvPr id="438" name="直線コネクタ 437">
          <a:extLst>
            <a:ext uri="{FF2B5EF4-FFF2-40B4-BE49-F238E27FC236}">
              <a16:creationId xmlns:a16="http://schemas.microsoft.com/office/drawing/2014/main" id="{6676EE68-C913-4688-9464-2D3616E3E0DC}"/>
            </a:ext>
          </a:extLst>
        </xdr:cNvPr>
        <xdr:cNvCxnSpPr/>
      </xdr:nvCxnSpPr>
      <xdr:spPr>
        <a:xfrm flipV="1">
          <a:off x="13703300" y="63265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122555</xdr:rowOff>
    </xdr:from>
    <xdr:to>
      <xdr:col>67</xdr:col>
      <xdr:colOff>101600</xdr:colOff>
      <xdr:row>37</xdr:row>
      <xdr:rowOff>52705</xdr:rowOff>
    </xdr:to>
    <xdr:sp macro="" textlink="">
      <xdr:nvSpPr>
        <xdr:cNvPr id="439" name="楕円 438">
          <a:extLst>
            <a:ext uri="{FF2B5EF4-FFF2-40B4-BE49-F238E27FC236}">
              <a16:creationId xmlns:a16="http://schemas.microsoft.com/office/drawing/2014/main" id="{ED058272-3B85-4CEB-945C-AE3B3E3BDC52}"/>
            </a:ext>
          </a:extLst>
        </xdr:cNvPr>
        <xdr:cNvSpPr/>
      </xdr:nvSpPr>
      <xdr:spPr>
        <a:xfrm>
          <a:off x="12763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37</xdr:row>
      <xdr:rowOff>1905</xdr:rowOff>
    </xdr:to>
    <xdr:cxnSp macro="">
      <xdr:nvCxnSpPr>
        <xdr:cNvPr id="440" name="直線コネクタ 439">
          <a:extLst>
            <a:ext uri="{FF2B5EF4-FFF2-40B4-BE49-F238E27FC236}">
              <a16:creationId xmlns:a16="http://schemas.microsoft.com/office/drawing/2014/main" id="{FA0D6872-B6CB-4A20-9684-E0466C2C4FD1}"/>
            </a:ext>
          </a:extLst>
        </xdr:cNvPr>
        <xdr:cNvCxnSpPr/>
      </xdr:nvCxnSpPr>
      <xdr:spPr>
        <a:xfrm flipV="1">
          <a:off x="12814300" y="63284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89437927-9BA1-4637-9ED6-31C6F3D6D688}"/>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AC3E0CA-DFB7-4B21-BA64-28668B273E03}"/>
            </a:ext>
          </a:extLst>
        </xdr:cNvPr>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5F026CC-A6B7-4A0D-96ED-5320505528B1}"/>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83FC2F3-953E-44A5-8DCC-D79099AF9F4A}"/>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53992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6F2AF15D-9388-42AF-93D6-8AA7E82DCA69}"/>
            </a:ext>
          </a:extLst>
        </xdr:cNvPr>
        <xdr:cNvSpPr txBox="1"/>
      </xdr:nvSpPr>
      <xdr:spPr>
        <a:xfrm>
          <a:off x="152660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50182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4C3B521-FA64-452C-8657-09AE8CF56165}"/>
            </a:ext>
          </a:extLst>
        </xdr:cNvPr>
        <xdr:cNvSpPr txBox="1"/>
      </xdr:nvSpPr>
      <xdr:spPr>
        <a:xfrm>
          <a:off x="143897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26687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B8E41E7-3592-4229-A39D-F5FBA2D3F491}"/>
            </a:ext>
          </a:extLst>
        </xdr:cNvPr>
        <xdr:cNvSpPr txBox="1"/>
      </xdr:nvSpPr>
      <xdr:spPr>
        <a:xfrm>
          <a:off x="13500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69232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B53D04E2-82F7-48C6-8086-7BD03AF573FE}"/>
            </a:ext>
          </a:extLst>
        </xdr:cNvPr>
        <xdr:cNvSpPr txBox="1"/>
      </xdr:nvSpPr>
      <xdr:spPr>
        <a:xfrm>
          <a:off x="12611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E40F3D7-9C2F-4712-B11F-4FF9542FE63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8F65876-73D2-4830-AD88-1BA95B5DB8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4673C85-E7AD-442C-B99A-CD489B153B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4F45DCF-DD1C-46C8-BE3B-BDF5689DE9F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E923AC9-1E2E-461D-943A-0104F9349C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8847DC7-6983-4686-A1AF-C35FEF41A7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AC2FB3BC-B1A7-4A7B-B5C4-37D6FA6E73C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65BC676-E50C-4EB1-B8F3-BB9E1AE7DC9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ACF56EE6-FB98-4C26-82F4-B7E6C4CAA19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8B3809E-5867-4CD2-A154-C8C64C42B9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5417BC77-CB4A-4FDE-BF2C-287D6675C4E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BB0B6DCB-3C5B-46E0-8C7D-79D48E977CC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D19F6DC0-B65A-4B01-9D8B-008A272D9DB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28576DB-82FD-4C75-AA72-583E95D3561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A2CF402-3BE3-480A-8EB7-3FBD75C31AF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3E15567-178E-495D-879F-FFACE1CE8C2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B98AAE11-1A73-4C8B-902B-0257B950262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F8DB2255-2ED7-4978-961B-99B87E3A024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08D1698-0094-40DA-AAD1-5CB77782B7F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36F4FEE5-581F-47F2-9E72-7A17F0CEAC0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3BBA25E-C80B-439F-B994-77A34582C0B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31D5208-464B-4E6D-9BE1-5C9716B8572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AAFB8579-3DAA-42B4-9D81-CE91B381379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1B167A18-E466-479A-BD08-B33AA484DEDE}"/>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8A4A33B-B689-45EA-905E-38CC717EA84C}"/>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7FBA125F-4BEE-4393-9460-A85C4844CCC2}"/>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3AAEA2B-791F-4C25-A037-A34241EF0898}"/>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1CC3D42F-357C-4B08-906F-33506864FD9B}"/>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43EAC03D-D056-40B5-B7D7-9694F22A0831}"/>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B241149E-5AEE-40AA-B632-CC771C50634E}"/>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A1D82DA4-A653-4958-9469-9BCC0FF39978}"/>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DDF17C5C-F7B3-4F7F-BB5C-BE928F6E6B1A}"/>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4925FDC0-CACA-44CC-AFAB-B6F5AEC96E2A}"/>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A1FC678A-C846-4E66-B5B5-6C98146EF97F}"/>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CCBF477-8FC7-4655-9A33-D9BB2E53F93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1C860CC-C865-42C1-88A3-7F91625BA91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E09E5F9-556C-4D8E-B28C-6452D32306A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4D77F65-3CB6-4249-9A7A-F59759A9E06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33A38A0-3CB9-4A9E-A7FA-59BE6509F23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488" name="楕円 487">
          <a:extLst>
            <a:ext uri="{FF2B5EF4-FFF2-40B4-BE49-F238E27FC236}">
              <a16:creationId xmlns:a16="http://schemas.microsoft.com/office/drawing/2014/main" id="{BB7847E1-89F4-40CC-991A-F6EC1B3919C8}"/>
            </a:ext>
          </a:extLst>
        </xdr:cNvPr>
        <xdr:cNvSpPr/>
      </xdr:nvSpPr>
      <xdr:spPr>
        <a:xfrm>
          <a:off x="22110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B23DFE5-39DB-4441-ACDD-E51C475B6CFB}"/>
            </a:ext>
          </a:extLst>
        </xdr:cNvPr>
        <xdr:cNvSpPr txBox="1"/>
      </xdr:nvSpPr>
      <xdr:spPr>
        <a:xfrm>
          <a:off x="2219960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490" name="楕円 489">
          <a:extLst>
            <a:ext uri="{FF2B5EF4-FFF2-40B4-BE49-F238E27FC236}">
              <a16:creationId xmlns:a16="http://schemas.microsoft.com/office/drawing/2014/main" id="{ED67298F-32D8-4158-B392-4E9831E9FFD5}"/>
            </a:ext>
          </a:extLst>
        </xdr:cNvPr>
        <xdr:cNvSpPr/>
      </xdr:nvSpPr>
      <xdr:spPr>
        <a:xfrm>
          <a:off x="21272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68580</xdr:rowOff>
    </xdr:from>
    <xdr:to>
      <xdr:col>116</xdr:col>
      <xdr:colOff>63500</xdr:colOff>
      <xdr:row>38</xdr:row>
      <xdr:rowOff>76200</xdr:rowOff>
    </xdr:to>
    <xdr:cxnSp macro="">
      <xdr:nvCxnSpPr>
        <xdr:cNvPr id="491" name="直線コネクタ 490">
          <a:extLst>
            <a:ext uri="{FF2B5EF4-FFF2-40B4-BE49-F238E27FC236}">
              <a16:creationId xmlns:a16="http://schemas.microsoft.com/office/drawing/2014/main" id="{8E85DAC4-D0F6-4839-9893-AADA490505D2}"/>
            </a:ext>
          </a:extLst>
        </xdr:cNvPr>
        <xdr:cNvCxnSpPr/>
      </xdr:nvCxnSpPr>
      <xdr:spPr>
        <a:xfrm flipV="1">
          <a:off x="21323300" y="6583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25400</xdr:rowOff>
    </xdr:from>
    <xdr:to>
      <xdr:col>107</xdr:col>
      <xdr:colOff>101600</xdr:colOff>
      <xdr:row>38</xdr:row>
      <xdr:rowOff>127000</xdr:rowOff>
    </xdr:to>
    <xdr:sp macro="" textlink="">
      <xdr:nvSpPr>
        <xdr:cNvPr id="492" name="楕円 491">
          <a:extLst>
            <a:ext uri="{FF2B5EF4-FFF2-40B4-BE49-F238E27FC236}">
              <a16:creationId xmlns:a16="http://schemas.microsoft.com/office/drawing/2014/main" id="{C750A92A-37B3-4D68-B317-06A6CC695C72}"/>
            </a:ext>
          </a:extLst>
        </xdr:cNvPr>
        <xdr:cNvSpPr/>
      </xdr:nvSpPr>
      <xdr:spPr>
        <a:xfrm>
          <a:off x="2038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177800</xdr:colOff>
      <xdr:row>38</xdr:row>
      <xdr:rowOff>76200</xdr:rowOff>
    </xdr:to>
    <xdr:cxnSp macro="">
      <xdr:nvCxnSpPr>
        <xdr:cNvPr id="493" name="直線コネクタ 492">
          <a:extLst>
            <a:ext uri="{FF2B5EF4-FFF2-40B4-BE49-F238E27FC236}">
              <a16:creationId xmlns:a16="http://schemas.microsoft.com/office/drawing/2014/main" id="{DABCB422-509E-4C4B-99B8-65B0DAA5B656}"/>
            </a:ext>
          </a:extLst>
        </xdr:cNvPr>
        <xdr:cNvCxnSpPr/>
      </xdr:nvCxnSpPr>
      <xdr:spPr>
        <a:xfrm>
          <a:off x="20434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166370</xdr:rowOff>
    </xdr:from>
    <xdr:to>
      <xdr:col>102</xdr:col>
      <xdr:colOff>165100</xdr:colOff>
      <xdr:row>38</xdr:row>
      <xdr:rowOff>96520</xdr:rowOff>
    </xdr:to>
    <xdr:sp macro="" textlink="">
      <xdr:nvSpPr>
        <xdr:cNvPr id="494" name="楕円 493">
          <a:extLst>
            <a:ext uri="{FF2B5EF4-FFF2-40B4-BE49-F238E27FC236}">
              <a16:creationId xmlns:a16="http://schemas.microsoft.com/office/drawing/2014/main" id="{BF8F5A5D-2A47-41FC-B81E-FFF75629ECDF}"/>
            </a:ext>
          </a:extLst>
        </xdr:cNvPr>
        <xdr:cNvSpPr/>
      </xdr:nvSpPr>
      <xdr:spPr>
        <a:xfrm>
          <a:off x="19494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45720</xdr:rowOff>
    </xdr:from>
    <xdr:to>
      <xdr:col>107</xdr:col>
      <xdr:colOff>50800</xdr:colOff>
      <xdr:row>38</xdr:row>
      <xdr:rowOff>76200</xdr:rowOff>
    </xdr:to>
    <xdr:cxnSp macro="">
      <xdr:nvCxnSpPr>
        <xdr:cNvPr id="495" name="直線コネクタ 494">
          <a:extLst>
            <a:ext uri="{FF2B5EF4-FFF2-40B4-BE49-F238E27FC236}">
              <a16:creationId xmlns:a16="http://schemas.microsoft.com/office/drawing/2014/main" id="{7C7FC5E9-D364-42F0-9799-E5186B4BF2F2}"/>
            </a:ext>
          </a:extLst>
        </xdr:cNvPr>
        <xdr:cNvCxnSpPr/>
      </xdr:nvCxnSpPr>
      <xdr:spPr>
        <a:xfrm>
          <a:off x="19545300" y="65608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120650</xdr:rowOff>
    </xdr:from>
    <xdr:to>
      <xdr:col>98</xdr:col>
      <xdr:colOff>38100</xdr:colOff>
      <xdr:row>38</xdr:row>
      <xdr:rowOff>50800</xdr:rowOff>
    </xdr:to>
    <xdr:sp macro="" textlink="">
      <xdr:nvSpPr>
        <xdr:cNvPr id="496" name="楕円 495">
          <a:extLst>
            <a:ext uri="{FF2B5EF4-FFF2-40B4-BE49-F238E27FC236}">
              <a16:creationId xmlns:a16="http://schemas.microsoft.com/office/drawing/2014/main" id="{A353952A-A226-4C0C-BC86-8B256F5586D6}"/>
            </a:ext>
          </a:extLst>
        </xdr:cNvPr>
        <xdr:cNvSpPr/>
      </xdr:nvSpPr>
      <xdr:spPr>
        <a:xfrm>
          <a:off x="18605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0</xdr:rowOff>
    </xdr:from>
    <xdr:to>
      <xdr:col>102</xdr:col>
      <xdr:colOff>114300</xdr:colOff>
      <xdr:row>38</xdr:row>
      <xdr:rowOff>45720</xdr:rowOff>
    </xdr:to>
    <xdr:cxnSp macro="">
      <xdr:nvCxnSpPr>
        <xdr:cNvPr id="497" name="直線コネクタ 496">
          <a:extLst>
            <a:ext uri="{FF2B5EF4-FFF2-40B4-BE49-F238E27FC236}">
              <a16:creationId xmlns:a16="http://schemas.microsoft.com/office/drawing/2014/main" id="{F2C47D6C-6A32-4D3F-BBE5-03F31CD6CE43}"/>
            </a:ext>
          </a:extLst>
        </xdr:cNvPr>
        <xdr:cNvCxnSpPr/>
      </xdr:nvCxnSpPr>
      <xdr:spPr>
        <a:xfrm>
          <a:off x="18656300" y="6515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70C684E-D545-40ED-A185-F9BFF2780C5F}"/>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FA052AF-DEE6-4F4D-AEE0-A112D612AB65}"/>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026BD31-73D0-48D7-A324-E598A8DE13DD}"/>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F1CAE18-43B6-4883-AD76-D42006A06AB4}"/>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E957747-E1E5-4469-8127-284FB33C1728}"/>
            </a:ext>
          </a:extLst>
        </xdr:cNvPr>
        <xdr:cNvSpPr txBox="1"/>
      </xdr:nvSpPr>
      <xdr:spPr>
        <a:xfrm>
          <a:off x="21075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143527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C241406-3BAD-42D2-973A-47A6EAF1E5F4}"/>
            </a:ext>
          </a:extLst>
        </xdr:cNvPr>
        <xdr:cNvSpPr txBox="1"/>
      </xdr:nvSpPr>
      <xdr:spPr>
        <a:xfrm>
          <a:off x="20199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113047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0CDA107-168F-4C64-B9B3-286429C1AF07}"/>
            </a:ext>
          </a:extLst>
        </xdr:cNvPr>
        <xdr:cNvSpPr txBox="1"/>
      </xdr:nvSpPr>
      <xdr:spPr>
        <a:xfrm>
          <a:off x="193104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67327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49A05E0-C279-4914-B608-F25D621E39FD}"/>
            </a:ext>
          </a:extLst>
        </xdr:cNvPr>
        <xdr:cNvSpPr txBox="1"/>
      </xdr:nvSpPr>
      <xdr:spPr>
        <a:xfrm>
          <a:off x="18421427"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69A839B-90FE-4EB1-A621-EF287FD6582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45292DC-CE18-4EB7-9231-6EAE9BB13FF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27FD40A-24FB-4DCA-98FD-91C2CFF4FAA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17DDE94-C55F-49E4-AA40-457BCDA751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09E9AE3-7E98-48BA-876D-DB6DC567AE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226804A-E5CA-4B04-9079-F0F190944CD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4BE9E92-527A-48CB-A783-4E81388C9C9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FB4E1D2-EE33-4387-AC53-0019C517F0F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4B65760-37BF-4907-A2A5-239D4032AB2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E8386F0-2881-43B5-AB82-4AC723CA08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9BC6D59-4231-4D5D-BC7D-B5F918ADFC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E9EF5FFD-703D-4A71-BEC2-F25FCA346C6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49A3195-F745-4FB2-A9F1-86A2D531BEB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407531B-56D7-4761-84D3-133AE530CDA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C21DF7A-23DC-457E-BA84-98C55C901E3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4D98F55D-60E2-4C7A-9C0D-73E9A87AA0D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FD21D7D4-ADBA-43B5-904F-997DE875C48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89B4BD13-C9B2-4E4F-B542-47218EA4BE3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21BBF52-5BA9-47B2-9FB4-B91C2393B7C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F04B598B-EAC7-4CEF-80A6-7D5F1C87658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25F3C53A-195F-4CF3-B518-1FC7BD62926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6A2B9BC-56DD-4F37-9D49-E266EDC0267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457D205-2EE8-480D-AC51-E1CAD7DD0A82}"/>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7BF85EB-17D0-4EE6-9A7F-1B8DA9496AA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125E4E4-0A93-4A6C-9169-90EAD82CB56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AE3DB4A-802C-4A21-B000-2567105CD7E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966F8F13-D6CA-484B-9FF8-1026CB300479}"/>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283BF72-1672-433C-AF65-FFF3BAA9EE65}"/>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F07D8C30-1DB6-4945-BE2F-20887841A12D}"/>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FF6BD73E-F10E-449B-9FA9-3DC1B9F5714F}"/>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0A1373F3-406D-4AAB-A087-1490AB1EA325}"/>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AB33382-1ECF-4A26-953A-70D82CFCB29C}"/>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BBFF6EA9-AA61-4BD0-8581-9F076E174E11}"/>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E40932BC-2CF8-4D97-8476-B46A65AC3901}"/>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F2D94B6B-C4A5-4675-BD98-0B2C8FC10766}"/>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A8F0B8D7-C925-4745-AA08-AC44BB568176}"/>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FD12D814-FB98-4727-8087-121E745E494C}"/>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B3CFBCB-8240-42E3-ABCE-F55E50FA9DC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CB20E5-57F4-4D79-9B54-C90DC10607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F877A22-890B-4B02-95CD-C1FB5326998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6C1892C-A041-4321-A4ED-11073542916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0C77B35-DDF4-48D4-BE76-BEF9C15B3A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548" name="楕円 547">
          <a:extLst>
            <a:ext uri="{FF2B5EF4-FFF2-40B4-BE49-F238E27FC236}">
              <a16:creationId xmlns:a16="http://schemas.microsoft.com/office/drawing/2014/main" id="{50494B4C-6B84-400A-BE5B-89886AA63D0D}"/>
            </a:ext>
          </a:extLst>
        </xdr:cNvPr>
        <xdr:cNvSpPr/>
      </xdr:nvSpPr>
      <xdr:spPr>
        <a:xfrm>
          <a:off x="162687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128468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9E99972-FDF0-4371-9817-C4527728B794}"/>
            </a:ext>
          </a:extLst>
        </xdr:cNvPr>
        <xdr:cNvSpPr txBox="1"/>
      </xdr:nvSpPr>
      <xdr:spPr>
        <a:xfrm>
          <a:off x="16357600"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150041</xdr:rowOff>
    </xdr:from>
    <xdr:to>
      <xdr:col>81</xdr:col>
      <xdr:colOff>101600</xdr:colOff>
      <xdr:row>60</xdr:row>
      <xdr:rowOff>80191</xdr:rowOff>
    </xdr:to>
    <xdr:sp macro="" textlink="">
      <xdr:nvSpPr>
        <xdr:cNvPr id="550" name="楕円 549">
          <a:extLst>
            <a:ext uri="{FF2B5EF4-FFF2-40B4-BE49-F238E27FC236}">
              <a16:creationId xmlns:a16="http://schemas.microsoft.com/office/drawing/2014/main" id="{A3738BAD-35CD-4E62-A15F-83CEE40E249D}"/>
            </a:ext>
          </a:extLst>
        </xdr:cNvPr>
        <xdr:cNvSpPr/>
      </xdr:nvSpPr>
      <xdr:spPr>
        <a:xfrm>
          <a:off x="15430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29391</xdr:rowOff>
    </xdr:from>
    <xdr:to>
      <xdr:col>85</xdr:col>
      <xdr:colOff>127000</xdr:colOff>
      <xdr:row>60</xdr:row>
      <xdr:rowOff>29391</xdr:rowOff>
    </xdr:to>
    <xdr:cxnSp macro="">
      <xdr:nvCxnSpPr>
        <xdr:cNvPr id="551" name="直線コネクタ 550">
          <a:extLst>
            <a:ext uri="{FF2B5EF4-FFF2-40B4-BE49-F238E27FC236}">
              <a16:creationId xmlns:a16="http://schemas.microsoft.com/office/drawing/2014/main" id="{D59956A3-4DBF-4F3F-9FBE-329E31B880D2}"/>
            </a:ext>
          </a:extLst>
        </xdr:cNvPr>
        <xdr:cNvCxnSpPr/>
      </xdr:nvCxnSpPr>
      <xdr:spPr>
        <a:xfrm>
          <a:off x="15481300" y="103163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52" name="楕円 551">
          <a:extLst>
            <a:ext uri="{FF2B5EF4-FFF2-40B4-BE49-F238E27FC236}">
              <a16:creationId xmlns:a16="http://schemas.microsoft.com/office/drawing/2014/main" id="{F4369C91-8B3A-47A4-8F04-3511CC669E3E}"/>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29391</xdr:rowOff>
    </xdr:from>
    <xdr:to>
      <xdr:col>81</xdr:col>
      <xdr:colOff>50800</xdr:colOff>
      <xdr:row>60</xdr:row>
      <xdr:rowOff>45720</xdr:rowOff>
    </xdr:to>
    <xdr:cxnSp macro="">
      <xdr:nvCxnSpPr>
        <xdr:cNvPr id="553" name="直線コネクタ 552">
          <a:extLst>
            <a:ext uri="{FF2B5EF4-FFF2-40B4-BE49-F238E27FC236}">
              <a16:creationId xmlns:a16="http://schemas.microsoft.com/office/drawing/2014/main" id="{A0EA8334-A3B6-46D3-A4B8-018FCC070DBB}"/>
            </a:ext>
          </a:extLst>
        </xdr:cNvPr>
        <xdr:cNvCxnSpPr/>
      </xdr:nvCxnSpPr>
      <xdr:spPr>
        <a:xfrm flipV="1">
          <a:off x="14592300" y="1031639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54" name="楕円 553">
          <a:extLst>
            <a:ext uri="{FF2B5EF4-FFF2-40B4-BE49-F238E27FC236}">
              <a16:creationId xmlns:a16="http://schemas.microsoft.com/office/drawing/2014/main" id="{37B01A68-E955-49DC-87FA-A8DBE6342D53}"/>
            </a:ext>
          </a:extLst>
        </xdr:cNvPr>
        <xdr:cNvSpPr/>
      </xdr:nvSpPr>
      <xdr:spPr>
        <a:xfrm>
          <a:off x="13652500" y="1026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26126</xdr:rowOff>
    </xdr:from>
    <xdr:to>
      <xdr:col>76</xdr:col>
      <xdr:colOff>114300</xdr:colOff>
      <xdr:row>60</xdr:row>
      <xdr:rowOff>45720</xdr:rowOff>
    </xdr:to>
    <xdr:cxnSp macro="">
      <xdr:nvCxnSpPr>
        <xdr:cNvPr id="555" name="直線コネクタ 554">
          <a:extLst>
            <a:ext uri="{FF2B5EF4-FFF2-40B4-BE49-F238E27FC236}">
              <a16:creationId xmlns:a16="http://schemas.microsoft.com/office/drawing/2014/main" id="{1C58D3B8-2270-4439-97C1-DC42CC18CA84}"/>
            </a:ext>
          </a:extLst>
        </xdr:cNvPr>
        <xdr:cNvCxnSpPr/>
      </xdr:nvCxnSpPr>
      <xdr:spPr>
        <a:xfrm>
          <a:off x="13703300" y="1031312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6" name="楕円 555">
          <a:extLst>
            <a:ext uri="{FF2B5EF4-FFF2-40B4-BE49-F238E27FC236}">
              <a16:creationId xmlns:a16="http://schemas.microsoft.com/office/drawing/2014/main" id="{FF4AD146-BD1D-462A-9F61-AB971AFBBC99}"/>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26126</xdr:rowOff>
    </xdr:to>
    <xdr:cxnSp macro="">
      <xdr:nvCxnSpPr>
        <xdr:cNvPr id="557" name="直線コネクタ 556">
          <a:extLst>
            <a:ext uri="{FF2B5EF4-FFF2-40B4-BE49-F238E27FC236}">
              <a16:creationId xmlns:a16="http://schemas.microsoft.com/office/drawing/2014/main" id="{BF3C6238-0840-4A74-907F-8154CC61B40F}"/>
            </a:ext>
          </a:extLst>
        </xdr:cNvPr>
        <xdr:cNvCxnSpPr/>
      </xdr:nvCxnSpPr>
      <xdr:spPr>
        <a:xfrm>
          <a:off x="12814300" y="102870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E90699D2-37BC-4727-B9FC-C26972A88579}"/>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6175632F-7D8C-422C-836F-B75773123861}"/>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56E2837D-4B82-45A0-8DA2-B51143ABBBCE}"/>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CFCA3531-9DD9-4295-A4C9-9EBBA8C4041A}"/>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71318</xdr:rowOff>
    </xdr:from>
    <xdr:ext cx="405111" cy="259045"/>
    <xdr:sp macro="" textlink="">
      <xdr:nvSpPr>
        <xdr:cNvPr id="562" name="n_1mainValue【学校施設】&#10;有形固定資産減価償却率">
          <a:extLst>
            <a:ext uri="{FF2B5EF4-FFF2-40B4-BE49-F238E27FC236}">
              <a16:creationId xmlns:a16="http://schemas.microsoft.com/office/drawing/2014/main" id="{3583A3F6-4B51-47AC-A234-ACCCC8471F6C}"/>
            </a:ext>
          </a:extLst>
        </xdr:cNvPr>
        <xdr:cNvSpPr txBox="1"/>
      </xdr:nvSpPr>
      <xdr:spPr>
        <a:xfrm>
          <a:off x="152660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563" name="n_2mainValue【学校施設】&#10;有形固定資産減価償却率">
          <a:extLst>
            <a:ext uri="{FF2B5EF4-FFF2-40B4-BE49-F238E27FC236}">
              <a16:creationId xmlns:a16="http://schemas.microsoft.com/office/drawing/2014/main" id="{F3B5F238-1846-47A2-81E5-571273B0734C}"/>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64" name="n_3mainValue【学校施設】&#10;有形固定資産減価償却率">
          <a:extLst>
            <a:ext uri="{FF2B5EF4-FFF2-40B4-BE49-F238E27FC236}">
              <a16:creationId xmlns:a16="http://schemas.microsoft.com/office/drawing/2014/main" id="{193B683A-D413-4764-80E0-FC0905CF6AA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565" name="n_4mainValue【学校施設】&#10;有形固定資産減価償却率">
          <a:extLst>
            <a:ext uri="{FF2B5EF4-FFF2-40B4-BE49-F238E27FC236}">
              <a16:creationId xmlns:a16="http://schemas.microsoft.com/office/drawing/2014/main" id="{529F69F0-BFAF-4822-8B8F-AD20CBDFF277}"/>
            </a:ext>
          </a:extLst>
        </xdr:cNvPr>
        <xdr:cNvSpPr txBox="1"/>
      </xdr:nvSpPr>
      <xdr:spPr>
        <a:xfrm>
          <a:off x="12611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33A348C-3C37-4F8C-B9E1-80D4D02DA3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52CB4BC-D7B7-4D3A-8F8D-FB410D8722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DF44796-2B92-4059-B8CA-08A830C57BA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BD86DCEC-18BC-4457-A7CB-B055EE7096F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CC4579C-7A3A-4398-A20C-6D1EB4F4857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361E571-C0F1-4C0C-8AE4-B480E0B7153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2DC4382-5CEF-4DF2-BBE6-A612BBA16F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493A2C7-32E3-44A5-9034-BAB30FF398A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9A4F58E-7543-4955-9C4A-8086D806527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B66CE34-684E-474A-A16B-3FCCFA9C8A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9BF0AE6B-CEA7-46CC-A933-7D4F112993F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AFC81C0-3BEA-43E6-9F9F-003FBFA3EED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6D15EDA2-E169-4E91-A905-4A16B3488D6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60939B8E-1EDE-4F25-B0AB-4B4B715791F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DE19ADBA-5A8F-41EA-BCA2-BB70811DFF7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7643E6C0-2697-4582-A6AB-0CA9D33A4D6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D35D11EF-5B0D-42AA-9C1A-9165EB90413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807EEF19-22DA-4196-B2CF-0C33C181F9C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FE73FAD5-AE0D-4589-A7FB-C08F259855E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42875C99-AF61-477A-A33D-0ABFDB7EA8D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A5A17950-568D-4BE6-9DA7-2994FE9BF67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72FC6275-48B9-4600-943C-330592522BA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49001671-5BBF-4924-8947-7333F1C4C4D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8E5C2E3-B17E-472B-A831-342AA071EE3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75723B6-1336-40ED-918A-22834696DC9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114FE275-5CA7-4AE6-803C-E6CACA99081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6C2DCCCB-F779-431D-9A9E-0922BE35789C}"/>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9A2EEAEB-6FD7-41E0-BC0E-0200C795E351}"/>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09603717-51EE-4638-9179-5DDEB259FF70}"/>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4AC15652-E46E-4BD6-B8B7-1870AA2AA57B}"/>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6C2FA286-18BA-46A5-AD4D-FF5769F9C117}"/>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B1C4566F-EBD1-419A-B21D-84BE7213F7DD}"/>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8905B8D0-4EF8-4816-AE46-6E24FCEBCFA5}"/>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7A95DB29-BD42-4A92-AA5D-BE8DFFC3A540}"/>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3B7A4FA3-207F-4245-8425-A1EC091D3163}"/>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687A5906-0470-4419-8509-72B2446BB57E}"/>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398B0691-2158-4F57-9A02-1ECB5F45DF65}"/>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E1A4ED0-BB5D-42EF-9143-BCD1481028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1E71FF0-EB72-40B0-B4DA-4B91BED3AF9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52A8BEE-4BF2-4EB9-9998-1438BAB12FF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D4B5C3A-FC1B-4223-93DB-58ACA023318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31AE796-9782-48C4-BBCF-FD627F616D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62956</xdr:rowOff>
    </xdr:from>
    <xdr:to>
      <xdr:col>116</xdr:col>
      <xdr:colOff>114300</xdr:colOff>
      <xdr:row>61</xdr:row>
      <xdr:rowOff>164556</xdr:rowOff>
    </xdr:to>
    <xdr:sp macro="" textlink="">
      <xdr:nvSpPr>
        <xdr:cNvPr id="608" name="楕円 607">
          <a:extLst>
            <a:ext uri="{FF2B5EF4-FFF2-40B4-BE49-F238E27FC236}">
              <a16:creationId xmlns:a16="http://schemas.microsoft.com/office/drawing/2014/main" id="{F0A4AA0C-4858-4F0C-AD55-EB18C1B08878}"/>
            </a:ext>
          </a:extLst>
        </xdr:cNvPr>
        <xdr:cNvSpPr/>
      </xdr:nvSpPr>
      <xdr:spPr>
        <a:xfrm>
          <a:off x="22110700" y="1052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41383</xdr:rowOff>
    </xdr:from>
    <xdr:ext cx="469744" cy="259045"/>
    <xdr:sp macro="" textlink="">
      <xdr:nvSpPr>
        <xdr:cNvPr id="609" name="【学校施設】&#10;一人当たり面積該当値テキスト">
          <a:extLst>
            <a:ext uri="{FF2B5EF4-FFF2-40B4-BE49-F238E27FC236}">
              <a16:creationId xmlns:a16="http://schemas.microsoft.com/office/drawing/2014/main" id="{1BCCF1FB-62B2-41E3-846F-631D177E2B57}"/>
            </a:ext>
          </a:extLst>
        </xdr:cNvPr>
        <xdr:cNvSpPr txBox="1"/>
      </xdr:nvSpPr>
      <xdr:spPr>
        <a:xfrm>
          <a:off x="22199600" y="1049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70576</xdr:rowOff>
    </xdr:from>
    <xdr:to>
      <xdr:col>112</xdr:col>
      <xdr:colOff>38100</xdr:colOff>
      <xdr:row>62</xdr:row>
      <xdr:rowOff>726</xdr:rowOff>
    </xdr:to>
    <xdr:sp macro="" textlink="">
      <xdr:nvSpPr>
        <xdr:cNvPr id="610" name="楕円 609">
          <a:extLst>
            <a:ext uri="{FF2B5EF4-FFF2-40B4-BE49-F238E27FC236}">
              <a16:creationId xmlns:a16="http://schemas.microsoft.com/office/drawing/2014/main" id="{8A299930-B05F-451E-B190-BB1608D804B8}"/>
            </a:ext>
          </a:extLst>
        </xdr:cNvPr>
        <xdr:cNvSpPr/>
      </xdr:nvSpPr>
      <xdr:spPr>
        <a:xfrm>
          <a:off x="21272500" y="105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113756</xdr:rowOff>
    </xdr:from>
    <xdr:to>
      <xdr:col>116</xdr:col>
      <xdr:colOff>63500</xdr:colOff>
      <xdr:row>61</xdr:row>
      <xdr:rowOff>121376</xdr:rowOff>
    </xdr:to>
    <xdr:cxnSp macro="">
      <xdr:nvCxnSpPr>
        <xdr:cNvPr id="611" name="直線コネクタ 610">
          <a:extLst>
            <a:ext uri="{FF2B5EF4-FFF2-40B4-BE49-F238E27FC236}">
              <a16:creationId xmlns:a16="http://schemas.microsoft.com/office/drawing/2014/main" id="{281F3082-07C5-4500-8218-9F75F2FE87F3}"/>
            </a:ext>
          </a:extLst>
        </xdr:cNvPr>
        <xdr:cNvCxnSpPr/>
      </xdr:nvCxnSpPr>
      <xdr:spPr>
        <a:xfrm flipV="1">
          <a:off x="21323300" y="10572206"/>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69487</xdr:rowOff>
    </xdr:from>
    <xdr:to>
      <xdr:col>107</xdr:col>
      <xdr:colOff>101600</xdr:colOff>
      <xdr:row>61</xdr:row>
      <xdr:rowOff>171087</xdr:rowOff>
    </xdr:to>
    <xdr:sp macro="" textlink="">
      <xdr:nvSpPr>
        <xdr:cNvPr id="612" name="楕円 611">
          <a:extLst>
            <a:ext uri="{FF2B5EF4-FFF2-40B4-BE49-F238E27FC236}">
              <a16:creationId xmlns:a16="http://schemas.microsoft.com/office/drawing/2014/main" id="{D4290640-1748-40F3-B034-1957AC48AE0B}"/>
            </a:ext>
          </a:extLst>
        </xdr:cNvPr>
        <xdr:cNvSpPr/>
      </xdr:nvSpPr>
      <xdr:spPr>
        <a:xfrm>
          <a:off x="20383500" y="1052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120287</xdr:rowOff>
    </xdr:from>
    <xdr:to>
      <xdr:col>111</xdr:col>
      <xdr:colOff>177800</xdr:colOff>
      <xdr:row>61</xdr:row>
      <xdr:rowOff>121376</xdr:rowOff>
    </xdr:to>
    <xdr:cxnSp macro="">
      <xdr:nvCxnSpPr>
        <xdr:cNvPr id="613" name="直線コネクタ 612">
          <a:extLst>
            <a:ext uri="{FF2B5EF4-FFF2-40B4-BE49-F238E27FC236}">
              <a16:creationId xmlns:a16="http://schemas.microsoft.com/office/drawing/2014/main" id="{D7B1A999-F948-429E-86C7-561D3668FB7A}"/>
            </a:ext>
          </a:extLst>
        </xdr:cNvPr>
        <xdr:cNvCxnSpPr/>
      </xdr:nvCxnSpPr>
      <xdr:spPr>
        <a:xfrm>
          <a:off x="20434300" y="1057873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43362</xdr:rowOff>
    </xdr:from>
    <xdr:to>
      <xdr:col>102</xdr:col>
      <xdr:colOff>165100</xdr:colOff>
      <xdr:row>61</xdr:row>
      <xdr:rowOff>144962</xdr:rowOff>
    </xdr:to>
    <xdr:sp macro="" textlink="">
      <xdr:nvSpPr>
        <xdr:cNvPr id="614" name="楕円 613">
          <a:extLst>
            <a:ext uri="{FF2B5EF4-FFF2-40B4-BE49-F238E27FC236}">
              <a16:creationId xmlns:a16="http://schemas.microsoft.com/office/drawing/2014/main" id="{5E6B2FA7-FC52-4744-851A-1B16408A611C}"/>
            </a:ext>
          </a:extLst>
        </xdr:cNvPr>
        <xdr:cNvSpPr/>
      </xdr:nvSpPr>
      <xdr:spPr>
        <a:xfrm>
          <a:off x="19494500" y="1050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94162</xdr:rowOff>
    </xdr:from>
    <xdr:to>
      <xdr:col>107</xdr:col>
      <xdr:colOff>50800</xdr:colOff>
      <xdr:row>61</xdr:row>
      <xdr:rowOff>120287</xdr:rowOff>
    </xdr:to>
    <xdr:cxnSp macro="">
      <xdr:nvCxnSpPr>
        <xdr:cNvPr id="615" name="直線コネクタ 614">
          <a:extLst>
            <a:ext uri="{FF2B5EF4-FFF2-40B4-BE49-F238E27FC236}">
              <a16:creationId xmlns:a16="http://schemas.microsoft.com/office/drawing/2014/main" id="{2A20760C-3EA4-4DAB-9BDB-59240128E0D0}"/>
            </a:ext>
          </a:extLst>
        </xdr:cNvPr>
        <xdr:cNvCxnSpPr/>
      </xdr:nvCxnSpPr>
      <xdr:spPr>
        <a:xfrm>
          <a:off x="19545300" y="105526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59690</xdr:rowOff>
    </xdr:from>
    <xdr:to>
      <xdr:col>98</xdr:col>
      <xdr:colOff>38100</xdr:colOff>
      <xdr:row>61</xdr:row>
      <xdr:rowOff>161290</xdr:rowOff>
    </xdr:to>
    <xdr:sp macro="" textlink="">
      <xdr:nvSpPr>
        <xdr:cNvPr id="616" name="楕円 615">
          <a:extLst>
            <a:ext uri="{FF2B5EF4-FFF2-40B4-BE49-F238E27FC236}">
              <a16:creationId xmlns:a16="http://schemas.microsoft.com/office/drawing/2014/main" id="{90A0138C-B7B1-42F9-B383-F5B939D40B01}"/>
            </a:ext>
          </a:extLst>
        </xdr:cNvPr>
        <xdr:cNvSpPr/>
      </xdr:nvSpPr>
      <xdr:spPr>
        <a:xfrm>
          <a:off x="18605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94162</xdr:rowOff>
    </xdr:from>
    <xdr:to>
      <xdr:col>102</xdr:col>
      <xdr:colOff>114300</xdr:colOff>
      <xdr:row>61</xdr:row>
      <xdr:rowOff>110490</xdr:rowOff>
    </xdr:to>
    <xdr:cxnSp macro="">
      <xdr:nvCxnSpPr>
        <xdr:cNvPr id="617" name="直線コネクタ 616">
          <a:extLst>
            <a:ext uri="{FF2B5EF4-FFF2-40B4-BE49-F238E27FC236}">
              <a16:creationId xmlns:a16="http://schemas.microsoft.com/office/drawing/2014/main" id="{F0D85DBA-7AC8-466A-963F-57E8A5C2099A}"/>
            </a:ext>
          </a:extLst>
        </xdr:cNvPr>
        <xdr:cNvCxnSpPr/>
      </xdr:nvCxnSpPr>
      <xdr:spPr>
        <a:xfrm flipV="1">
          <a:off x="18656300" y="1055261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CB9BE435-04C1-4AAF-810B-94FCDA1E1CA8}"/>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90F8DD5D-A770-42D5-BCC3-B50CB33FDAC5}"/>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A0C01A83-F9DA-4B0F-AAFB-D11EC643BBEA}"/>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D387E1D-1FBD-4CD0-A2D5-4C0E24F455A7}"/>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163303</xdr:rowOff>
    </xdr:from>
    <xdr:ext cx="469744" cy="259045"/>
    <xdr:sp macro="" textlink="">
      <xdr:nvSpPr>
        <xdr:cNvPr id="622" name="n_1mainValue【学校施設】&#10;一人当たり面積">
          <a:extLst>
            <a:ext uri="{FF2B5EF4-FFF2-40B4-BE49-F238E27FC236}">
              <a16:creationId xmlns:a16="http://schemas.microsoft.com/office/drawing/2014/main" id="{0317497E-B26E-46D3-BBE8-86ED47CA3DB7}"/>
            </a:ext>
          </a:extLst>
        </xdr:cNvPr>
        <xdr:cNvSpPr txBox="1"/>
      </xdr:nvSpPr>
      <xdr:spPr>
        <a:xfrm>
          <a:off x="21075727" y="1062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162214</xdr:rowOff>
    </xdr:from>
    <xdr:ext cx="469744" cy="259045"/>
    <xdr:sp macro="" textlink="">
      <xdr:nvSpPr>
        <xdr:cNvPr id="623" name="n_2mainValue【学校施設】&#10;一人当たり面積">
          <a:extLst>
            <a:ext uri="{FF2B5EF4-FFF2-40B4-BE49-F238E27FC236}">
              <a16:creationId xmlns:a16="http://schemas.microsoft.com/office/drawing/2014/main" id="{398A0AFD-AB67-429C-B9B3-B0D77B41A64D}"/>
            </a:ext>
          </a:extLst>
        </xdr:cNvPr>
        <xdr:cNvSpPr txBox="1"/>
      </xdr:nvSpPr>
      <xdr:spPr>
        <a:xfrm>
          <a:off x="20199427" y="1062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136089</xdr:rowOff>
    </xdr:from>
    <xdr:ext cx="469744" cy="259045"/>
    <xdr:sp macro="" textlink="">
      <xdr:nvSpPr>
        <xdr:cNvPr id="624" name="n_3mainValue【学校施設】&#10;一人当たり面積">
          <a:extLst>
            <a:ext uri="{FF2B5EF4-FFF2-40B4-BE49-F238E27FC236}">
              <a16:creationId xmlns:a16="http://schemas.microsoft.com/office/drawing/2014/main" id="{7730FD64-4424-4A79-BB28-AA0F07820727}"/>
            </a:ext>
          </a:extLst>
        </xdr:cNvPr>
        <xdr:cNvSpPr txBox="1"/>
      </xdr:nvSpPr>
      <xdr:spPr>
        <a:xfrm>
          <a:off x="19310427" y="1059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152417</xdr:rowOff>
    </xdr:from>
    <xdr:ext cx="469744" cy="259045"/>
    <xdr:sp macro="" textlink="">
      <xdr:nvSpPr>
        <xdr:cNvPr id="625" name="n_4mainValue【学校施設】&#10;一人当たり面積">
          <a:extLst>
            <a:ext uri="{FF2B5EF4-FFF2-40B4-BE49-F238E27FC236}">
              <a16:creationId xmlns:a16="http://schemas.microsoft.com/office/drawing/2014/main" id="{011EA8C3-0BC7-4D81-A369-46D64A3B081C}"/>
            </a:ext>
          </a:extLst>
        </xdr:cNvPr>
        <xdr:cNvSpPr txBox="1"/>
      </xdr:nvSpPr>
      <xdr:spPr>
        <a:xfrm>
          <a:off x="18421427" y="1061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129B1FB-7D19-400D-8610-923587AF44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224F984-0A94-40FA-B3FB-95E343963B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8471986-0567-4CA3-BFD9-EB609AC6EB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7F945421-B612-4C7E-A2B8-078D5B7F7C6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B52A5BD-C42B-44E1-AB73-E13E9AA5C85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66C6734D-407A-4422-8650-15FDB3C749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11FF123-AE0D-4783-A646-06123154360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D910AAB-74F5-4957-9D52-0912421517B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B632ABAF-0A34-4037-AE48-FEAE573C850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30C552CB-15A0-4586-8E20-7D723C0943D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A45AB4A1-EEE4-4764-97C1-DA5A20EAC86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CE068FD-40ED-46B0-AF4A-D25B607DFFD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B7044927-A754-47DF-91A6-C6E0842FD54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7C5ECF5-ABCD-489A-B20E-93AAFC2E2A4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8B9DC980-90DA-4C01-AC29-13598D3EE34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6D61EC00-7A7C-4376-8931-9C975AA9A00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6436E048-D729-4C85-B118-BE2B102AFF7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C7F362C0-A4F9-4E74-BE65-FEF0DA6ED54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747A8205-9AE8-4539-ABFE-073B13679C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C3A09BE2-2126-4900-96A3-84521F668CF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DD966164-3267-4AE1-9517-7F583D356AA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C4945E90-7B5B-47A6-94F1-1DAED4A0775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55E1D4B0-E529-4230-B124-FB1DDCA37DC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D175E41B-2710-4CA4-A56B-16716E0E53B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5597EBE0-59EC-4291-96EB-8C44536D5C81}"/>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DCEE04E9-73F0-43B2-9BF9-78A033939DC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543873AF-9288-4ABF-BF4D-94502FC9847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E807C0A8-2B28-4919-ACF7-5360D1FA5122}"/>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00F7D2DC-4362-4CC2-8F20-9D9A29EBE3F2}"/>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5" name="【児童館】&#10;有形固定資産減価償却率平均値テキスト">
          <a:extLst>
            <a:ext uri="{FF2B5EF4-FFF2-40B4-BE49-F238E27FC236}">
              <a16:creationId xmlns:a16="http://schemas.microsoft.com/office/drawing/2014/main" id="{49C64A12-A0DE-4798-A96B-D1B14788CA50}"/>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AE004FA4-4782-4AFA-A867-E3AEF5616F8F}"/>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C2C9E04D-8FAC-4CBC-9B5C-5964AF9A815B}"/>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B1BCAFCE-6904-4DCD-B878-31003CD45A13}"/>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FCB989D2-0912-4627-BB6A-707B1156A6C5}"/>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D55B372E-87D5-40E9-A3CE-13EB1C81CA40}"/>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84C215A-8916-45E9-897E-C82279EA377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3D3BDFE-9943-4B23-AAA4-35EA9B49713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9F876A4-2C30-4E9A-8C8F-B7E2511D67E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76E453A-5A9C-45B0-A148-EFE6A15AE1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AEF8885-39D1-4897-9D30-C2D06207A0F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145414</xdr:rowOff>
    </xdr:from>
    <xdr:to>
      <xdr:col>85</xdr:col>
      <xdr:colOff>177800</xdr:colOff>
      <xdr:row>80</xdr:row>
      <xdr:rowOff>75564</xdr:rowOff>
    </xdr:to>
    <xdr:sp macro="" textlink="">
      <xdr:nvSpPr>
        <xdr:cNvPr id="666" name="楕円 665">
          <a:extLst>
            <a:ext uri="{FF2B5EF4-FFF2-40B4-BE49-F238E27FC236}">
              <a16:creationId xmlns:a16="http://schemas.microsoft.com/office/drawing/2014/main" id="{E65A67B7-1360-4970-9239-9BD354A6CDB0}"/>
            </a:ext>
          </a:extLst>
        </xdr:cNvPr>
        <xdr:cNvSpPr/>
      </xdr:nvSpPr>
      <xdr:spPr>
        <a:xfrm>
          <a:off x="162687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168291</xdr:rowOff>
    </xdr:from>
    <xdr:ext cx="405111" cy="259045"/>
    <xdr:sp macro="" textlink="">
      <xdr:nvSpPr>
        <xdr:cNvPr id="667" name="【児童館】&#10;有形固定資産減価償却率該当値テキスト">
          <a:extLst>
            <a:ext uri="{FF2B5EF4-FFF2-40B4-BE49-F238E27FC236}">
              <a16:creationId xmlns:a16="http://schemas.microsoft.com/office/drawing/2014/main" id="{E5BD834B-4A4B-4E76-99C8-22FDAC3F20C1}"/>
            </a:ext>
          </a:extLst>
        </xdr:cNvPr>
        <xdr:cNvSpPr txBox="1"/>
      </xdr:nvSpPr>
      <xdr:spPr>
        <a:xfrm>
          <a:off x="16357600"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31114</xdr:rowOff>
    </xdr:from>
    <xdr:to>
      <xdr:col>81</xdr:col>
      <xdr:colOff>101600</xdr:colOff>
      <xdr:row>80</xdr:row>
      <xdr:rowOff>132714</xdr:rowOff>
    </xdr:to>
    <xdr:sp macro="" textlink="">
      <xdr:nvSpPr>
        <xdr:cNvPr id="668" name="楕円 667">
          <a:extLst>
            <a:ext uri="{FF2B5EF4-FFF2-40B4-BE49-F238E27FC236}">
              <a16:creationId xmlns:a16="http://schemas.microsoft.com/office/drawing/2014/main" id="{A6CBFA53-F11A-474D-B063-1B059EF849EE}"/>
            </a:ext>
          </a:extLst>
        </xdr:cNvPr>
        <xdr:cNvSpPr/>
      </xdr:nvSpPr>
      <xdr:spPr>
        <a:xfrm>
          <a:off x="15430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24764</xdr:rowOff>
    </xdr:from>
    <xdr:to>
      <xdr:col>85</xdr:col>
      <xdr:colOff>127000</xdr:colOff>
      <xdr:row>80</xdr:row>
      <xdr:rowOff>81914</xdr:rowOff>
    </xdr:to>
    <xdr:cxnSp macro="">
      <xdr:nvCxnSpPr>
        <xdr:cNvPr id="669" name="直線コネクタ 668">
          <a:extLst>
            <a:ext uri="{FF2B5EF4-FFF2-40B4-BE49-F238E27FC236}">
              <a16:creationId xmlns:a16="http://schemas.microsoft.com/office/drawing/2014/main" id="{865938B9-C8F0-4AC5-A786-190437E74603}"/>
            </a:ext>
          </a:extLst>
        </xdr:cNvPr>
        <xdr:cNvCxnSpPr/>
      </xdr:nvCxnSpPr>
      <xdr:spPr>
        <a:xfrm flipV="1">
          <a:off x="15481300" y="1374076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4445</xdr:rowOff>
    </xdr:from>
    <xdr:to>
      <xdr:col>76</xdr:col>
      <xdr:colOff>165100</xdr:colOff>
      <xdr:row>79</xdr:row>
      <xdr:rowOff>106045</xdr:rowOff>
    </xdr:to>
    <xdr:sp macro="" textlink="">
      <xdr:nvSpPr>
        <xdr:cNvPr id="670" name="楕円 669">
          <a:extLst>
            <a:ext uri="{FF2B5EF4-FFF2-40B4-BE49-F238E27FC236}">
              <a16:creationId xmlns:a16="http://schemas.microsoft.com/office/drawing/2014/main" id="{31FEEF32-EF23-4E5B-9679-422ECFA32D9B}"/>
            </a:ext>
          </a:extLst>
        </xdr:cNvPr>
        <xdr:cNvSpPr/>
      </xdr:nvSpPr>
      <xdr:spPr>
        <a:xfrm>
          <a:off x="14541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55245</xdr:rowOff>
    </xdr:from>
    <xdr:to>
      <xdr:col>81</xdr:col>
      <xdr:colOff>50800</xdr:colOff>
      <xdr:row>80</xdr:row>
      <xdr:rowOff>81914</xdr:rowOff>
    </xdr:to>
    <xdr:cxnSp macro="">
      <xdr:nvCxnSpPr>
        <xdr:cNvPr id="671" name="直線コネクタ 670">
          <a:extLst>
            <a:ext uri="{FF2B5EF4-FFF2-40B4-BE49-F238E27FC236}">
              <a16:creationId xmlns:a16="http://schemas.microsoft.com/office/drawing/2014/main" id="{7EB95B53-54DF-4E8A-9F2F-5D121B40199C}"/>
            </a:ext>
          </a:extLst>
        </xdr:cNvPr>
        <xdr:cNvCxnSpPr/>
      </xdr:nvCxnSpPr>
      <xdr:spPr>
        <a:xfrm>
          <a:off x="14592300" y="13599795"/>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153036</xdr:rowOff>
    </xdr:from>
    <xdr:to>
      <xdr:col>72</xdr:col>
      <xdr:colOff>38100</xdr:colOff>
      <xdr:row>79</xdr:row>
      <xdr:rowOff>83186</xdr:rowOff>
    </xdr:to>
    <xdr:sp macro="" textlink="">
      <xdr:nvSpPr>
        <xdr:cNvPr id="672" name="楕円 671">
          <a:extLst>
            <a:ext uri="{FF2B5EF4-FFF2-40B4-BE49-F238E27FC236}">
              <a16:creationId xmlns:a16="http://schemas.microsoft.com/office/drawing/2014/main" id="{7B640A29-1E77-4054-AFDE-DDBC81AE2826}"/>
            </a:ext>
          </a:extLst>
        </xdr:cNvPr>
        <xdr:cNvSpPr/>
      </xdr:nvSpPr>
      <xdr:spPr>
        <a:xfrm>
          <a:off x="13652500" y="135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32386</xdr:rowOff>
    </xdr:from>
    <xdr:to>
      <xdr:col>76</xdr:col>
      <xdr:colOff>114300</xdr:colOff>
      <xdr:row>79</xdr:row>
      <xdr:rowOff>55245</xdr:rowOff>
    </xdr:to>
    <xdr:cxnSp macro="">
      <xdr:nvCxnSpPr>
        <xdr:cNvPr id="673" name="直線コネクタ 672">
          <a:extLst>
            <a:ext uri="{FF2B5EF4-FFF2-40B4-BE49-F238E27FC236}">
              <a16:creationId xmlns:a16="http://schemas.microsoft.com/office/drawing/2014/main" id="{219D6857-29AD-4371-9776-E441D8C5416D}"/>
            </a:ext>
          </a:extLst>
        </xdr:cNvPr>
        <xdr:cNvCxnSpPr/>
      </xdr:nvCxnSpPr>
      <xdr:spPr>
        <a:xfrm>
          <a:off x="13703300" y="135769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126364</xdr:rowOff>
    </xdr:from>
    <xdr:to>
      <xdr:col>67</xdr:col>
      <xdr:colOff>101600</xdr:colOff>
      <xdr:row>80</xdr:row>
      <xdr:rowOff>56514</xdr:rowOff>
    </xdr:to>
    <xdr:sp macro="" textlink="">
      <xdr:nvSpPr>
        <xdr:cNvPr id="674" name="楕円 673">
          <a:extLst>
            <a:ext uri="{FF2B5EF4-FFF2-40B4-BE49-F238E27FC236}">
              <a16:creationId xmlns:a16="http://schemas.microsoft.com/office/drawing/2014/main" id="{94EFA1D5-FE3B-4A81-8CA1-0AC322658F79}"/>
            </a:ext>
          </a:extLst>
        </xdr:cNvPr>
        <xdr:cNvSpPr/>
      </xdr:nvSpPr>
      <xdr:spPr>
        <a:xfrm>
          <a:off x="12763500" y="136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32386</xdr:rowOff>
    </xdr:from>
    <xdr:to>
      <xdr:col>71</xdr:col>
      <xdr:colOff>177800</xdr:colOff>
      <xdr:row>80</xdr:row>
      <xdr:rowOff>5714</xdr:rowOff>
    </xdr:to>
    <xdr:cxnSp macro="">
      <xdr:nvCxnSpPr>
        <xdr:cNvPr id="675" name="直線コネクタ 674">
          <a:extLst>
            <a:ext uri="{FF2B5EF4-FFF2-40B4-BE49-F238E27FC236}">
              <a16:creationId xmlns:a16="http://schemas.microsoft.com/office/drawing/2014/main" id="{7F178A8D-2851-4F7C-81B2-3EAC689B31B1}"/>
            </a:ext>
          </a:extLst>
        </xdr:cNvPr>
        <xdr:cNvCxnSpPr/>
      </xdr:nvCxnSpPr>
      <xdr:spPr>
        <a:xfrm flipV="1">
          <a:off x="12814300" y="13576936"/>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6" name="n_1aveValue【児童館】&#10;有形固定資産減価償却率">
          <a:extLst>
            <a:ext uri="{FF2B5EF4-FFF2-40B4-BE49-F238E27FC236}">
              <a16:creationId xmlns:a16="http://schemas.microsoft.com/office/drawing/2014/main" id="{45167B1C-BB79-4D76-87CC-085A8657F475}"/>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7" name="n_2aveValue【児童館】&#10;有形固定資産減価償却率">
          <a:extLst>
            <a:ext uri="{FF2B5EF4-FFF2-40B4-BE49-F238E27FC236}">
              <a16:creationId xmlns:a16="http://schemas.microsoft.com/office/drawing/2014/main" id="{570A743B-30FA-4A7D-A913-8FE91867C787}"/>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78" name="n_3aveValue【児童館】&#10;有形固定資産減価償却率">
          <a:extLst>
            <a:ext uri="{FF2B5EF4-FFF2-40B4-BE49-F238E27FC236}">
              <a16:creationId xmlns:a16="http://schemas.microsoft.com/office/drawing/2014/main" id="{61BEFEC2-F4EE-461C-BF47-FAF9DD8B4C38}"/>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5FA25A9D-DC9A-4D67-AFF2-412D6E002C7C}"/>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149241</xdr:rowOff>
    </xdr:from>
    <xdr:ext cx="405111" cy="259045"/>
    <xdr:sp macro="" textlink="">
      <xdr:nvSpPr>
        <xdr:cNvPr id="680" name="n_1mainValue【児童館】&#10;有形固定資産減価償却率">
          <a:extLst>
            <a:ext uri="{FF2B5EF4-FFF2-40B4-BE49-F238E27FC236}">
              <a16:creationId xmlns:a16="http://schemas.microsoft.com/office/drawing/2014/main" id="{6D855D22-5130-43F2-A176-D36F1E6D899D}"/>
            </a:ext>
          </a:extLst>
        </xdr:cNvPr>
        <xdr:cNvSpPr txBox="1"/>
      </xdr:nvSpPr>
      <xdr:spPr>
        <a:xfrm>
          <a:off x="152660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122572</xdr:rowOff>
    </xdr:from>
    <xdr:ext cx="405111" cy="259045"/>
    <xdr:sp macro="" textlink="">
      <xdr:nvSpPr>
        <xdr:cNvPr id="681" name="n_2mainValue【児童館】&#10;有形固定資産減価償却率">
          <a:extLst>
            <a:ext uri="{FF2B5EF4-FFF2-40B4-BE49-F238E27FC236}">
              <a16:creationId xmlns:a16="http://schemas.microsoft.com/office/drawing/2014/main" id="{8F8E6336-0A4C-4480-BE6A-7D8AE9674BD2}"/>
            </a:ext>
          </a:extLst>
        </xdr:cNvPr>
        <xdr:cNvSpPr txBox="1"/>
      </xdr:nvSpPr>
      <xdr:spPr>
        <a:xfrm>
          <a:off x="14389744" y="1332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99713</xdr:rowOff>
    </xdr:from>
    <xdr:ext cx="405111" cy="259045"/>
    <xdr:sp macro="" textlink="">
      <xdr:nvSpPr>
        <xdr:cNvPr id="682" name="n_3mainValue【児童館】&#10;有形固定資産減価償却率">
          <a:extLst>
            <a:ext uri="{FF2B5EF4-FFF2-40B4-BE49-F238E27FC236}">
              <a16:creationId xmlns:a16="http://schemas.microsoft.com/office/drawing/2014/main" id="{DFA03F23-6E34-4672-A7FB-D276C305A0D1}"/>
            </a:ext>
          </a:extLst>
        </xdr:cNvPr>
        <xdr:cNvSpPr txBox="1"/>
      </xdr:nvSpPr>
      <xdr:spPr>
        <a:xfrm>
          <a:off x="13500744" y="1330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73041</xdr:rowOff>
    </xdr:from>
    <xdr:ext cx="405111" cy="259045"/>
    <xdr:sp macro="" textlink="">
      <xdr:nvSpPr>
        <xdr:cNvPr id="683" name="n_4mainValue【児童館】&#10;有形固定資産減価償却率">
          <a:extLst>
            <a:ext uri="{FF2B5EF4-FFF2-40B4-BE49-F238E27FC236}">
              <a16:creationId xmlns:a16="http://schemas.microsoft.com/office/drawing/2014/main" id="{8752934A-FC9D-41F8-AC92-31928BDF316D}"/>
            </a:ext>
          </a:extLst>
        </xdr:cNvPr>
        <xdr:cNvSpPr txBox="1"/>
      </xdr:nvSpPr>
      <xdr:spPr>
        <a:xfrm>
          <a:off x="126117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319A2DF-6AE9-43FC-8B57-6DFC09FCCE8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2EFAACDA-FB52-4C6C-8158-042C49A3C2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341E069F-1C7E-4F8A-8325-6712FF9285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9164DA55-672A-44EA-ACB5-E928530536A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A1BDF13D-8993-4877-80F1-C438FCE6A58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E058642-3AEF-4C8E-80D1-9F3BF3F0A8C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9C3593F8-6EAA-4C7A-87B3-BB364D5141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C6ACE59F-A6F3-43BF-8B23-EC47648ADD3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A0201DC6-1790-4106-9F37-4DC285C25C0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EDFCA833-7761-4E59-BFD3-CF205B80B79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0249BF5-460C-4684-A855-763384A78E3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BE19A927-2830-428C-A388-6FF37D3E89D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F22CD753-B047-422D-81BB-CBD0AC94A10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A945D81-D16A-41F5-93CE-A2BF94C506B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8F33BEE0-DDC5-40CE-9BBF-FCB8E958E2B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B8EFEA1A-D645-4FF1-B7E2-3794B8836B7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AFB6B0F7-27AF-4472-A039-9575C10181F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3E950BA0-84B3-489B-9772-A8ADFD56E8E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5AEF3FC-AC0E-4DFC-9C4A-BA22135F0C5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A01B3BC-1FC1-4B69-92AF-06F84550BEA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80F02FD4-C638-419A-A3A9-0289B377E1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733C364F-012B-4A99-92D8-522C88DCF878}"/>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F2796A9B-8D0D-482E-B1E6-BC8A32240853}"/>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78B1E108-05C4-4086-B44A-EFDA7AE90A75}"/>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EFCD5754-30E2-4D88-9773-38B7934D5F76}"/>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E49A0DAF-FB27-4FA0-9C03-CC07D1CD6509}"/>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9AA7B9AB-3B76-4ED1-AE12-5A10706A7FE5}"/>
            </a:ext>
          </a:extLst>
        </xdr:cNvPr>
        <xdr:cNvSpPr txBox="1"/>
      </xdr:nvSpPr>
      <xdr:spPr>
        <a:xfrm>
          <a:off x="22199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BCD93A41-85B3-4A21-A779-CA0AF8608AD2}"/>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E2231FE7-31AD-4B00-8CBA-33418E7AB3DD}"/>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6594420B-B855-4FA1-9313-CEF79B67792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9A812147-54DF-4D1A-8A46-BBBF5E84EF4A}"/>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4D29FD19-BBBC-41E2-BE70-D45A45FFAF9A}"/>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2E491CB-25A2-467C-A307-C18FF1425A0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0463E76-1F2A-4A0C-8FBD-D436EAADEE7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67948D3-7FF7-4FDF-9CDE-4E5347209AC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394338F-5AE4-472B-B392-81A6E04750A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62DD933-E621-4B77-A56C-B09C1B56201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21" name="楕円 720">
          <a:extLst>
            <a:ext uri="{FF2B5EF4-FFF2-40B4-BE49-F238E27FC236}">
              <a16:creationId xmlns:a16="http://schemas.microsoft.com/office/drawing/2014/main" id="{D003E428-72F7-41A9-A947-F562FAA7110E}"/>
            </a:ext>
          </a:extLst>
        </xdr:cNvPr>
        <xdr:cNvSpPr/>
      </xdr:nvSpPr>
      <xdr:spPr>
        <a:xfrm>
          <a:off x="22110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722" name="【児童館】&#10;一人当たり面積該当値テキスト">
          <a:extLst>
            <a:ext uri="{FF2B5EF4-FFF2-40B4-BE49-F238E27FC236}">
              <a16:creationId xmlns:a16="http://schemas.microsoft.com/office/drawing/2014/main" id="{AF5ACC59-7DBA-4991-B788-9BB49F3B2A6B}"/>
            </a:ext>
          </a:extLst>
        </xdr:cNvPr>
        <xdr:cNvSpPr txBox="1"/>
      </xdr:nvSpPr>
      <xdr:spPr>
        <a:xfrm>
          <a:off x="22199600"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170180</xdr:rowOff>
    </xdr:from>
    <xdr:to>
      <xdr:col>112</xdr:col>
      <xdr:colOff>38100</xdr:colOff>
      <xdr:row>83</xdr:row>
      <xdr:rowOff>100330</xdr:rowOff>
    </xdr:to>
    <xdr:sp macro="" textlink="">
      <xdr:nvSpPr>
        <xdr:cNvPr id="723" name="楕円 722">
          <a:extLst>
            <a:ext uri="{FF2B5EF4-FFF2-40B4-BE49-F238E27FC236}">
              <a16:creationId xmlns:a16="http://schemas.microsoft.com/office/drawing/2014/main" id="{2EB986A2-D0C5-448B-AA20-4F238635EAD6}"/>
            </a:ext>
          </a:extLst>
        </xdr:cNvPr>
        <xdr:cNvSpPr/>
      </xdr:nvSpPr>
      <xdr:spPr>
        <a:xfrm>
          <a:off x="21272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49530</xdr:rowOff>
    </xdr:to>
    <xdr:cxnSp macro="">
      <xdr:nvCxnSpPr>
        <xdr:cNvPr id="724" name="直線コネクタ 723">
          <a:extLst>
            <a:ext uri="{FF2B5EF4-FFF2-40B4-BE49-F238E27FC236}">
              <a16:creationId xmlns:a16="http://schemas.microsoft.com/office/drawing/2014/main" id="{C5E4C60F-A37C-45B9-A525-D4F86585BE4F}"/>
            </a:ext>
          </a:extLst>
        </xdr:cNvPr>
        <xdr:cNvCxnSpPr/>
      </xdr:nvCxnSpPr>
      <xdr:spPr>
        <a:xfrm flipV="1">
          <a:off x="21323300" y="14257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25" name="楕円 724">
          <a:extLst>
            <a:ext uri="{FF2B5EF4-FFF2-40B4-BE49-F238E27FC236}">
              <a16:creationId xmlns:a16="http://schemas.microsoft.com/office/drawing/2014/main" id="{2D2BB132-DD68-493A-A48B-D5C48BDAA8FE}"/>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49530</xdr:rowOff>
    </xdr:from>
    <xdr:to>
      <xdr:col>111</xdr:col>
      <xdr:colOff>177800</xdr:colOff>
      <xdr:row>84</xdr:row>
      <xdr:rowOff>15239</xdr:rowOff>
    </xdr:to>
    <xdr:cxnSp macro="">
      <xdr:nvCxnSpPr>
        <xdr:cNvPr id="726" name="直線コネクタ 725">
          <a:extLst>
            <a:ext uri="{FF2B5EF4-FFF2-40B4-BE49-F238E27FC236}">
              <a16:creationId xmlns:a16="http://schemas.microsoft.com/office/drawing/2014/main" id="{5B734669-2D8E-4BF2-BB62-76593B06AB18}"/>
            </a:ext>
          </a:extLst>
        </xdr:cNvPr>
        <xdr:cNvCxnSpPr/>
      </xdr:nvCxnSpPr>
      <xdr:spPr>
        <a:xfrm flipV="1">
          <a:off x="20434300" y="142798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124461</xdr:rowOff>
    </xdr:from>
    <xdr:to>
      <xdr:col>102</xdr:col>
      <xdr:colOff>165100</xdr:colOff>
      <xdr:row>83</xdr:row>
      <xdr:rowOff>54611</xdr:rowOff>
    </xdr:to>
    <xdr:sp macro="" textlink="">
      <xdr:nvSpPr>
        <xdr:cNvPr id="727" name="楕円 726">
          <a:extLst>
            <a:ext uri="{FF2B5EF4-FFF2-40B4-BE49-F238E27FC236}">
              <a16:creationId xmlns:a16="http://schemas.microsoft.com/office/drawing/2014/main" id="{8A94BCA0-2ED0-4C3F-99FD-1637B2AF2006}"/>
            </a:ext>
          </a:extLst>
        </xdr:cNvPr>
        <xdr:cNvSpPr/>
      </xdr:nvSpPr>
      <xdr:spPr>
        <a:xfrm>
          <a:off x="19494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84</xdr:row>
      <xdr:rowOff>15239</xdr:rowOff>
    </xdr:to>
    <xdr:cxnSp macro="">
      <xdr:nvCxnSpPr>
        <xdr:cNvPr id="728" name="直線コネクタ 727">
          <a:extLst>
            <a:ext uri="{FF2B5EF4-FFF2-40B4-BE49-F238E27FC236}">
              <a16:creationId xmlns:a16="http://schemas.microsoft.com/office/drawing/2014/main" id="{7035FA4D-EBA3-494D-92C7-460468F33634}"/>
            </a:ext>
          </a:extLst>
        </xdr:cNvPr>
        <xdr:cNvCxnSpPr/>
      </xdr:nvCxnSpPr>
      <xdr:spPr>
        <a:xfrm>
          <a:off x="19545300" y="142341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29" name="楕円 728">
          <a:extLst>
            <a:ext uri="{FF2B5EF4-FFF2-40B4-BE49-F238E27FC236}">
              <a16:creationId xmlns:a16="http://schemas.microsoft.com/office/drawing/2014/main" id="{592BF032-47B0-4E9E-B256-2C035838D0E3}"/>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3811</xdr:rowOff>
    </xdr:from>
    <xdr:to>
      <xdr:col>102</xdr:col>
      <xdr:colOff>114300</xdr:colOff>
      <xdr:row>83</xdr:row>
      <xdr:rowOff>26670</xdr:rowOff>
    </xdr:to>
    <xdr:cxnSp macro="">
      <xdr:nvCxnSpPr>
        <xdr:cNvPr id="730" name="直線コネクタ 729">
          <a:extLst>
            <a:ext uri="{FF2B5EF4-FFF2-40B4-BE49-F238E27FC236}">
              <a16:creationId xmlns:a16="http://schemas.microsoft.com/office/drawing/2014/main" id="{A185D81D-321D-4DD0-8404-7B928B1AB1CC}"/>
            </a:ext>
          </a:extLst>
        </xdr:cNvPr>
        <xdr:cNvCxnSpPr/>
      </xdr:nvCxnSpPr>
      <xdr:spPr>
        <a:xfrm flipV="1">
          <a:off x="18656300" y="142341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E43011E4-89CD-408B-B698-AE634BD473A9}"/>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64C024A3-E3B3-4132-847A-9D7FC3B738EE}"/>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87862449-E52C-4325-90C5-6765942B40F1}"/>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28BEBA04-E4F4-4652-A6B5-948A2C594632}"/>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116857</xdr:rowOff>
    </xdr:from>
    <xdr:ext cx="469744" cy="259045"/>
    <xdr:sp macro="" textlink="">
      <xdr:nvSpPr>
        <xdr:cNvPr id="735" name="n_1mainValue【児童館】&#10;一人当たり面積">
          <a:extLst>
            <a:ext uri="{FF2B5EF4-FFF2-40B4-BE49-F238E27FC236}">
              <a16:creationId xmlns:a16="http://schemas.microsoft.com/office/drawing/2014/main" id="{01C702E6-3E8E-4B04-A794-B9E3A5D839E6}"/>
            </a:ext>
          </a:extLst>
        </xdr:cNvPr>
        <xdr:cNvSpPr txBox="1"/>
      </xdr:nvSpPr>
      <xdr:spPr>
        <a:xfrm>
          <a:off x="210757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736" name="n_2mainValue【児童館】&#10;一人当たり面積">
          <a:extLst>
            <a:ext uri="{FF2B5EF4-FFF2-40B4-BE49-F238E27FC236}">
              <a16:creationId xmlns:a16="http://schemas.microsoft.com/office/drawing/2014/main" id="{D308DF05-8582-4422-AC91-3C0B86E33B14}"/>
            </a:ext>
          </a:extLst>
        </xdr:cNvPr>
        <xdr:cNvSpPr txBox="1"/>
      </xdr:nvSpPr>
      <xdr:spPr>
        <a:xfrm>
          <a:off x="20199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71138</xdr:rowOff>
    </xdr:from>
    <xdr:ext cx="469744" cy="259045"/>
    <xdr:sp macro="" textlink="">
      <xdr:nvSpPr>
        <xdr:cNvPr id="737" name="n_3mainValue【児童館】&#10;一人当たり面積">
          <a:extLst>
            <a:ext uri="{FF2B5EF4-FFF2-40B4-BE49-F238E27FC236}">
              <a16:creationId xmlns:a16="http://schemas.microsoft.com/office/drawing/2014/main" id="{DC8A897F-D0AE-4D6B-960F-C589B7F82D71}"/>
            </a:ext>
          </a:extLst>
        </xdr:cNvPr>
        <xdr:cNvSpPr txBox="1"/>
      </xdr:nvSpPr>
      <xdr:spPr>
        <a:xfrm>
          <a:off x="19310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738" name="n_4mainValue【児童館】&#10;一人当たり面積">
          <a:extLst>
            <a:ext uri="{FF2B5EF4-FFF2-40B4-BE49-F238E27FC236}">
              <a16:creationId xmlns:a16="http://schemas.microsoft.com/office/drawing/2014/main" id="{0D85FDBF-6218-4A42-8EF5-A23C8443939F}"/>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E32816B2-391D-41E8-8344-90D2351F998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9CF98EB-B487-4B3A-B90E-18CC3DD3C6C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FBF449A8-06E5-46D8-B87A-70EF951648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4291642B-C66D-42B5-926A-BD16C23904D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48958B8-6898-4557-8B18-4D674976D36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FF88D5C-A51B-44BE-933A-279B46274FC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74E2C4C-5200-40F0-AF37-49792D0E02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BBCA261F-4917-4477-AB99-30826921F1D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40CBAD07-85E2-4262-9C60-181AD70072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73B9C54A-8E64-4892-804D-4DE9190CA6E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2E59928-683C-4C15-9B60-C004ACF73E3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77AD2B69-BE5F-458A-8208-50DEB06BD67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7B09F6DD-B311-46D9-8548-18F83394EE4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F60074D2-CDCB-44FE-9A1A-16539563473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F18AB18B-50BC-4056-8618-A5E89BB67F8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441074CE-8CE9-4E91-9536-563F3960C0B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5B7470E5-D27C-4583-ABF6-686C183A6EE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2FC87941-0D7C-4B81-A984-6E5463D8EBD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B27F5525-35ED-4B91-9E32-51AA9598C0D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A2BDC127-4BB3-4459-9A64-49B65751806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D27C323B-27AA-48CF-9143-207AD6CA740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3CD781CD-CCE6-4C90-AF72-224A1F64F7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63C2A387-F418-4C27-B260-0807750A80E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A7FD509-4A7A-49E2-909F-39CD6C3795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06B4253F-1ACD-415F-AFAB-FA1E1AF1CD33}"/>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67790309-4BA0-4D78-9A94-8EC53BA42088}"/>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39CC9653-2207-4823-BC2B-097A950A9655}"/>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E5A26346-AE24-47E3-8526-A44D6A4436E5}"/>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19BCED56-B275-4E2C-B420-319AAA126383}"/>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92E0658B-B0C0-4453-923E-24DD1D3595CB}"/>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0B606BE9-A74F-4CA1-AEC6-808D92BBF385}"/>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72BB36D9-A388-4B29-B713-18C1E4C12767}"/>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EF6496DD-0FE7-4B2F-A022-A511090AC699}"/>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FA4E64D9-3C81-492B-A005-EF23EBEB05D1}"/>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011B0654-7A20-46BD-B3BD-50E85056B6FC}"/>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5AE9364-0413-417E-BDA2-BAAF8AFEA6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393FA36-B4DD-4806-AD3F-0A52F287501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A15E11B-4F39-4869-ADF8-BD714520A7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821B69A0-9225-40D4-A59C-A1EC29C5BE8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BE244AE-1116-4F5B-BB71-8221557255A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99695</xdr:rowOff>
    </xdr:from>
    <xdr:to>
      <xdr:col>85</xdr:col>
      <xdr:colOff>177800</xdr:colOff>
      <xdr:row>106</xdr:row>
      <xdr:rowOff>29845</xdr:rowOff>
    </xdr:to>
    <xdr:sp macro="" textlink="">
      <xdr:nvSpPr>
        <xdr:cNvPr id="779" name="楕円 778">
          <a:extLst>
            <a:ext uri="{FF2B5EF4-FFF2-40B4-BE49-F238E27FC236}">
              <a16:creationId xmlns:a16="http://schemas.microsoft.com/office/drawing/2014/main" id="{F49E2557-582B-4329-92F7-DED98C1DB52D}"/>
            </a:ext>
          </a:extLst>
        </xdr:cNvPr>
        <xdr:cNvSpPr/>
      </xdr:nvSpPr>
      <xdr:spPr>
        <a:xfrm>
          <a:off x="162687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78122</xdr:rowOff>
    </xdr:from>
    <xdr:ext cx="405111" cy="259045"/>
    <xdr:sp macro="" textlink="">
      <xdr:nvSpPr>
        <xdr:cNvPr id="780" name="【公民館】&#10;有形固定資産減価償却率該当値テキスト">
          <a:extLst>
            <a:ext uri="{FF2B5EF4-FFF2-40B4-BE49-F238E27FC236}">
              <a16:creationId xmlns:a16="http://schemas.microsoft.com/office/drawing/2014/main" id="{2B9231F4-42A1-42E2-9AF7-86986AE51A90}"/>
            </a:ext>
          </a:extLst>
        </xdr:cNvPr>
        <xdr:cNvSpPr txBox="1"/>
      </xdr:nvSpPr>
      <xdr:spPr>
        <a:xfrm>
          <a:off x="16357600"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63500</xdr:rowOff>
    </xdr:from>
    <xdr:to>
      <xdr:col>81</xdr:col>
      <xdr:colOff>101600</xdr:colOff>
      <xdr:row>105</xdr:row>
      <xdr:rowOff>165100</xdr:rowOff>
    </xdr:to>
    <xdr:sp macro="" textlink="">
      <xdr:nvSpPr>
        <xdr:cNvPr id="781" name="楕円 780">
          <a:extLst>
            <a:ext uri="{FF2B5EF4-FFF2-40B4-BE49-F238E27FC236}">
              <a16:creationId xmlns:a16="http://schemas.microsoft.com/office/drawing/2014/main" id="{89ADE17B-BA02-46BF-AF7E-0E1F2EE88E41}"/>
            </a:ext>
          </a:extLst>
        </xdr:cNvPr>
        <xdr:cNvSpPr/>
      </xdr:nvSpPr>
      <xdr:spPr>
        <a:xfrm>
          <a:off x="15430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114300</xdr:rowOff>
    </xdr:from>
    <xdr:to>
      <xdr:col>85</xdr:col>
      <xdr:colOff>127000</xdr:colOff>
      <xdr:row>105</xdr:row>
      <xdr:rowOff>150495</xdr:rowOff>
    </xdr:to>
    <xdr:cxnSp macro="">
      <xdr:nvCxnSpPr>
        <xdr:cNvPr id="782" name="直線コネクタ 781">
          <a:extLst>
            <a:ext uri="{FF2B5EF4-FFF2-40B4-BE49-F238E27FC236}">
              <a16:creationId xmlns:a16="http://schemas.microsoft.com/office/drawing/2014/main" id="{83C2B3E0-95D1-4F1F-9197-30ADBFE11242}"/>
            </a:ext>
          </a:extLst>
        </xdr:cNvPr>
        <xdr:cNvCxnSpPr/>
      </xdr:nvCxnSpPr>
      <xdr:spPr>
        <a:xfrm>
          <a:off x="15481300" y="181165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107314</xdr:rowOff>
    </xdr:from>
    <xdr:to>
      <xdr:col>76</xdr:col>
      <xdr:colOff>165100</xdr:colOff>
      <xdr:row>106</xdr:row>
      <xdr:rowOff>37464</xdr:rowOff>
    </xdr:to>
    <xdr:sp macro="" textlink="">
      <xdr:nvSpPr>
        <xdr:cNvPr id="783" name="楕円 782">
          <a:extLst>
            <a:ext uri="{FF2B5EF4-FFF2-40B4-BE49-F238E27FC236}">
              <a16:creationId xmlns:a16="http://schemas.microsoft.com/office/drawing/2014/main" id="{337F8A39-C139-4BDD-A968-4B6A7735CDED}"/>
            </a:ext>
          </a:extLst>
        </xdr:cNvPr>
        <xdr:cNvSpPr/>
      </xdr:nvSpPr>
      <xdr:spPr>
        <a:xfrm>
          <a:off x="14541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114300</xdr:rowOff>
    </xdr:from>
    <xdr:to>
      <xdr:col>81</xdr:col>
      <xdr:colOff>50800</xdr:colOff>
      <xdr:row>105</xdr:row>
      <xdr:rowOff>158114</xdr:rowOff>
    </xdr:to>
    <xdr:cxnSp macro="">
      <xdr:nvCxnSpPr>
        <xdr:cNvPr id="784" name="直線コネクタ 783">
          <a:extLst>
            <a:ext uri="{FF2B5EF4-FFF2-40B4-BE49-F238E27FC236}">
              <a16:creationId xmlns:a16="http://schemas.microsoft.com/office/drawing/2014/main" id="{7AFB40E3-DDE0-44B4-B29B-E57F1DE96FC2}"/>
            </a:ext>
          </a:extLst>
        </xdr:cNvPr>
        <xdr:cNvCxnSpPr/>
      </xdr:nvCxnSpPr>
      <xdr:spPr>
        <a:xfrm flipV="1">
          <a:off x="14592300" y="181165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86361</xdr:rowOff>
    </xdr:from>
    <xdr:to>
      <xdr:col>72</xdr:col>
      <xdr:colOff>38100</xdr:colOff>
      <xdr:row>106</xdr:row>
      <xdr:rowOff>16511</xdr:rowOff>
    </xdr:to>
    <xdr:sp macro="" textlink="">
      <xdr:nvSpPr>
        <xdr:cNvPr id="785" name="楕円 784">
          <a:extLst>
            <a:ext uri="{FF2B5EF4-FFF2-40B4-BE49-F238E27FC236}">
              <a16:creationId xmlns:a16="http://schemas.microsoft.com/office/drawing/2014/main" id="{CB7C6015-DA3A-4212-B158-E43408B10238}"/>
            </a:ext>
          </a:extLst>
        </xdr:cNvPr>
        <xdr:cNvSpPr/>
      </xdr:nvSpPr>
      <xdr:spPr>
        <a:xfrm>
          <a:off x="13652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137161</xdr:rowOff>
    </xdr:from>
    <xdr:to>
      <xdr:col>76</xdr:col>
      <xdr:colOff>114300</xdr:colOff>
      <xdr:row>105</xdr:row>
      <xdr:rowOff>158114</xdr:rowOff>
    </xdr:to>
    <xdr:cxnSp macro="">
      <xdr:nvCxnSpPr>
        <xdr:cNvPr id="786" name="直線コネクタ 785">
          <a:extLst>
            <a:ext uri="{FF2B5EF4-FFF2-40B4-BE49-F238E27FC236}">
              <a16:creationId xmlns:a16="http://schemas.microsoft.com/office/drawing/2014/main" id="{3B2723A8-2D4F-429E-8390-99C07A17368C}"/>
            </a:ext>
          </a:extLst>
        </xdr:cNvPr>
        <xdr:cNvCxnSpPr/>
      </xdr:nvCxnSpPr>
      <xdr:spPr>
        <a:xfrm>
          <a:off x="13703300" y="181394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113030</xdr:rowOff>
    </xdr:from>
    <xdr:to>
      <xdr:col>67</xdr:col>
      <xdr:colOff>101600</xdr:colOff>
      <xdr:row>106</xdr:row>
      <xdr:rowOff>43180</xdr:rowOff>
    </xdr:to>
    <xdr:sp macro="" textlink="">
      <xdr:nvSpPr>
        <xdr:cNvPr id="787" name="楕円 786">
          <a:extLst>
            <a:ext uri="{FF2B5EF4-FFF2-40B4-BE49-F238E27FC236}">
              <a16:creationId xmlns:a16="http://schemas.microsoft.com/office/drawing/2014/main" id="{9592F2EC-AB7C-4389-9EF1-E97D44CABC90}"/>
            </a:ext>
          </a:extLst>
        </xdr:cNvPr>
        <xdr:cNvSpPr/>
      </xdr:nvSpPr>
      <xdr:spPr>
        <a:xfrm>
          <a:off x="12763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137161</xdr:rowOff>
    </xdr:from>
    <xdr:to>
      <xdr:col>71</xdr:col>
      <xdr:colOff>177800</xdr:colOff>
      <xdr:row>105</xdr:row>
      <xdr:rowOff>163830</xdr:rowOff>
    </xdr:to>
    <xdr:cxnSp macro="">
      <xdr:nvCxnSpPr>
        <xdr:cNvPr id="788" name="直線コネクタ 787">
          <a:extLst>
            <a:ext uri="{FF2B5EF4-FFF2-40B4-BE49-F238E27FC236}">
              <a16:creationId xmlns:a16="http://schemas.microsoft.com/office/drawing/2014/main" id="{060FF021-DA70-467A-A08A-E7248B130173}"/>
            </a:ext>
          </a:extLst>
        </xdr:cNvPr>
        <xdr:cNvCxnSpPr/>
      </xdr:nvCxnSpPr>
      <xdr:spPr>
        <a:xfrm flipV="1">
          <a:off x="12814300" y="181394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905CF08D-4933-481E-A383-AE7F6D3223EB}"/>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941A351A-668C-4A2E-84A6-1963F1B45390}"/>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CDBC0C9B-C4A7-48CD-8087-E0C053FE14D8}"/>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E1F02A37-6226-444B-8E04-A90D090457B0}"/>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156227</xdr:rowOff>
    </xdr:from>
    <xdr:ext cx="405111" cy="259045"/>
    <xdr:sp macro="" textlink="">
      <xdr:nvSpPr>
        <xdr:cNvPr id="793" name="n_1mainValue【公民館】&#10;有形固定資産減価償却率">
          <a:extLst>
            <a:ext uri="{FF2B5EF4-FFF2-40B4-BE49-F238E27FC236}">
              <a16:creationId xmlns:a16="http://schemas.microsoft.com/office/drawing/2014/main" id="{940A793D-5BB6-4577-A36E-AAC88C0D52D2}"/>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28591</xdr:rowOff>
    </xdr:from>
    <xdr:ext cx="405111" cy="259045"/>
    <xdr:sp macro="" textlink="">
      <xdr:nvSpPr>
        <xdr:cNvPr id="794" name="n_2mainValue【公民館】&#10;有形固定資産減価償却率">
          <a:extLst>
            <a:ext uri="{FF2B5EF4-FFF2-40B4-BE49-F238E27FC236}">
              <a16:creationId xmlns:a16="http://schemas.microsoft.com/office/drawing/2014/main" id="{5F290AD5-6ED4-401E-A0C8-6702F23A1FAD}"/>
            </a:ext>
          </a:extLst>
        </xdr:cNvPr>
        <xdr:cNvSpPr txBox="1"/>
      </xdr:nvSpPr>
      <xdr:spPr>
        <a:xfrm>
          <a:off x="143897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7638</xdr:rowOff>
    </xdr:from>
    <xdr:ext cx="405111" cy="259045"/>
    <xdr:sp macro="" textlink="">
      <xdr:nvSpPr>
        <xdr:cNvPr id="795" name="n_3mainValue【公民館】&#10;有形固定資産減価償却率">
          <a:extLst>
            <a:ext uri="{FF2B5EF4-FFF2-40B4-BE49-F238E27FC236}">
              <a16:creationId xmlns:a16="http://schemas.microsoft.com/office/drawing/2014/main" id="{1E1309D5-5A5E-4F1C-9B99-2BAE9BCA7686}"/>
            </a:ext>
          </a:extLst>
        </xdr:cNvPr>
        <xdr:cNvSpPr txBox="1"/>
      </xdr:nvSpPr>
      <xdr:spPr>
        <a:xfrm>
          <a:off x="13500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34307</xdr:rowOff>
    </xdr:from>
    <xdr:ext cx="405111" cy="259045"/>
    <xdr:sp macro="" textlink="">
      <xdr:nvSpPr>
        <xdr:cNvPr id="796" name="n_4mainValue【公民館】&#10;有形固定資産減価償却率">
          <a:extLst>
            <a:ext uri="{FF2B5EF4-FFF2-40B4-BE49-F238E27FC236}">
              <a16:creationId xmlns:a16="http://schemas.microsoft.com/office/drawing/2014/main" id="{EE510DE7-388B-40A0-91DE-A4851AA2A0C3}"/>
            </a:ext>
          </a:extLst>
        </xdr:cNvPr>
        <xdr:cNvSpPr txBox="1"/>
      </xdr:nvSpPr>
      <xdr:spPr>
        <a:xfrm>
          <a:off x="126117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8B8C21F-36E8-4CF4-92FF-401299E8C0B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40EC76D6-1367-4E5A-8160-91DB1997EC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A84A909-C210-45FC-AC6A-A8125B89EB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8D3CC203-3BDE-4646-A1EE-16F1392F10F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6668DF8-0918-4E8A-9447-BE4199C78FD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323D4C44-FE37-4085-ADCF-4308BFA632C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59EA6741-633B-454C-8250-9F9E75571A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A642863-7EF8-402B-9EBB-234D1447C0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4ADFBCA-27FD-4EC6-826F-3F2B39DC9F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11F54B4-6D31-45FD-8E50-792A8CEB5F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E56107D8-8440-4AD8-9098-0945F51B001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2F7DC7C8-CD86-4960-93E7-70F0AFA23B9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1AC98AEF-1C46-46FD-BE29-4E13F1CB15B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825CADC4-32A3-4340-B8BB-5EFA916FFAA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AAB81A6F-3EAE-4574-8AA6-465528AE6E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0BDE15E8-4802-41C3-B78F-248F14F56FF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B44211FF-C855-4574-9A85-91D8F886461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5FA77F59-1790-4A2E-9E33-10803904B4A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B0AD92C-D246-4926-AE56-3024D61BCA6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C9A9F214-03D2-45CB-B5FE-3CBF50C7239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B506688A-A98B-411A-9158-F870193BA6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22CFCAE1-EAE7-4F36-B3D6-3D37FCC3A93F}"/>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9268F9BD-5ED5-4E5F-A800-31C30AFD939B}"/>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A5341161-A2C8-4F17-909B-5E916C855827}"/>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76F261FD-2049-4370-9018-1E25FF87BE06}"/>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6CC562C8-9B6B-4838-B371-C5A923FC295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5A044CF3-A043-42FF-86AD-4877D4F5FC7D}"/>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F80CFEF2-3A16-4822-91B5-95CB8FFB2851}"/>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B0A1BC6C-2DE2-4E59-9FF7-549093E01543}"/>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4C7B5B97-8C9E-4556-8F56-91A6C4B51823}"/>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A8A972AA-FC1B-450C-818E-C706641F720E}"/>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F5FF7A7F-2684-4F2A-923C-2A74D0637A50}"/>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07C491C-FCA6-4056-BDE9-77CC004BB04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0EEF659-9BAE-4AB0-A9E1-92FB15045DA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5338066-C45F-4CAF-BEB6-4662572238D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8461BED-091B-4B60-AD3C-600A9C8B56F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0F4D21F-F764-419F-B09B-086D17B2EF9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116839</xdr:rowOff>
    </xdr:from>
    <xdr:to>
      <xdr:col>116</xdr:col>
      <xdr:colOff>114300</xdr:colOff>
      <xdr:row>105</xdr:row>
      <xdr:rowOff>46989</xdr:rowOff>
    </xdr:to>
    <xdr:sp macro="" textlink="">
      <xdr:nvSpPr>
        <xdr:cNvPr id="834" name="楕円 833">
          <a:extLst>
            <a:ext uri="{FF2B5EF4-FFF2-40B4-BE49-F238E27FC236}">
              <a16:creationId xmlns:a16="http://schemas.microsoft.com/office/drawing/2014/main" id="{BA254D55-AA79-48A7-98AC-78639CF632C4}"/>
            </a:ext>
          </a:extLst>
        </xdr:cNvPr>
        <xdr:cNvSpPr/>
      </xdr:nvSpPr>
      <xdr:spPr>
        <a:xfrm>
          <a:off x="221107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95266</xdr:rowOff>
    </xdr:from>
    <xdr:ext cx="469744" cy="259045"/>
    <xdr:sp macro="" textlink="">
      <xdr:nvSpPr>
        <xdr:cNvPr id="835" name="【公民館】&#10;一人当たり面積該当値テキスト">
          <a:extLst>
            <a:ext uri="{FF2B5EF4-FFF2-40B4-BE49-F238E27FC236}">
              <a16:creationId xmlns:a16="http://schemas.microsoft.com/office/drawing/2014/main" id="{7A75371E-B618-4D50-BC43-F4E8927CDCF1}"/>
            </a:ext>
          </a:extLst>
        </xdr:cNvPr>
        <xdr:cNvSpPr txBox="1"/>
      </xdr:nvSpPr>
      <xdr:spPr>
        <a:xfrm>
          <a:off x="22199600"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116839</xdr:rowOff>
    </xdr:from>
    <xdr:to>
      <xdr:col>112</xdr:col>
      <xdr:colOff>38100</xdr:colOff>
      <xdr:row>105</xdr:row>
      <xdr:rowOff>46989</xdr:rowOff>
    </xdr:to>
    <xdr:sp macro="" textlink="">
      <xdr:nvSpPr>
        <xdr:cNvPr id="836" name="楕円 835">
          <a:extLst>
            <a:ext uri="{FF2B5EF4-FFF2-40B4-BE49-F238E27FC236}">
              <a16:creationId xmlns:a16="http://schemas.microsoft.com/office/drawing/2014/main" id="{F28C2ACF-8C70-46D0-8F37-F034A403A228}"/>
            </a:ext>
          </a:extLst>
        </xdr:cNvPr>
        <xdr:cNvSpPr/>
      </xdr:nvSpPr>
      <xdr:spPr>
        <a:xfrm>
          <a:off x="21272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167639</xdr:rowOff>
    </xdr:from>
    <xdr:to>
      <xdr:col>116</xdr:col>
      <xdr:colOff>63500</xdr:colOff>
      <xdr:row>104</xdr:row>
      <xdr:rowOff>167639</xdr:rowOff>
    </xdr:to>
    <xdr:cxnSp macro="">
      <xdr:nvCxnSpPr>
        <xdr:cNvPr id="837" name="直線コネクタ 836">
          <a:extLst>
            <a:ext uri="{FF2B5EF4-FFF2-40B4-BE49-F238E27FC236}">
              <a16:creationId xmlns:a16="http://schemas.microsoft.com/office/drawing/2014/main" id="{F5B91A84-917D-4962-A99C-A4EEB937B52C}"/>
            </a:ext>
          </a:extLst>
        </xdr:cNvPr>
        <xdr:cNvCxnSpPr/>
      </xdr:nvCxnSpPr>
      <xdr:spPr>
        <a:xfrm>
          <a:off x="21323300" y="17998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125985</xdr:rowOff>
    </xdr:from>
    <xdr:to>
      <xdr:col>107</xdr:col>
      <xdr:colOff>101600</xdr:colOff>
      <xdr:row>105</xdr:row>
      <xdr:rowOff>56135</xdr:rowOff>
    </xdr:to>
    <xdr:sp macro="" textlink="">
      <xdr:nvSpPr>
        <xdr:cNvPr id="838" name="楕円 837">
          <a:extLst>
            <a:ext uri="{FF2B5EF4-FFF2-40B4-BE49-F238E27FC236}">
              <a16:creationId xmlns:a16="http://schemas.microsoft.com/office/drawing/2014/main" id="{F0D280EC-9063-4D92-9DEE-4A83402560DC}"/>
            </a:ext>
          </a:extLst>
        </xdr:cNvPr>
        <xdr:cNvSpPr/>
      </xdr:nvSpPr>
      <xdr:spPr>
        <a:xfrm>
          <a:off x="20383500" y="1795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167639</xdr:rowOff>
    </xdr:from>
    <xdr:to>
      <xdr:col>111</xdr:col>
      <xdr:colOff>177800</xdr:colOff>
      <xdr:row>105</xdr:row>
      <xdr:rowOff>5335</xdr:rowOff>
    </xdr:to>
    <xdr:cxnSp macro="">
      <xdr:nvCxnSpPr>
        <xdr:cNvPr id="839" name="直線コネクタ 838">
          <a:extLst>
            <a:ext uri="{FF2B5EF4-FFF2-40B4-BE49-F238E27FC236}">
              <a16:creationId xmlns:a16="http://schemas.microsoft.com/office/drawing/2014/main" id="{9194E510-58D0-4B0E-A71C-E8990B4A183B}"/>
            </a:ext>
          </a:extLst>
        </xdr:cNvPr>
        <xdr:cNvCxnSpPr/>
      </xdr:nvCxnSpPr>
      <xdr:spPr>
        <a:xfrm flipV="1">
          <a:off x="20434300" y="179984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116839</xdr:rowOff>
    </xdr:from>
    <xdr:to>
      <xdr:col>102</xdr:col>
      <xdr:colOff>165100</xdr:colOff>
      <xdr:row>105</xdr:row>
      <xdr:rowOff>46989</xdr:rowOff>
    </xdr:to>
    <xdr:sp macro="" textlink="">
      <xdr:nvSpPr>
        <xdr:cNvPr id="840" name="楕円 839">
          <a:extLst>
            <a:ext uri="{FF2B5EF4-FFF2-40B4-BE49-F238E27FC236}">
              <a16:creationId xmlns:a16="http://schemas.microsoft.com/office/drawing/2014/main" id="{56D20A63-43F9-4E32-BAD3-69966665DD97}"/>
            </a:ext>
          </a:extLst>
        </xdr:cNvPr>
        <xdr:cNvSpPr/>
      </xdr:nvSpPr>
      <xdr:spPr>
        <a:xfrm>
          <a:off x="19494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105</xdr:row>
      <xdr:rowOff>5335</xdr:rowOff>
    </xdr:to>
    <xdr:cxnSp macro="">
      <xdr:nvCxnSpPr>
        <xdr:cNvPr id="841" name="直線コネクタ 840">
          <a:extLst>
            <a:ext uri="{FF2B5EF4-FFF2-40B4-BE49-F238E27FC236}">
              <a16:creationId xmlns:a16="http://schemas.microsoft.com/office/drawing/2014/main" id="{58AB934A-587F-4BAB-9D68-5D036203CB3F}"/>
            </a:ext>
          </a:extLst>
        </xdr:cNvPr>
        <xdr:cNvCxnSpPr/>
      </xdr:nvCxnSpPr>
      <xdr:spPr>
        <a:xfrm>
          <a:off x="19545300" y="179984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80263</xdr:rowOff>
    </xdr:from>
    <xdr:to>
      <xdr:col>98</xdr:col>
      <xdr:colOff>38100</xdr:colOff>
      <xdr:row>105</xdr:row>
      <xdr:rowOff>10413</xdr:rowOff>
    </xdr:to>
    <xdr:sp macro="" textlink="">
      <xdr:nvSpPr>
        <xdr:cNvPr id="842" name="楕円 841">
          <a:extLst>
            <a:ext uri="{FF2B5EF4-FFF2-40B4-BE49-F238E27FC236}">
              <a16:creationId xmlns:a16="http://schemas.microsoft.com/office/drawing/2014/main" id="{FFF358E0-2510-44CB-9D1D-DC977E71D27F}"/>
            </a:ext>
          </a:extLst>
        </xdr:cNvPr>
        <xdr:cNvSpPr/>
      </xdr:nvSpPr>
      <xdr:spPr>
        <a:xfrm>
          <a:off x="18605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131063</xdr:rowOff>
    </xdr:from>
    <xdr:to>
      <xdr:col>102</xdr:col>
      <xdr:colOff>114300</xdr:colOff>
      <xdr:row>104</xdr:row>
      <xdr:rowOff>167639</xdr:rowOff>
    </xdr:to>
    <xdr:cxnSp macro="">
      <xdr:nvCxnSpPr>
        <xdr:cNvPr id="843" name="直線コネクタ 842">
          <a:extLst>
            <a:ext uri="{FF2B5EF4-FFF2-40B4-BE49-F238E27FC236}">
              <a16:creationId xmlns:a16="http://schemas.microsoft.com/office/drawing/2014/main" id="{7BA41AE8-E120-41DB-9917-B8DC2462059D}"/>
            </a:ext>
          </a:extLst>
        </xdr:cNvPr>
        <xdr:cNvCxnSpPr/>
      </xdr:nvCxnSpPr>
      <xdr:spPr>
        <a:xfrm>
          <a:off x="18656300" y="1796186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44" name="n_1aveValue【公民館】&#10;一人当たり面積">
          <a:extLst>
            <a:ext uri="{FF2B5EF4-FFF2-40B4-BE49-F238E27FC236}">
              <a16:creationId xmlns:a16="http://schemas.microsoft.com/office/drawing/2014/main" id="{C276DB27-CF69-4FE7-AC85-7F0B81453952}"/>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7E8070EA-13D8-4674-BB22-6B90D919A722}"/>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5EA699E1-9C12-4DAC-857E-07C2F5E127AB}"/>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FF896240-1F00-4935-B660-B2FF26FDE47D}"/>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63516</xdr:rowOff>
    </xdr:from>
    <xdr:ext cx="469744" cy="259045"/>
    <xdr:sp macro="" textlink="">
      <xdr:nvSpPr>
        <xdr:cNvPr id="848" name="n_1mainValue【公民館】&#10;一人当たり面積">
          <a:extLst>
            <a:ext uri="{FF2B5EF4-FFF2-40B4-BE49-F238E27FC236}">
              <a16:creationId xmlns:a16="http://schemas.microsoft.com/office/drawing/2014/main" id="{931C3BA1-01AA-4861-86C9-1FF2E98FB44F}"/>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47262</xdr:rowOff>
    </xdr:from>
    <xdr:ext cx="469744" cy="259045"/>
    <xdr:sp macro="" textlink="">
      <xdr:nvSpPr>
        <xdr:cNvPr id="849" name="n_2mainValue【公民館】&#10;一人当たり面積">
          <a:extLst>
            <a:ext uri="{FF2B5EF4-FFF2-40B4-BE49-F238E27FC236}">
              <a16:creationId xmlns:a16="http://schemas.microsoft.com/office/drawing/2014/main" id="{E37DEB4C-7548-424A-9347-F175220A3383}"/>
            </a:ext>
          </a:extLst>
        </xdr:cNvPr>
        <xdr:cNvSpPr txBox="1"/>
      </xdr:nvSpPr>
      <xdr:spPr>
        <a:xfrm>
          <a:off x="20199427" y="1804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38116</xdr:rowOff>
    </xdr:from>
    <xdr:ext cx="469744" cy="259045"/>
    <xdr:sp macro="" textlink="">
      <xdr:nvSpPr>
        <xdr:cNvPr id="850" name="n_3mainValue【公民館】&#10;一人当たり面積">
          <a:extLst>
            <a:ext uri="{FF2B5EF4-FFF2-40B4-BE49-F238E27FC236}">
              <a16:creationId xmlns:a16="http://schemas.microsoft.com/office/drawing/2014/main" id="{6924F904-728A-45A2-9531-FAFBB27324F4}"/>
            </a:ext>
          </a:extLst>
        </xdr:cNvPr>
        <xdr:cNvSpPr txBox="1"/>
      </xdr:nvSpPr>
      <xdr:spPr>
        <a:xfrm>
          <a:off x="193104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1540</xdr:rowOff>
    </xdr:from>
    <xdr:ext cx="469744" cy="259045"/>
    <xdr:sp macro="" textlink="">
      <xdr:nvSpPr>
        <xdr:cNvPr id="851" name="n_4mainValue【公民館】&#10;一人当たり面積">
          <a:extLst>
            <a:ext uri="{FF2B5EF4-FFF2-40B4-BE49-F238E27FC236}">
              <a16:creationId xmlns:a16="http://schemas.microsoft.com/office/drawing/2014/main" id="{B12325D8-ED5F-4D22-9A15-C1F107883F34}"/>
            </a:ext>
          </a:extLst>
        </xdr:cNvPr>
        <xdr:cNvSpPr txBox="1"/>
      </xdr:nvSpPr>
      <xdr:spPr>
        <a:xfrm>
          <a:off x="18421427" y="1800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CFF1EA01-564E-4FDD-855F-B33E36EAD15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68CC8FA0-291C-4593-B667-3BC9B452EAA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1ECC6204-7D30-4393-B477-CE338FAAA5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類似団体と比較して、特に有形固定資産減価償却率が高くなっている施設は、橋りょう、公営住宅、公民館であり、その他の施設は、類似団体と同程度か低い状況にある。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橋りょうについては、橋梁長寿命化修繕計画（令和６年３月策定）に基づき、長寿命化並びに維持管理コストの縮減に取り組んで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おり、令和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ポイントの改善となった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公共施設再編計画（平成２９年３月策定）や公営住宅等長寿命化計画（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）に基づき、老朽化した市営住宅</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廃止を進めていく予定である。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rPr>
            <a:t>公民館については、公共施設再編計画（平成２９年３月策定）に基づき、施設の再編・長寿命化に取り組む。</a:t>
          </a:r>
        </a:p>
        <a:p>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470208-2011-49C2-9317-01A2F7BFA28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5ED74A-D590-49E0-9E5C-5CF7A12AF1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C3623BB-DD5F-46A3-BFD7-D4A50F7CA2E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F00DC1E-0507-479C-AB7A-A69587DB9B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大分県別府市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394815-F06B-4989-9D24-FDF6E5CCAC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D1E1AD-2203-4533-BB1B-C0A6C9D8A01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8D3783-52E8-473C-B73C-33C7EE6E80C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0BDF5EA-D410-4A91-8C7F-14C2808AA2B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AE41E1-10D8-40F9-8CAB-9E2E1356E3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F37CFF-7883-416C-B3A3-6FC5014A689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112,115
106,748
125.34
64,154,513
62,784,526
706,513
27,693,729
38,967,351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E135DF-DC7A-423F-99CA-079A21AF1B0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1F9899-AFB1-4131-AB84-258E9D865E5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15904B-2B07-4DF5-99CE-5F1D42C978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5A3D29-6C3C-4233-81C0-159206286E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40525C-C6A3-4C25-93F8-C9B07C709AE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0328E5-2746-47BD-B9B5-21C5DEF73EF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D6C046-9D0A-4A1F-A7F5-BA892B836A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A965E6-730F-4390-B970-4E52E5AE71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CD8EBB-A4D6-497F-920F-A778362F13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34634D-4683-4B73-A9B9-C6A8E47BD8B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C687FA-4588-4CF0-88E7-988ABDB701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B68F83-2289-4D6E-B22A-440FE40525C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A4EFA9-40A0-4438-B340-58B3A97C03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69DC45-C0BE-4BAB-B29E-D087F77B335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046955-E845-4A47-9A29-73D3E44E91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F24E56-34D2-46D9-8F97-E3166564C7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FD6383-67B1-499D-AB13-8D7CB579F48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1B4AD0-8FF2-401E-9F4A-ADBB4449B96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78DCBB-5FBD-4ABD-ABDA-11D7A663816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18F2E6-32AE-429F-83A6-0529EBA67A7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A240E0-7A69-47E9-81FF-DCE00332C9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A20239-40CD-41FE-BE3A-0613852402E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4C7BC57-47CD-4124-B5A0-873D69680EB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CF3B58D-9ED9-4CF2-86D4-D41BFFD2DB5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DE91C79-6C82-4C85-885C-AC65F80EC6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D95F30-9C6F-426F-927E-D29A582475F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15F1BA-811B-4B01-9E40-0F04A09604C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96F90C-B59D-493E-95BA-6C32CFE6B7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FC2DF9-C186-4068-B0BB-083FACA2857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F5E29C-9B4B-45C6-BD75-9BDA034B4E3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8BEA13-53DA-41D6-A291-C49F0E5221D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328FA6-2A46-40AD-85A2-5AB2695E098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07467A4-9C96-4FC1-A645-706B4FB7653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965B474-4D6A-4BFA-A2EF-BDEDAF77752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9524BD3-D6DC-4AA8-9D27-D944CE57662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9AC6D27-C840-43C9-A85D-E00561035B6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2D8E87E-8125-4555-9C98-97AE5E75DC2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8A5754C-707B-4C76-8BE2-0D666F2DE05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2EA50F2-77B3-40F9-99EF-148CE03D8F2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2E3FC40-AAA2-4F82-B4F0-4E2D58C6A7D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DA7D167-C377-4983-9719-64CC197FEF2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889ABDB-C88B-4127-A916-439FBEAAB07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B5585C4-3BE8-4A9E-B931-A8E8B159A18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3A27B13-79CF-47AA-8F4B-C8F10F8598D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ADC4902-2666-4F62-AF6E-7177469948F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E61624E6-6638-4415-9490-034FEBDCEA4A}"/>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6A2F2039-DAC0-47C6-88E6-CD72DA439899}"/>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B1A00777-FF89-4D4C-A734-DE609828B6E1}"/>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227D61E0-371D-4A5A-8829-F310788E24EB}"/>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3C85DB2F-F5A9-4137-A4AF-345527D464B7}"/>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5EF4E001-D098-41AB-A092-224B36117EB7}"/>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2C5B4E14-64D0-4F9C-905F-60FBFE4815B2}"/>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E7C37CEF-A390-48DF-A336-6E18C08A8029}"/>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BEA20C8E-27C5-46B9-A3CB-4A067475BC21}"/>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5707C46F-F227-43CC-AE22-9AEA49B47D0A}"/>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BAD4AC2B-6733-4121-9EFA-EF82C6B29BAE}"/>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FC57C2-6B87-4E8E-8B61-85EA80034B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16668A-6957-4683-93E1-9E72F3BEFF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367C69-CA35-42F7-BF84-59B0E94E21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87A4A3E-995F-468D-B0D2-51E7C322439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8E9BC24-4450-4C15-8193-70E8D0996E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6350</xdr:rowOff>
    </xdr:from>
    <xdr:to>
      <xdr:col>24</xdr:col>
      <xdr:colOff>114300</xdr:colOff>
      <xdr:row>39</xdr:row>
      <xdr:rowOff>107950</xdr:rowOff>
    </xdr:to>
    <xdr:sp macro="" textlink="">
      <xdr:nvSpPr>
        <xdr:cNvPr id="73" name="楕円 72">
          <a:extLst>
            <a:ext uri="{FF2B5EF4-FFF2-40B4-BE49-F238E27FC236}">
              <a16:creationId xmlns:a16="http://schemas.microsoft.com/office/drawing/2014/main" id="{C34ACFD5-A992-44C2-A6AA-E9BD1EB4A3D2}"/>
            </a:ext>
          </a:extLst>
        </xdr:cNvPr>
        <xdr:cNvSpPr/>
      </xdr:nvSpPr>
      <xdr:spPr>
        <a:xfrm>
          <a:off x="4584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156227</xdr:rowOff>
    </xdr:from>
    <xdr:ext cx="405111" cy="259045"/>
    <xdr:sp macro="" textlink="">
      <xdr:nvSpPr>
        <xdr:cNvPr id="74" name="【図書館】&#10;有形固定資産減価償却率該当値テキスト">
          <a:extLst>
            <a:ext uri="{FF2B5EF4-FFF2-40B4-BE49-F238E27FC236}">
              <a16:creationId xmlns:a16="http://schemas.microsoft.com/office/drawing/2014/main" id="{5FE21D7A-0734-4FA5-9E8A-C0AF9DEE6BEE}"/>
            </a:ext>
          </a:extLst>
        </xdr:cNvPr>
        <xdr:cNvSpPr txBox="1"/>
      </xdr:nvSpPr>
      <xdr:spPr>
        <a:xfrm>
          <a:off x="46736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5" name="楕円 74">
          <a:extLst>
            <a:ext uri="{FF2B5EF4-FFF2-40B4-BE49-F238E27FC236}">
              <a16:creationId xmlns:a16="http://schemas.microsoft.com/office/drawing/2014/main" id="{D13B15A6-92DA-404C-9C54-E519F86584C9}"/>
            </a:ext>
          </a:extLst>
        </xdr:cNvPr>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57150</xdr:rowOff>
    </xdr:to>
    <xdr:cxnSp macro="">
      <xdr:nvCxnSpPr>
        <xdr:cNvPr id="76" name="直線コネクタ 75">
          <a:extLst>
            <a:ext uri="{FF2B5EF4-FFF2-40B4-BE49-F238E27FC236}">
              <a16:creationId xmlns:a16="http://schemas.microsoft.com/office/drawing/2014/main" id="{477AB01D-6DD9-4D71-8C6C-7F7BEBA30B6D}"/>
            </a:ext>
          </a:extLst>
        </xdr:cNvPr>
        <xdr:cNvCxnSpPr/>
      </xdr:nvCxnSpPr>
      <xdr:spPr>
        <a:xfrm>
          <a:off x="3797300" y="6705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101600</xdr:rowOff>
    </xdr:from>
    <xdr:to>
      <xdr:col>15</xdr:col>
      <xdr:colOff>101600</xdr:colOff>
      <xdr:row>39</xdr:row>
      <xdr:rowOff>31750</xdr:rowOff>
    </xdr:to>
    <xdr:sp macro="" textlink="">
      <xdr:nvSpPr>
        <xdr:cNvPr id="77" name="楕円 76">
          <a:extLst>
            <a:ext uri="{FF2B5EF4-FFF2-40B4-BE49-F238E27FC236}">
              <a16:creationId xmlns:a16="http://schemas.microsoft.com/office/drawing/2014/main" id="{8F0FC53A-2A70-4418-9C8C-C1F5DE11B1C6}"/>
            </a:ext>
          </a:extLst>
        </xdr:cNvPr>
        <xdr:cNvSpPr/>
      </xdr:nvSpPr>
      <xdr:spPr>
        <a:xfrm>
          <a:off x="2857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152400</xdr:rowOff>
    </xdr:from>
    <xdr:to>
      <xdr:col>19</xdr:col>
      <xdr:colOff>177800</xdr:colOff>
      <xdr:row>39</xdr:row>
      <xdr:rowOff>19050</xdr:rowOff>
    </xdr:to>
    <xdr:cxnSp macro="">
      <xdr:nvCxnSpPr>
        <xdr:cNvPr id="78" name="直線コネクタ 77">
          <a:extLst>
            <a:ext uri="{FF2B5EF4-FFF2-40B4-BE49-F238E27FC236}">
              <a16:creationId xmlns:a16="http://schemas.microsoft.com/office/drawing/2014/main" id="{53EB2D8D-E66A-4315-9F20-25710BFDD4F7}"/>
            </a:ext>
          </a:extLst>
        </xdr:cNvPr>
        <xdr:cNvCxnSpPr/>
      </xdr:nvCxnSpPr>
      <xdr:spPr>
        <a:xfrm>
          <a:off x="2908300" y="666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165100</xdr:rowOff>
    </xdr:to>
    <xdr:sp macro="" textlink="">
      <xdr:nvSpPr>
        <xdr:cNvPr id="79" name="楕円 78">
          <a:extLst>
            <a:ext uri="{FF2B5EF4-FFF2-40B4-BE49-F238E27FC236}">
              <a16:creationId xmlns:a16="http://schemas.microsoft.com/office/drawing/2014/main" id="{D4CB20C5-A520-483F-9542-9BE3D9FC5138}"/>
            </a:ext>
          </a:extLst>
        </xdr:cNvPr>
        <xdr:cNvSpPr/>
      </xdr:nvSpPr>
      <xdr:spPr>
        <a:xfrm>
          <a:off x="196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152400</xdr:rowOff>
    </xdr:to>
    <xdr:cxnSp macro="">
      <xdr:nvCxnSpPr>
        <xdr:cNvPr id="80" name="直線コネクタ 79">
          <a:extLst>
            <a:ext uri="{FF2B5EF4-FFF2-40B4-BE49-F238E27FC236}">
              <a16:creationId xmlns:a16="http://schemas.microsoft.com/office/drawing/2014/main" id="{2DCC7A48-DE3E-45AC-A6B1-63F6750F1C8F}"/>
            </a:ext>
          </a:extLst>
        </xdr:cNvPr>
        <xdr:cNvCxnSpPr/>
      </xdr:nvCxnSpPr>
      <xdr:spPr>
        <a:xfrm>
          <a:off x="2019300" y="662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1" name="楕円 80">
          <a:extLst>
            <a:ext uri="{FF2B5EF4-FFF2-40B4-BE49-F238E27FC236}">
              <a16:creationId xmlns:a16="http://schemas.microsoft.com/office/drawing/2014/main" id="{51617545-DE28-4CF0-9C43-E28FED2DCD52}"/>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114300</xdr:rowOff>
    </xdr:to>
    <xdr:cxnSp macro="">
      <xdr:nvCxnSpPr>
        <xdr:cNvPr id="82" name="直線コネクタ 81">
          <a:extLst>
            <a:ext uri="{FF2B5EF4-FFF2-40B4-BE49-F238E27FC236}">
              <a16:creationId xmlns:a16="http://schemas.microsoft.com/office/drawing/2014/main" id="{43BE8F29-C156-404F-8EAD-5E0FA2168049}"/>
            </a:ext>
          </a:extLst>
        </xdr:cNvPr>
        <xdr:cNvCxnSpPr/>
      </xdr:nvCxnSpPr>
      <xdr:spPr>
        <a:xfrm>
          <a:off x="1130300" y="6591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8A57053D-E42D-46FC-B92B-FAB8BFAB1FD2}"/>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1E694DDF-9B99-4DFB-A8C4-1109D2C8D11C}"/>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C6802B69-3706-403A-AEDA-A64F46C66168}"/>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05B76811-5060-4345-BD0C-41B5CA5E40FB}"/>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7" name="n_1mainValue【図書館】&#10;有形固定資産減価償却率">
          <a:extLst>
            <a:ext uri="{FF2B5EF4-FFF2-40B4-BE49-F238E27FC236}">
              <a16:creationId xmlns:a16="http://schemas.microsoft.com/office/drawing/2014/main" id="{AE0A7BDA-BA98-4ED0-B2F2-B00FD26B71F3}"/>
            </a:ext>
          </a:extLst>
        </xdr:cNvPr>
        <xdr:cNvSpPr txBox="1"/>
      </xdr:nvSpPr>
      <xdr:spPr>
        <a:xfrm>
          <a:off x="3582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22877</xdr:rowOff>
    </xdr:from>
    <xdr:ext cx="405111" cy="259045"/>
    <xdr:sp macro="" textlink="">
      <xdr:nvSpPr>
        <xdr:cNvPr id="88" name="n_2mainValue【図書館】&#10;有形固定資産減価償却率">
          <a:extLst>
            <a:ext uri="{FF2B5EF4-FFF2-40B4-BE49-F238E27FC236}">
              <a16:creationId xmlns:a16="http://schemas.microsoft.com/office/drawing/2014/main" id="{F66BF65E-448F-4862-9FED-9D776F507717}"/>
            </a:ext>
          </a:extLst>
        </xdr:cNvPr>
        <xdr:cNvSpPr txBox="1"/>
      </xdr:nvSpPr>
      <xdr:spPr>
        <a:xfrm>
          <a:off x="2705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156227</xdr:rowOff>
    </xdr:from>
    <xdr:ext cx="405111" cy="259045"/>
    <xdr:sp macro="" textlink="">
      <xdr:nvSpPr>
        <xdr:cNvPr id="89" name="n_3mainValue【図書館】&#10;有形固定資産減価償却率">
          <a:extLst>
            <a:ext uri="{FF2B5EF4-FFF2-40B4-BE49-F238E27FC236}">
              <a16:creationId xmlns:a16="http://schemas.microsoft.com/office/drawing/2014/main" id="{CB9148E7-97F9-49B7-8B96-BBED6890E837}"/>
            </a:ext>
          </a:extLst>
        </xdr:cNvPr>
        <xdr:cNvSpPr txBox="1"/>
      </xdr:nvSpPr>
      <xdr:spPr>
        <a:xfrm>
          <a:off x="1816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0" name="n_4mainValue【図書館】&#10;有形固定資産減価償却率">
          <a:extLst>
            <a:ext uri="{FF2B5EF4-FFF2-40B4-BE49-F238E27FC236}">
              <a16:creationId xmlns:a16="http://schemas.microsoft.com/office/drawing/2014/main" id="{3D1FAAC3-5BB9-4D54-8DA8-DBA5BEC7621D}"/>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4C27FF8-E48D-4A7F-A0E2-2456FB4BF7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90EA564-E305-48C9-A336-6A464FDE675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1F6C6FB-F55D-41C9-A146-AB7281D17F8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7E75976-FA2B-4B9A-B424-B9BA84C548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010CED2-09A7-4199-B694-BDBFE137A8E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F7ABE45-FA9F-474B-889E-8620E4531A8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5F8BD4F-44E1-4C96-BF61-3944D49980B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636A6CA-A784-4DF4-B092-A4555B5DCD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15A1646-0C30-47E8-9964-DD5B125BFA9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7F457CD-CBF0-4FE4-B070-402BAF609F8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DEFC993-78E0-4143-BCB8-F0AE89315BC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495CD58-00F7-47BB-BFCB-24C5696C403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8967B35-C680-46E7-A920-3BC6A8C91B0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A0F0B818-E582-414D-9F88-CAFA97F5F862}"/>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A60CE548-DC86-46B7-A644-8F4A1DF2B1F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333DA87B-DAA9-4C32-ABC8-88C1EF3BAD04}"/>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1B4BC0F-89F9-4B78-B915-6203B2F82D7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3DBEC55A-291B-4021-90D3-F3D4B8986DAC}"/>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35993A9-87B3-4373-BB53-5D0829E1881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A10A7532-004C-4227-9318-BE8E5E5CE4A5}"/>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878874E-5BFC-4AD8-A2F5-18240384598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FC51BE83-8B03-4052-8854-3C28CF3CA88E}"/>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65D6236-E6D8-402B-BBC9-5B247B42555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5BE15757-2DB6-4CE2-974B-DC28D4A19F1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DE2AC5C6-8D73-4953-B467-BC07751D8B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2EAC670-F683-4174-A170-697EAD963C9F}"/>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81F0AAE1-97A6-4932-A6AB-65AFE1FB24AE}"/>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E8721F1A-2AEE-4B5C-8F4A-D9EFCBAECE58}"/>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A85F38D3-C0B9-4213-A55E-0D512F2F25F3}"/>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FBA5B901-2610-4EC0-838A-66D65B38BE3E}"/>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6BCA972A-82EA-4A15-96D0-E1DD95628578}"/>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1FFFFF6F-ADF6-4531-AD68-F9394CB5AC82}"/>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CD8A7213-4282-4A4A-A86A-278B7E9FD7C3}"/>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71B3F47C-A35A-4320-BA82-19F067859D83}"/>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BA2DDDAC-812F-4D31-A840-D1C87C9DB256}"/>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D753A059-ABC0-4F70-AC77-9ED165A735B5}"/>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8AF5EE-BE48-47CD-8E1E-91BA42F4A3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B904D7B-ABD8-4A2F-B6CC-FEC1DFB0624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ACBF1E1-A2A0-48EA-BABB-18B088D4AFF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DEB7DAE-DCE5-439F-8F85-15CC12DEB01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F311ADC-7470-4842-B3E1-EC2C6C61371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82550</xdr:rowOff>
    </xdr:from>
    <xdr:to>
      <xdr:col>55</xdr:col>
      <xdr:colOff>50800</xdr:colOff>
      <xdr:row>42</xdr:row>
      <xdr:rowOff>12700</xdr:rowOff>
    </xdr:to>
    <xdr:sp macro="" textlink="">
      <xdr:nvSpPr>
        <xdr:cNvPr id="132" name="楕円 131">
          <a:extLst>
            <a:ext uri="{FF2B5EF4-FFF2-40B4-BE49-F238E27FC236}">
              <a16:creationId xmlns:a16="http://schemas.microsoft.com/office/drawing/2014/main" id="{B3661DF2-771D-44F7-9075-AE6DE0289D74}"/>
            </a:ext>
          </a:extLst>
        </xdr:cNvPr>
        <xdr:cNvSpPr/>
      </xdr:nvSpPr>
      <xdr:spPr>
        <a:xfrm>
          <a:off x="10426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168927</xdr:rowOff>
    </xdr:from>
    <xdr:ext cx="469744" cy="259045"/>
    <xdr:sp macro="" textlink="">
      <xdr:nvSpPr>
        <xdr:cNvPr id="133" name="【図書館】&#10;一人当たり面積該当値テキスト">
          <a:extLst>
            <a:ext uri="{FF2B5EF4-FFF2-40B4-BE49-F238E27FC236}">
              <a16:creationId xmlns:a16="http://schemas.microsoft.com/office/drawing/2014/main" id="{EDA929BD-FDD3-4826-A485-AC714F778913}"/>
            </a:ext>
          </a:extLst>
        </xdr:cNvPr>
        <xdr:cNvSpPr txBox="1"/>
      </xdr:nvSpPr>
      <xdr:spPr>
        <a:xfrm>
          <a:off x="10515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82550</xdr:rowOff>
    </xdr:from>
    <xdr:to>
      <xdr:col>50</xdr:col>
      <xdr:colOff>165100</xdr:colOff>
      <xdr:row>42</xdr:row>
      <xdr:rowOff>12700</xdr:rowOff>
    </xdr:to>
    <xdr:sp macro="" textlink="">
      <xdr:nvSpPr>
        <xdr:cNvPr id="134" name="楕円 133">
          <a:extLst>
            <a:ext uri="{FF2B5EF4-FFF2-40B4-BE49-F238E27FC236}">
              <a16:creationId xmlns:a16="http://schemas.microsoft.com/office/drawing/2014/main" id="{8E8A2D28-D55B-41C7-8389-575BF95061D2}"/>
            </a:ext>
          </a:extLst>
        </xdr:cNvPr>
        <xdr:cNvSpPr/>
      </xdr:nvSpPr>
      <xdr:spPr>
        <a:xfrm>
          <a:off x="9588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133350</xdr:rowOff>
    </xdr:from>
    <xdr:to>
      <xdr:col>55</xdr:col>
      <xdr:colOff>0</xdr:colOff>
      <xdr:row>41</xdr:row>
      <xdr:rowOff>133350</xdr:rowOff>
    </xdr:to>
    <xdr:cxnSp macro="">
      <xdr:nvCxnSpPr>
        <xdr:cNvPr id="135" name="直線コネクタ 134">
          <a:extLst>
            <a:ext uri="{FF2B5EF4-FFF2-40B4-BE49-F238E27FC236}">
              <a16:creationId xmlns:a16="http://schemas.microsoft.com/office/drawing/2014/main" id="{078962B7-5645-4C7E-AE87-A8675EBB4B5C}"/>
            </a:ext>
          </a:extLst>
        </xdr:cNvPr>
        <xdr:cNvCxnSpPr/>
      </xdr:nvCxnSpPr>
      <xdr:spPr>
        <a:xfrm>
          <a:off x="9639300" y="716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36" name="楕円 135">
          <a:extLst>
            <a:ext uri="{FF2B5EF4-FFF2-40B4-BE49-F238E27FC236}">
              <a16:creationId xmlns:a16="http://schemas.microsoft.com/office/drawing/2014/main" id="{983CD54C-62F1-4DB3-9693-A0A515EFD13D}"/>
            </a:ext>
          </a:extLst>
        </xdr:cNvPr>
        <xdr:cNvSpPr/>
      </xdr:nvSpPr>
      <xdr:spPr>
        <a:xfrm>
          <a:off x="8699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133350</xdr:rowOff>
    </xdr:from>
    <xdr:to>
      <xdr:col>50</xdr:col>
      <xdr:colOff>114300</xdr:colOff>
      <xdr:row>41</xdr:row>
      <xdr:rowOff>133350</xdr:rowOff>
    </xdr:to>
    <xdr:cxnSp macro="">
      <xdr:nvCxnSpPr>
        <xdr:cNvPr id="137" name="直線コネクタ 136">
          <a:extLst>
            <a:ext uri="{FF2B5EF4-FFF2-40B4-BE49-F238E27FC236}">
              <a16:creationId xmlns:a16="http://schemas.microsoft.com/office/drawing/2014/main" id="{57369110-3784-4910-B193-01D30E849C9D}"/>
            </a:ext>
          </a:extLst>
        </xdr:cNvPr>
        <xdr:cNvCxnSpPr/>
      </xdr:nvCxnSpPr>
      <xdr:spPr>
        <a:xfrm>
          <a:off x="8750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82550</xdr:rowOff>
    </xdr:from>
    <xdr:to>
      <xdr:col>41</xdr:col>
      <xdr:colOff>101600</xdr:colOff>
      <xdr:row>42</xdr:row>
      <xdr:rowOff>12700</xdr:rowOff>
    </xdr:to>
    <xdr:sp macro="" textlink="">
      <xdr:nvSpPr>
        <xdr:cNvPr id="138" name="楕円 137">
          <a:extLst>
            <a:ext uri="{FF2B5EF4-FFF2-40B4-BE49-F238E27FC236}">
              <a16:creationId xmlns:a16="http://schemas.microsoft.com/office/drawing/2014/main" id="{83A9FD26-162A-4206-81CF-93806B3AFF27}"/>
            </a:ext>
          </a:extLst>
        </xdr:cNvPr>
        <xdr:cNvSpPr/>
      </xdr:nvSpPr>
      <xdr:spPr>
        <a:xfrm>
          <a:off x="7810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133350</xdr:rowOff>
    </xdr:to>
    <xdr:cxnSp macro="">
      <xdr:nvCxnSpPr>
        <xdr:cNvPr id="139" name="直線コネクタ 138">
          <a:extLst>
            <a:ext uri="{FF2B5EF4-FFF2-40B4-BE49-F238E27FC236}">
              <a16:creationId xmlns:a16="http://schemas.microsoft.com/office/drawing/2014/main" id="{963F6679-6A0D-4361-95F7-A4514D2F0408}"/>
            </a:ext>
          </a:extLst>
        </xdr:cNvPr>
        <xdr:cNvCxnSpPr/>
      </xdr:nvCxnSpPr>
      <xdr:spPr>
        <a:xfrm>
          <a:off x="7861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macro="" textlink="">
      <xdr:nvSpPr>
        <xdr:cNvPr id="140" name="楕円 139">
          <a:extLst>
            <a:ext uri="{FF2B5EF4-FFF2-40B4-BE49-F238E27FC236}">
              <a16:creationId xmlns:a16="http://schemas.microsoft.com/office/drawing/2014/main" id="{B527CFCF-8D93-4150-A006-11D52CB49AED}"/>
            </a:ext>
          </a:extLst>
        </xdr:cNvPr>
        <xdr:cNvSpPr/>
      </xdr:nvSpPr>
      <xdr:spPr>
        <a:xfrm>
          <a:off x="6921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133350</xdr:rowOff>
    </xdr:to>
    <xdr:cxnSp macro="">
      <xdr:nvCxnSpPr>
        <xdr:cNvPr id="141" name="直線コネクタ 140">
          <a:extLst>
            <a:ext uri="{FF2B5EF4-FFF2-40B4-BE49-F238E27FC236}">
              <a16:creationId xmlns:a16="http://schemas.microsoft.com/office/drawing/2014/main" id="{2CD39168-D7D4-4CFF-9C6A-B742AE052DAD}"/>
            </a:ext>
          </a:extLst>
        </xdr:cNvPr>
        <xdr:cNvCxnSpPr/>
      </xdr:nvCxnSpPr>
      <xdr:spPr>
        <a:xfrm>
          <a:off x="6972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ED70A374-AA61-42B7-86EE-0237319AC598}"/>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423B0F0F-FCB7-42F9-8B69-7274E661C4C9}"/>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C558883E-C870-4DB3-BB3B-4E8057DF3E65}"/>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B1C264DD-CCF7-4AD9-8F98-93103CA202B1}"/>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3827</xdr:rowOff>
    </xdr:from>
    <xdr:ext cx="469744" cy="259045"/>
    <xdr:sp macro="" textlink="">
      <xdr:nvSpPr>
        <xdr:cNvPr id="146" name="n_1mainValue【図書館】&#10;一人当たり面積">
          <a:extLst>
            <a:ext uri="{FF2B5EF4-FFF2-40B4-BE49-F238E27FC236}">
              <a16:creationId xmlns:a16="http://schemas.microsoft.com/office/drawing/2014/main" id="{C2FD7354-0CBF-46F4-94E9-C598F9DF8B49}"/>
            </a:ext>
          </a:extLst>
        </xdr:cNvPr>
        <xdr:cNvSpPr txBox="1"/>
      </xdr:nvSpPr>
      <xdr:spPr>
        <a:xfrm>
          <a:off x="9391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47" name="n_2mainValue【図書館】&#10;一人当たり面積">
          <a:extLst>
            <a:ext uri="{FF2B5EF4-FFF2-40B4-BE49-F238E27FC236}">
              <a16:creationId xmlns:a16="http://schemas.microsoft.com/office/drawing/2014/main" id="{3D718C57-1364-4A97-BB28-11DB7695F719}"/>
            </a:ext>
          </a:extLst>
        </xdr:cNvPr>
        <xdr:cNvSpPr txBox="1"/>
      </xdr:nvSpPr>
      <xdr:spPr>
        <a:xfrm>
          <a:off x="8515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3827</xdr:rowOff>
    </xdr:from>
    <xdr:ext cx="469744" cy="259045"/>
    <xdr:sp macro="" textlink="">
      <xdr:nvSpPr>
        <xdr:cNvPr id="148" name="n_3mainValue【図書館】&#10;一人当たり面積">
          <a:extLst>
            <a:ext uri="{FF2B5EF4-FFF2-40B4-BE49-F238E27FC236}">
              <a16:creationId xmlns:a16="http://schemas.microsoft.com/office/drawing/2014/main" id="{B36DE55E-7D1C-4D84-A03E-77B4C761B65D}"/>
            </a:ext>
          </a:extLst>
        </xdr:cNvPr>
        <xdr:cNvSpPr txBox="1"/>
      </xdr:nvSpPr>
      <xdr:spPr>
        <a:xfrm>
          <a:off x="7626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macro="" textlink="">
      <xdr:nvSpPr>
        <xdr:cNvPr id="149" name="n_4mainValue【図書館】&#10;一人当たり面積">
          <a:extLst>
            <a:ext uri="{FF2B5EF4-FFF2-40B4-BE49-F238E27FC236}">
              <a16:creationId xmlns:a16="http://schemas.microsoft.com/office/drawing/2014/main" id="{66C8EB28-7952-4A85-B2EA-C30925C642B9}"/>
            </a:ext>
          </a:extLst>
        </xdr:cNvPr>
        <xdr:cNvSpPr txBox="1"/>
      </xdr:nvSpPr>
      <xdr:spPr>
        <a:xfrm>
          <a:off x="6737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3EC7C12-B00B-4E15-A131-C04CC1051CA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4B04D1F-F936-4760-A5EE-B553E2C502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211705B-49C7-4E7B-8D75-209A420B5C0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17D2580-6149-4D7F-A977-12A3BD24883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63631C3-8DAA-48EB-B879-0CA397C3190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6E8E828-3E1D-47B9-95D8-2D7D18FEAF3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5DBB30B-D232-4BD9-947F-DF9439FA04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40B8B00-18A9-4FE4-8619-3A4463401A3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3DFE3B8-84A5-4DE0-8909-9AABAD0CAA7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B8BB94E-71AC-4E96-A771-B4939C2E2E9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637D194-722C-4E3A-B29A-735E6D670C1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12F5729-7646-48E4-BCFC-7E0E65D5C33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4A4485F-F2E6-49C5-90B1-35CC1A6758B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77140FB-49C7-4B4A-A5BD-D0045E13B8B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41A8FDE-E6AD-49C4-8454-F6ED789233E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38E58F1-53A6-4B32-8B31-77EEA8686E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52374E5-E928-43D3-A614-E7F37509C77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749F87C-3568-4684-951B-2AC213EA4FE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CC976A9-28DB-4750-BF39-43589439530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8494B84-FD6C-42EA-BC8E-80744829192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5606A01-02F9-4BEA-A46C-4AE9F3BCA73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747A2D0-5E3B-4DE1-A8D7-151D4918E12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E10E769-3824-4154-ACAB-239ED1B2EAC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B008064-D9EA-42B2-B517-74C54BD941E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24E72A7B-BD1F-406D-885E-EC709BD60BD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32F7AC37-6D72-45B0-B401-7072EA8EBB9E}"/>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77BDFAE3-B7DD-4483-84A4-5E7D8E3A3A10}"/>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798A5F67-A1EE-4F2A-B597-F1DEB266683A}"/>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9B8A8A54-070A-4E85-B25F-1C794B20F467}"/>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ABF8E0DB-4CED-403A-AE89-E316D18A0A9A}"/>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E1E40CAE-9FD7-4892-A38B-7123173AB127}"/>
            </a:ext>
          </a:extLst>
        </xdr:cNvPr>
        <xdr:cNvSpPr txBox="1"/>
      </xdr:nvSpPr>
      <xdr:spPr>
        <a:xfrm>
          <a:off x="4673600"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BB0FC348-13DC-4E14-9466-DB2C5DBC407C}"/>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899B7F2E-BE5A-45EB-84A2-958FF41CE7B6}"/>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00F4CCB1-D9C4-4E61-9EDE-8E6C72B06837}"/>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8DF91405-7BC4-449A-A2CC-5DDD666DECA1}"/>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0C24E63A-FFC3-4C07-BD6C-7437E7F1BD9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F55AF5-A5DC-43A2-A61E-09DAD546466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C238FD-F866-4F76-908A-E5AF2AD3A0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8CC9FCD-C9D0-4A95-AEAB-F65A2574ACF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69F4A28-589C-40CD-969B-EE6F651D562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62B62A9-72C7-4CB6-B3DE-F249342FA5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32476</xdr:rowOff>
    </xdr:from>
    <xdr:to>
      <xdr:col>24</xdr:col>
      <xdr:colOff>114300</xdr:colOff>
      <xdr:row>59</xdr:row>
      <xdr:rowOff>134076</xdr:rowOff>
    </xdr:to>
    <xdr:sp macro="" textlink="">
      <xdr:nvSpPr>
        <xdr:cNvPr id="191" name="楕円 190">
          <a:extLst>
            <a:ext uri="{FF2B5EF4-FFF2-40B4-BE49-F238E27FC236}">
              <a16:creationId xmlns:a16="http://schemas.microsoft.com/office/drawing/2014/main" id="{F3BF2F91-4FCD-4844-8651-57037D2B1BD3}"/>
            </a:ext>
          </a:extLst>
        </xdr:cNvPr>
        <xdr:cNvSpPr/>
      </xdr:nvSpPr>
      <xdr:spPr>
        <a:xfrm>
          <a:off x="4584700" y="101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55353</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844F19EC-F023-4719-93B2-4402CEDA22EF}"/>
            </a:ext>
          </a:extLst>
        </xdr:cNvPr>
        <xdr:cNvSpPr txBox="1"/>
      </xdr:nvSpPr>
      <xdr:spPr>
        <a:xfrm>
          <a:off x="4673600" y="999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158206</xdr:rowOff>
    </xdr:from>
    <xdr:to>
      <xdr:col>20</xdr:col>
      <xdr:colOff>38100</xdr:colOff>
      <xdr:row>60</xdr:row>
      <xdr:rowOff>88356</xdr:rowOff>
    </xdr:to>
    <xdr:sp macro="" textlink="">
      <xdr:nvSpPr>
        <xdr:cNvPr id="193" name="楕円 192">
          <a:extLst>
            <a:ext uri="{FF2B5EF4-FFF2-40B4-BE49-F238E27FC236}">
              <a16:creationId xmlns:a16="http://schemas.microsoft.com/office/drawing/2014/main" id="{B77E10AB-38F9-4D5B-A06E-DC24E31E4C64}"/>
            </a:ext>
          </a:extLst>
        </xdr:cNvPr>
        <xdr:cNvSpPr/>
      </xdr:nvSpPr>
      <xdr:spPr>
        <a:xfrm>
          <a:off x="3746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83276</xdr:rowOff>
    </xdr:from>
    <xdr:to>
      <xdr:col>24</xdr:col>
      <xdr:colOff>63500</xdr:colOff>
      <xdr:row>60</xdr:row>
      <xdr:rowOff>37556</xdr:rowOff>
    </xdr:to>
    <xdr:cxnSp macro="">
      <xdr:nvCxnSpPr>
        <xdr:cNvPr id="194" name="直線コネクタ 193">
          <a:extLst>
            <a:ext uri="{FF2B5EF4-FFF2-40B4-BE49-F238E27FC236}">
              <a16:creationId xmlns:a16="http://schemas.microsoft.com/office/drawing/2014/main" id="{58CF61FD-CF5E-4239-B88F-DE6DFC221986}"/>
            </a:ext>
          </a:extLst>
        </xdr:cNvPr>
        <xdr:cNvCxnSpPr/>
      </xdr:nvCxnSpPr>
      <xdr:spPr>
        <a:xfrm flipV="1">
          <a:off x="3797300" y="10198826"/>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3084</xdr:rowOff>
    </xdr:from>
    <xdr:to>
      <xdr:col>15</xdr:col>
      <xdr:colOff>101600</xdr:colOff>
      <xdr:row>60</xdr:row>
      <xdr:rowOff>104684</xdr:rowOff>
    </xdr:to>
    <xdr:sp macro="" textlink="">
      <xdr:nvSpPr>
        <xdr:cNvPr id="195" name="楕円 194">
          <a:extLst>
            <a:ext uri="{FF2B5EF4-FFF2-40B4-BE49-F238E27FC236}">
              <a16:creationId xmlns:a16="http://schemas.microsoft.com/office/drawing/2014/main" id="{B00DDB09-E898-4F3E-861E-67B66E860242}"/>
            </a:ext>
          </a:extLst>
        </xdr:cNvPr>
        <xdr:cNvSpPr/>
      </xdr:nvSpPr>
      <xdr:spPr>
        <a:xfrm>
          <a:off x="2857500" y="102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53884</xdr:rowOff>
    </xdr:to>
    <xdr:cxnSp macro="">
      <xdr:nvCxnSpPr>
        <xdr:cNvPr id="196" name="直線コネクタ 195">
          <a:extLst>
            <a:ext uri="{FF2B5EF4-FFF2-40B4-BE49-F238E27FC236}">
              <a16:creationId xmlns:a16="http://schemas.microsoft.com/office/drawing/2014/main" id="{2500AAFE-1DF5-4482-B396-37A7B5F53F1C}"/>
            </a:ext>
          </a:extLst>
        </xdr:cNvPr>
        <xdr:cNvCxnSpPr/>
      </xdr:nvCxnSpPr>
      <xdr:spPr>
        <a:xfrm flipV="1">
          <a:off x="2908300" y="1032455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133713</xdr:rowOff>
    </xdr:from>
    <xdr:to>
      <xdr:col>10</xdr:col>
      <xdr:colOff>165100</xdr:colOff>
      <xdr:row>59</xdr:row>
      <xdr:rowOff>63863</xdr:rowOff>
    </xdr:to>
    <xdr:sp macro="" textlink="">
      <xdr:nvSpPr>
        <xdr:cNvPr id="197" name="楕円 196">
          <a:extLst>
            <a:ext uri="{FF2B5EF4-FFF2-40B4-BE49-F238E27FC236}">
              <a16:creationId xmlns:a16="http://schemas.microsoft.com/office/drawing/2014/main" id="{04169DF9-5967-4DBB-A93F-D25C46148982}"/>
            </a:ext>
          </a:extLst>
        </xdr:cNvPr>
        <xdr:cNvSpPr/>
      </xdr:nvSpPr>
      <xdr:spPr>
        <a:xfrm>
          <a:off x="1968500" y="100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13063</xdr:rowOff>
    </xdr:from>
    <xdr:to>
      <xdr:col>15</xdr:col>
      <xdr:colOff>50800</xdr:colOff>
      <xdr:row>60</xdr:row>
      <xdr:rowOff>53884</xdr:rowOff>
    </xdr:to>
    <xdr:cxnSp macro="">
      <xdr:nvCxnSpPr>
        <xdr:cNvPr id="198" name="直線コネクタ 197">
          <a:extLst>
            <a:ext uri="{FF2B5EF4-FFF2-40B4-BE49-F238E27FC236}">
              <a16:creationId xmlns:a16="http://schemas.microsoft.com/office/drawing/2014/main" id="{D2BC9378-4C18-4A1F-95E5-E7ACCCA4D4F2}"/>
            </a:ext>
          </a:extLst>
        </xdr:cNvPr>
        <xdr:cNvCxnSpPr/>
      </xdr:nvCxnSpPr>
      <xdr:spPr>
        <a:xfrm>
          <a:off x="2019300" y="10128613"/>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135346</xdr:rowOff>
    </xdr:from>
    <xdr:to>
      <xdr:col>6</xdr:col>
      <xdr:colOff>38100</xdr:colOff>
      <xdr:row>59</xdr:row>
      <xdr:rowOff>65496</xdr:rowOff>
    </xdr:to>
    <xdr:sp macro="" textlink="">
      <xdr:nvSpPr>
        <xdr:cNvPr id="199" name="楕円 198">
          <a:extLst>
            <a:ext uri="{FF2B5EF4-FFF2-40B4-BE49-F238E27FC236}">
              <a16:creationId xmlns:a16="http://schemas.microsoft.com/office/drawing/2014/main" id="{3ABA1085-FF91-4DAF-9D56-F73D20F87FEB}"/>
            </a:ext>
          </a:extLst>
        </xdr:cNvPr>
        <xdr:cNvSpPr/>
      </xdr:nvSpPr>
      <xdr:spPr>
        <a:xfrm>
          <a:off x="1079500" y="100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13063</xdr:rowOff>
    </xdr:from>
    <xdr:to>
      <xdr:col>10</xdr:col>
      <xdr:colOff>114300</xdr:colOff>
      <xdr:row>59</xdr:row>
      <xdr:rowOff>14696</xdr:rowOff>
    </xdr:to>
    <xdr:cxnSp macro="">
      <xdr:nvCxnSpPr>
        <xdr:cNvPr id="200" name="直線コネクタ 199">
          <a:extLst>
            <a:ext uri="{FF2B5EF4-FFF2-40B4-BE49-F238E27FC236}">
              <a16:creationId xmlns:a16="http://schemas.microsoft.com/office/drawing/2014/main" id="{36DA5C2B-083F-40AC-A6E8-D553A5754FF7}"/>
            </a:ext>
          </a:extLst>
        </xdr:cNvPr>
        <xdr:cNvCxnSpPr/>
      </xdr:nvCxnSpPr>
      <xdr:spPr>
        <a:xfrm flipV="1">
          <a:off x="1130300" y="1012861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693F19BF-970C-4A51-A801-5C067A87B0AA}"/>
            </a:ext>
          </a:extLst>
        </xdr:cNvPr>
        <xdr:cNvSpPr txBox="1"/>
      </xdr:nvSpPr>
      <xdr:spPr>
        <a:xfrm>
          <a:off x="3582044"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A11897CC-CC8C-4CFC-B1F6-29E8B2C03ACA}"/>
            </a:ext>
          </a:extLst>
        </xdr:cNvPr>
        <xdr:cNvSpPr txBox="1"/>
      </xdr:nvSpPr>
      <xdr:spPr>
        <a:xfrm>
          <a:off x="2705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8F5F8B2A-47F8-4237-834D-72A8F7F94B5F}"/>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31388F30-11FB-4686-A22F-C7E2C8034CF1}"/>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104883</xdr:rowOff>
    </xdr:from>
    <xdr:ext cx="405111" cy="259045"/>
    <xdr:sp macro="" textlink="">
      <xdr:nvSpPr>
        <xdr:cNvPr id="205" name="n_1mainValue【体育館・プール】&#10;有形固定資産減価償却率">
          <a:extLst>
            <a:ext uri="{FF2B5EF4-FFF2-40B4-BE49-F238E27FC236}">
              <a16:creationId xmlns:a16="http://schemas.microsoft.com/office/drawing/2014/main" id="{CF56A36B-953F-4059-8266-F781D711BB8B}"/>
            </a:ext>
          </a:extLst>
        </xdr:cNvPr>
        <xdr:cNvSpPr txBox="1"/>
      </xdr:nvSpPr>
      <xdr:spPr>
        <a:xfrm>
          <a:off x="35820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121211</xdr:rowOff>
    </xdr:from>
    <xdr:ext cx="405111" cy="259045"/>
    <xdr:sp macro="" textlink="">
      <xdr:nvSpPr>
        <xdr:cNvPr id="206" name="n_2mainValue【体育館・プール】&#10;有形固定資産減価償却率">
          <a:extLst>
            <a:ext uri="{FF2B5EF4-FFF2-40B4-BE49-F238E27FC236}">
              <a16:creationId xmlns:a16="http://schemas.microsoft.com/office/drawing/2014/main" id="{E752ECE8-5043-4172-8EF0-C99D5272C74C}"/>
            </a:ext>
          </a:extLst>
        </xdr:cNvPr>
        <xdr:cNvSpPr txBox="1"/>
      </xdr:nvSpPr>
      <xdr:spPr>
        <a:xfrm>
          <a:off x="2705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80390</xdr:rowOff>
    </xdr:from>
    <xdr:ext cx="405111" cy="259045"/>
    <xdr:sp macro="" textlink="">
      <xdr:nvSpPr>
        <xdr:cNvPr id="207" name="n_3mainValue【体育館・プール】&#10;有形固定資産減価償却率">
          <a:extLst>
            <a:ext uri="{FF2B5EF4-FFF2-40B4-BE49-F238E27FC236}">
              <a16:creationId xmlns:a16="http://schemas.microsoft.com/office/drawing/2014/main" id="{44466AE5-2D32-415C-ACC9-A9369ED504F5}"/>
            </a:ext>
          </a:extLst>
        </xdr:cNvPr>
        <xdr:cNvSpPr txBox="1"/>
      </xdr:nvSpPr>
      <xdr:spPr>
        <a:xfrm>
          <a:off x="1816744" y="98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208" name="n_4mainValue【体育館・プール】&#10;有形固定資産減価償却率">
          <a:extLst>
            <a:ext uri="{FF2B5EF4-FFF2-40B4-BE49-F238E27FC236}">
              <a16:creationId xmlns:a16="http://schemas.microsoft.com/office/drawing/2014/main" id="{FD14D900-4478-4D0E-8BC6-078E694E3D20}"/>
            </a:ext>
          </a:extLst>
        </xdr:cNvPr>
        <xdr:cNvSpPr txBox="1"/>
      </xdr:nvSpPr>
      <xdr:spPr>
        <a:xfrm>
          <a:off x="927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1257B16-6576-4EEE-B5AC-40A80D87C94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3800757-66F3-4046-A133-A2CDEAFAEB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66581B5-0931-470D-B214-B9F2C412CED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7B08035-E96F-4289-B747-4AB71E5794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B6AA0D9-1607-472A-938D-C42C2BCA0BB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C7309EB-1B74-4CD5-B8B1-8B84402C8DE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EEA8656-CC30-4EB2-B694-2EC3BEC1F7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46B7C6F-3CB2-4A1C-9C5F-F87768D7D7E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68537DC-B19C-4353-89F8-8EB557E1FD7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D866914-66ED-44B5-810A-20E1B9EE624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6D87EE1-F5E5-49A9-9D77-F2111E2C217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8E06B05D-DBF5-41A7-A7AD-95F607D7FFA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C45CF18-5A5A-4D6A-AB47-52B6E82B57F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7582789-2505-4E8B-93A4-062E21819D2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364C34D-BD4D-4F09-A7FA-E20ABE0D281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27E21650-2B2B-4C5B-ADD8-2DA97B6C81C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D4F7DB8-EE84-4E61-8CC8-94D573FE2A0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21D11E0C-A815-4327-8F98-B505586A453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7A1D793-AA5A-4B80-9263-C1AEE257B7A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783A2BF5-239A-468F-B05E-5B32BCFDC7F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AF8C7B6-6581-4F30-9873-F11F64EBF39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416DF4FB-CA50-40DC-8301-3CC3763C6A7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40E3C3A2-A135-479E-BA27-FCCDB06E5E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145CC5FD-1660-48CB-AADC-146E8E76E5AF}"/>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AD08D4F9-35C2-4A52-9A0C-02A94EBDE5E0}"/>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5432995F-F5AD-4DB0-9488-ED401224B203}"/>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AFCC16F4-1A16-4F35-A023-BF74B87069E7}"/>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EE093631-1B10-464A-B1B4-06BE729BD196}"/>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585554CA-A449-442D-922C-51C21645D8FE}"/>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6DC421E5-6839-4268-8D02-F42262CF5C2D}"/>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7EA703F6-DD9C-40C7-9C65-FA35BBD4D4CF}"/>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F68A2DF1-7B7D-4CAB-B385-881A00A1B6AC}"/>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75E65EA9-0983-4989-B26B-A8D09323F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FDA505FA-741B-4D05-AF4B-C1C68A4D9A6E}"/>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DA856E4-1F83-4343-AE36-61372B971C7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BEEF7A6-A716-41A7-85BF-83480C62B8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344068-BADE-4801-92E2-A18C118351F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73CCE9A-4268-4F7D-A940-080ACF57B7D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027EB9C-BD9D-4212-81F2-506AA711664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13970</xdr:rowOff>
    </xdr:from>
    <xdr:to>
      <xdr:col>55</xdr:col>
      <xdr:colOff>50800</xdr:colOff>
      <xdr:row>58</xdr:row>
      <xdr:rowOff>115570</xdr:rowOff>
    </xdr:to>
    <xdr:sp macro="" textlink="">
      <xdr:nvSpPr>
        <xdr:cNvPr id="248" name="楕円 247">
          <a:extLst>
            <a:ext uri="{FF2B5EF4-FFF2-40B4-BE49-F238E27FC236}">
              <a16:creationId xmlns:a16="http://schemas.microsoft.com/office/drawing/2014/main" id="{2F4C7E64-F397-479E-86FC-20FCC73A765A}"/>
            </a:ext>
          </a:extLst>
        </xdr:cNvPr>
        <xdr:cNvSpPr/>
      </xdr:nvSpPr>
      <xdr:spPr>
        <a:xfrm>
          <a:off x="104267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36847</xdr:rowOff>
    </xdr:from>
    <xdr:ext cx="469744" cy="259045"/>
    <xdr:sp macro="" textlink="">
      <xdr:nvSpPr>
        <xdr:cNvPr id="249" name="【体育館・プール】&#10;一人当たり面積該当値テキスト">
          <a:extLst>
            <a:ext uri="{FF2B5EF4-FFF2-40B4-BE49-F238E27FC236}">
              <a16:creationId xmlns:a16="http://schemas.microsoft.com/office/drawing/2014/main" id="{A8B6FF15-AA41-4940-AF3F-A4321F4B1828}"/>
            </a:ext>
          </a:extLst>
        </xdr:cNvPr>
        <xdr:cNvSpPr txBox="1"/>
      </xdr:nvSpPr>
      <xdr:spPr>
        <a:xfrm>
          <a:off x="10515600" y="980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21590</xdr:rowOff>
    </xdr:from>
    <xdr:to>
      <xdr:col>50</xdr:col>
      <xdr:colOff>165100</xdr:colOff>
      <xdr:row>58</xdr:row>
      <xdr:rowOff>123190</xdr:rowOff>
    </xdr:to>
    <xdr:sp macro="" textlink="">
      <xdr:nvSpPr>
        <xdr:cNvPr id="250" name="楕円 249">
          <a:extLst>
            <a:ext uri="{FF2B5EF4-FFF2-40B4-BE49-F238E27FC236}">
              <a16:creationId xmlns:a16="http://schemas.microsoft.com/office/drawing/2014/main" id="{6B78268A-BD3F-40A8-94BF-223092BBA097}"/>
            </a:ext>
          </a:extLst>
        </xdr:cNvPr>
        <xdr:cNvSpPr/>
      </xdr:nvSpPr>
      <xdr:spPr>
        <a:xfrm>
          <a:off x="9588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64770</xdr:rowOff>
    </xdr:from>
    <xdr:to>
      <xdr:col>55</xdr:col>
      <xdr:colOff>0</xdr:colOff>
      <xdr:row>58</xdr:row>
      <xdr:rowOff>72390</xdr:rowOff>
    </xdr:to>
    <xdr:cxnSp macro="">
      <xdr:nvCxnSpPr>
        <xdr:cNvPr id="251" name="直線コネクタ 250">
          <a:extLst>
            <a:ext uri="{FF2B5EF4-FFF2-40B4-BE49-F238E27FC236}">
              <a16:creationId xmlns:a16="http://schemas.microsoft.com/office/drawing/2014/main" id="{751CD2F3-CDE0-47A6-8374-7DE55A976004}"/>
            </a:ext>
          </a:extLst>
        </xdr:cNvPr>
        <xdr:cNvCxnSpPr/>
      </xdr:nvCxnSpPr>
      <xdr:spPr>
        <a:xfrm flipV="1">
          <a:off x="9639300" y="100088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59690</xdr:rowOff>
    </xdr:from>
    <xdr:to>
      <xdr:col>46</xdr:col>
      <xdr:colOff>38100</xdr:colOff>
      <xdr:row>58</xdr:row>
      <xdr:rowOff>161290</xdr:rowOff>
    </xdr:to>
    <xdr:sp macro="" textlink="">
      <xdr:nvSpPr>
        <xdr:cNvPr id="252" name="楕円 251">
          <a:extLst>
            <a:ext uri="{FF2B5EF4-FFF2-40B4-BE49-F238E27FC236}">
              <a16:creationId xmlns:a16="http://schemas.microsoft.com/office/drawing/2014/main" id="{C53C54E4-54DB-4F12-AA9B-A324290CE00A}"/>
            </a:ext>
          </a:extLst>
        </xdr:cNvPr>
        <xdr:cNvSpPr/>
      </xdr:nvSpPr>
      <xdr:spPr>
        <a:xfrm>
          <a:off x="8699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72390</xdr:rowOff>
    </xdr:from>
    <xdr:to>
      <xdr:col>50</xdr:col>
      <xdr:colOff>114300</xdr:colOff>
      <xdr:row>58</xdr:row>
      <xdr:rowOff>110490</xdr:rowOff>
    </xdr:to>
    <xdr:cxnSp macro="">
      <xdr:nvCxnSpPr>
        <xdr:cNvPr id="253" name="直線コネクタ 252">
          <a:extLst>
            <a:ext uri="{FF2B5EF4-FFF2-40B4-BE49-F238E27FC236}">
              <a16:creationId xmlns:a16="http://schemas.microsoft.com/office/drawing/2014/main" id="{E0D2E224-6263-46CD-AF86-5014B01107C4}"/>
            </a:ext>
          </a:extLst>
        </xdr:cNvPr>
        <xdr:cNvCxnSpPr/>
      </xdr:nvCxnSpPr>
      <xdr:spPr>
        <a:xfrm flipV="1">
          <a:off x="8750300" y="100164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55880</xdr:rowOff>
    </xdr:from>
    <xdr:to>
      <xdr:col>41</xdr:col>
      <xdr:colOff>101600</xdr:colOff>
      <xdr:row>58</xdr:row>
      <xdr:rowOff>157480</xdr:rowOff>
    </xdr:to>
    <xdr:sp macro="" textlink="">
      <xdr:nvSpPr>
        <xdr:cNvPr id="254" name="楕円 253">
          <a:extLst>
            <a:ext uri="{FF2B5EF4-FFF2-40B4-BE49-F238E27FC236}">
              <a16:creationId xmlns:a16="http://schemas.microsoft.com/office/drawing/2014/main" id="{B2728235-032E-48F6-8350-BDB710FE3DAA}"/>
            </a:ext>
          </a:extLst>
        </xdr:cNvPr>
        <xdr:cNvSpPr/>
      </xdr:nvSpPr>
      <xdr:spPr>
        <a:xfrm>
          <a:off x="7810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106680</xdr:rowOff>
    </xdr:from>
    <xdr:to>
      <xdr:col>45</xdr:col>
      <xdr:colOff>177800</xdr:colOff>
      <xdr:row>58</xdr:row>
      <xdr:rowOff>110490</xdr:rowOff>
    </xdr:to>
    <xdr:cxnSp macro="">
      <xdr:nvCxnSpPr>
        <xdr:cNvPr id="255" name="直線コネクタ 254">
          <a:extLst>
            <a:ext uri="{FF2B5EF4-FFF2-40B4-BE49-F238E27FC236}">
              <a16:creationId xmlns:a16="http://schemas.microsoft.com/office/drawing/2014/main" id="{41FFF2EF-BE57-4A8A-B8B0-E745A842CC68}"/>
            </a:ext>
          </a:extLst>
        </xdr:cNvPr>
        <xdr:cNvCxnSpPr/>
      </xdr:nvCxnSpPr>
      <xdr:spPr>
        <a:xfrm>
          <a:off x="7861300" y="10050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71120</xdr:rowOff>
    </xdr:from>
    <xdr:to>
      <xdr:col>36</xdr:col>
      <xdr:colOff>165100</xdr:colOff>
      <xdr:row>59</xdr:row>
      <xdr:rowOff>1270</xdr:rowOff>
    </xdr:to>
    <xdr:sp macro="" textlink="">
      <xdr:nvSpPr>
        <xdr:cNvPr id="256" name="楕円 255">
          <a:extLst>
            <a:ext uri="{FF2B5EF4-FFF2-40B4-BE49-F238E27FC236}">
              <a16:creationId xmlns:a16="http://schemas.microsoft.com/office/drawing/2014/main" id="{D5825E65-86E4-4AA8-8642-E2B4E96281B6}"/>
            </a:ext>
          </a:extLst>
        </xdr:cNvPr>
        <xdr:cNvSpPr/>
      </xdr:nvSpPr>
      <xdr:spPr>
        <a:xfrm>
          <a:off x="6921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106680</xdr:rowOff>
    </xdr:from>
    <xdr:to>
      <xdr:col>41</xdr:col>
      <xdr:colOff>50800</xdr:colOff>
      <xdr:row>58</xdr:row>
      <xdr:rowOff>121920</xdr:rowOff>
    </xdr:to>
    <xdr:cxnSp macro="">
      <xdr:nvCxnSpPr>
        <xdr:cNvPr id="257" name="直線コネクタ 256">
          <a:extLst>
            <a:ext uri="{FF2B5EF4-FFF2-40B4-BE49-F238E27FC236}">
              <a16:creationId xmlns:a16="http://schemas.microsoft.com/office/drawing/2014/main" id="{232C2B8B-1602-47D2-9CE9-5A39218424E4}"/>
            </a:ext>
          </a:extLst>
        </xdr:cNvPr>
        <xdr:cNvCxnSpPr/>
      </xdr:nvCxnSpPr>
      <xdr:spPr>
        <a:xfrm flipV="1">
          <a:off x="6972300" y="10050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1706BD66-8778-4148-A5A9-33AB118A8D11}"/>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472E5EE8-D498-4F57-A713-8B6443A19928}"/>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C5B0CDEA-67C2-4E5E-AAF1-75C93C3017F6}"/>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3A09F1FA-A6D2-4299-9FBC-BD5CDC375B5B}"/>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139717</xdr:rowOff>
    </xdr:from>
    <xdr:ext cx="469744" cy="259045"/>
    <xdr:sp macro="" textlink="">
      <xdr:nvSpPr>
        <xdr:cNvPr id="262" name="n_1mainValue【体育館・プール】&#10;一人当たり面積">
          <a:extLst>
            <a:ext uri="{FF2B5EF4-FFF2-40B4-BE49-F238E27FC236}">
              <a16:creationId xmlns:a16="http://schemas.microsoft.com/office/drawing/2014/main" id="{9DB9707E-C726-4270-BD93-27A722B788FC}"/>
            </a:ext>
          </a:extLst>
        </xdr:cNvPr>
        <xdr:cNvSpPr txBox="1"/>
      </xdr:nvSpPr>
      <xdr:spPr>
        <a:xfrm>
          <a:off x="9391727" y="974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6367</xdr:rowOff>
    </xdr:from>
    <xdr:ext cx="469744" cy="259045"/>
    <xdr:sp macro="" textlink="">
      <xdr:nvSpPr>
        <xdr:cNvPr id="263" name="n_2mainValue【体育館・プール】&#10;一人当たり面積">
          <a:extLst>
            <a:ext uri="{FF2B5EF4-FFF2-40B4-BE49-F238E27FC236}">
              <a16:creationId xmlns:a16="http://schemas.microsoft.com/office/drawing/2014/main" id="{06D9145B-25BC-4679-AEAE-CFB6CEDA3C84}"/>
            </a:ext>
          </a:extLst>
        </xdr:cNvPr>
        <xdr:cNvSpPr txBox="1"/>
      </xdr:nvSpPr>
      <xdr:spPr>
        <a:xfrm>
          <a:off x="8515427" y="977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2557</xdr:rowOff>
    </xdr:from>
    <xdr:ext cx="469744" cy="259045"/>
    <xdr:sp macro="" textlink="">
      <xdr:nvSpPr>
        <xdr:cNvPr id="264" name="n_3mainValue【体育館・プール】&#10;一人当たり面積">
          <a:extLst>
            <a:ext uri="{FF2B5EF4-FFF2-40B4-BE49-F238E27FC236}">
              <a16:creationId xmlns:a16="http://schemas.microsoft.com/office/drawing/2014/main" id="{F0255718-0122-46F3-92D4-7AEA1A5A54C4}"/>
            </a:ext>
          </a:extLst>
        </xdr:cNvPr>
        <xdr:cNvSpPr txBox="1"/>
      </xdr:nvSpPr>
      <xdr:spPr>
        <a:xfrm>
          <a:off x="7626427" y="977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17797</xdr:rowOff>
    </xdr:from>
    <xdr:ext cx="469744" cy="259045"/>
    <xdr:sp macro="" textlink="">
      <xdr:nvSpPr>
        <xdr:cNvPr id="265" name="n_4mainValue【体育館・プール】&#10;一人当たり面積">
          <a:extLst>
            <a:ext uri="{FF2B5EF4-FFF2-40B4-BE49-F238E27FC236}">
              <a16:creationId xmlns:a16="http://schemas.microsoft.com/office/drawing/2014/main" id="{367787E6-5DF9-4C90-B221-FBEA83DA21F8}"/>
            </a:ext>
          </a:extLst>
        </xdr:cNvPr>
        <xdr:cNvSpPr txBox="1"/>
      </xdr:nvSpPr>
      <xdr:spPr>
        <a:xfrm>
          <a:off x="673742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925948C-7099-4E3D-9A5A-9F1128B7EF1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2F65C9E-0DC9-4122-B8FF-195C1314EB3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5598A6E-5829-49A2-8451-6D08E0CAE14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2F7C789-7614-40BB-8C4E-F1A951C522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F260AD2-D2FB-4649-A84F-1F7348784C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B7D3944-3462-4496-BFAC-396AB6F78A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8EB3C8F-4DE4-4A67-A65E-F36F0D26BC3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668AA99-B42C-41E7-A162-2E08CF61264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D6CBF81-047B-4A92-AE18-AD7D94F6C2B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AE01380-F732-4A0C-9751-C584A4296CD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93DE9BF-0A26-43BE-ABE3-6B4EC0C31C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376192EA-5547-4986-8D56-EBD2C99687C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8B250104-0BF7-4456-97E3-7FCB5D067A6B}"/>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C0E2E2A-6AF1-4D27-9DEF-47B0077CBCB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E17A3E40-EA55-428A-B298-E9DDD5FAB6C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5D9DC13B-604F-4B72-A2CC-E0CFA2B4BA2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18539C67-D4CD-477D-9EC3-075280187F1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889549EE-43B5-490E-AACD-D5C3035FC71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2C10B33-3E58-4743-A9EB-9199E78E1D5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FB47022-814F-4C2B-8AA7-9056AC5E2F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212FD92F-D0F9-48B3-A8DB-7CE7ACCA31F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701F1EE-EFC1-4F7D-81A2-B500E0EEF7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D0BAD990-B230-4C2C-8C93-9495EA9A5E87}"/>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31B32B44-22E4-4C66-8193-63BD20687A1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C6B40C2-B9EC-4D67-A97B-6EEB8DEF3FF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896104B-2A02-480D-90C3-17D9D406D5BF}"/>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C3613879-968F-475C-ACD6-C66FC599E34D}"/>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13A776A-8BCE-4F3F-A7AE-9569EF3788C1}"/>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0B7B1EA9-3384-4018-84D4-6FB41E0C0B23}"/>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DA998936-046E-4DA6-8312-013A18199C10}"/>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2D957FA7-018D-44B5-A640-3D93BD960C0C}"/>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8ABD3D6C-9ABC-4AF8-9359-AF517B242E14}"/>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773C63D3-38F4-4713-A705-EE0E704668CA}"/>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5B7C728-2502-4288-8E54-A71C2906359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074451-8BAE-4C91-A7C1-78BEA5511A7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5621F62-5033-4868-AFBF-B7271E8C68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016C7AC-2DD7-46F4-BAF5-2E3A7227C03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B49C5CD-E867-437F-BF09-492B8D73552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37592</xdr:rowOff>
    </xdr:from>
    <xdr:to>
      <xdr:col>24</xdr:col>
      <xdr:colOff>114300</xdr:colOff>
      <xdr:row>81</xdr:row>
      <xdr:rowOff>139192</xdr:rowOff>
    </xdr:to>
    <xdr:sp macro="" textlink="">
      <xdr:nvSpPr>
        <xdr:cNvPr id="304" name="楕円 303">
          <a:extLst>
            <a:ext uri="{FF2B5EF4-FFF2-40B4-BE49-F238E27FC236}">
              <a16:creationId xmlns:a16="http://schemas.microsoft.com/office/drawing/2014/main" id="{77CC97D2-0A72-459E-B404-8169B1B3D9B7}"/>
            </a:ext>
          </a:extLst>
        </xdr:cNvPr>
        <xdr:cNvSpPr/>
      </xdr:nvSpPr>
      <xdr:spPr>
        <a:xfrm>
          <a:off x="4584700" y="1392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16019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F9642A7-9240-4512-9B47-E7BC7A159B7F}"/>
            </a:ext>
          </a:extLst>
        </xdr:cNvPr>
        <xdr:cNvSpPr txBox="1"/>
      </xdr:nvSpPr>
      <xdr:spPr>
        <a:xfrm>
          <a:off x="4673600" y="139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xdr:rowOff>
    </xdr:from>
    <xdr:to>
      <xdr:col>20</xdr:col>
      <xdr:colOff>38100</xdr:colOff>
      <xdr:row>81</xdr:row>
      <xdr:rowOff>118618</xdr:rowOff>
    </xdr:to>
    <xdr:sp macro="" textlink="">
      <xdr:nvSpPr>
        <xdr:cNvPr id="306" name="楕円 305">
          <a:extLst>
            <a:ext uri="{FF2B5EF4-FFF2-40B4-BE49-F238E27FC236}">
              <a16:creationId xmlns:a16="http://schemas.microsoft.com/office/drawing/2014/main" id="{5EFE56A4-CDCB-46B3-A119-93AD53C1EA2C}"/>
            </a:ext>
          </a:extLst>
        </xdr:cNvPr>
        <xdr:cNvSpPr/>
      </xdr:nvSpPr>
      <xdr:spPr>
        <a:xfrm>
          <a:off x="37465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67818</xdr:rowOff>
    </xdr:from>
    <xdr:to>
      <xdr:col>24</xdr:col>
      <xdr:colOff>63500</xdr:colOff>
      <xdr:row>81</xdr:row>
      <xdr:rowOff>88392</xdr:rowOff>
    </xdr:to>
    <xdr:cxnSp macro="">
      <xdr:nvCxnSpPr>
        <xdr:cNvPr id="307" name="直線コネクタ 306">
          <a:extLst>
            <a:ext uri="{FF2B5EF4-FFF2-40B4-BE49-F238E27FC236}">
              <a16:creationId xmlns:a16="http://schemas.microsoft.com/office/drawing/2014/main" id="{0802E7F2-9669-4CE1-BE0C-517BE66733E0}"/>
            </a:ext>
          </a:extLst>
        </xdr:cNvPr>
        <xdr:cNvCxnSpPr/>
      </xdr:nvCxnSpPr>
      <xdr:spPr>
        <a:xfrm>
          <a:off x="3797300" y="1395526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165608</xdr:rowOff>
    </xdr:from>
    <xdr:to>
      <xdr:col>15</xdr:col>
      <xdr:colOff>101600</xdr:colOff>
      <xdr:row>81</xdr:row>
      <xdr:rowOff>95758</xdr:rowOff>
    </xdr:to>
    <xdr:sp macro="" textlink="">
      <xdr:nvSpPr>
        <xdr:cNvPr id="308" name="楕円 307">
          <a:extLst>
            <a:ext uri="{FF2B5EF4-FFF2-40B4-BE49-F238E27FC236}">
              <a16:creationId xmlns:a16="http://schemas.microsoft.com/office/drawing/2014/main" id="{56D0B1E3-FEC3-439B-A32C-71136A40DE60}"/>
            </a:ext>
          </a:extLst>
        </xdr:cNvPr>
        <xdr:cNvSpPr/>
      </xdr:nvSpPr>
      <xdr:spPr>
        <a:xfrm>
          <a:off x="28575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44958</xdr:rowOff>
    </xdr:from>
    <xdr:to>
      <xdr:col>19</xdr:col>
      <xdr:colOff>177800</xdr:colOff>
      <xdr:row>81</xdr:row>
      <xdr:rowOff>67818</xdr:rowOff>
    </xdr:to>
    <xdr:cxnSp macro="">
      <xdr:nvCxnSpPr>
        <xdr:cNvPr id="309" name="直線コネクタ 308">
          <a:extLst>
            <a:ext uri="{FF2B5EF4-FFF2-40B4-BE49-F238E27FC236}">
              <a16:creationId xmlns:a16="http://schemas.microsoft.com/office/drawing/2014/main" id="{04AD0AD5-A7E4-4A24-A327-A9EFACC4C031}"/>
            </a:ext>
          </a:extLst>
        </xdr:cNvPr>
        <xdr:cNvCxnSpPr/>
      </xdr:nvCxnSpPr>
      <xdr:spPr>
        <a:xfrm>
          <a:off x="2908300" y="139324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71882</xdr:rowOff>
    </xdr:from>
    <xdr:to>
      <xdr:col>10</xdr:col>
      <xdr:colOff>165100</xdr:colOff>
      <xdr:row>81</xdr:row>
      <xdr:rowOff>2032</xdr:rowOff>
    </xdr:to>
    <xdr:sp macro="" textlink="">
      <xdr:nvSpPr>
        <xdr:cNvPr id="310" name="楕円 309">
          <a:extLst>
            <a:ext uri="{FF2B5EF4-FFF2-40B4-BE49-F238E27FC236}">
              <a16:creationId xmlns:a16="http://schemas.microsoft.com/office/drawing/2014/main" id="{BBE41E62-2A30-4E76-B030-14DEB0379E06}"/>
            </a:ext>
          </a:extLst>
        </xdr:cNvPr>
        <xdr:cNvSpPr/>
      </xdr:nvSpPr>
      <xdr:spPr>
        <a:xfrm>
          <a:off x="1968500" y="1378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122682</xdr:rowOff>
    </xdr:from>
    <xdr:to>
      <xdr:col>15</xdr:col>
      <xdr:colOff>50800</xdr:colOff>
      <xdr:row>81</xdr:row>
      <xdr:rowOff>44958</xdr:rowOff>
    </xdr:to>
    <xdr:cxnSp macro="">
      <xdr:nvCxnSpPr>
        <xdr:cNvPr id="311" name="直線コネクタ 310">
          <a:extLst>
            <a:ext uri="{FF2B5EF4-FFF2-40B4-BE49-F238E27FC236}">
              <a16:creationId xmlns:a16="http://schemas.microsoft.com/office/drawing/2014/main" id="{2329FD77-FD2D-4001-B2A3-582EC2C31C21}"/>
            </a:ext>
          </a:extLst>
        </xdr:cNvPr>
        <xdr:cNvCxnSpPr/>
      </xdr:nvCxnSpPr>
      <xdr:spPr>
        <a:xfrm>
          <a:off x="2019300" y="13838682"/>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126746</xdr:rowOff>
    </xdr:from>
    <xdr:to>
      <xdr:col>6</xdr:col>
      <xdr:colOff>38100</xdr:colOff>
      <xdr:row>81</xdr:row>
      <xdr:rowOff>56896</xdr:rowOff>
    </xdr:to>
    <xdr:sp macro="" textlink="">
      <xdr:nvSpPr>
        <xdr:cNvPr id="312" name="楕円 311">
          <a:extLst>
            <a:ext uri="{FF2B5EF4-FFF2-40B4-BE49-F238E27FC236}">
              <a16:creationId xmlns:a16="http://schemas.microsoft.com/office/drawing/2014/main" id="{6F14004C-8597-4040-AB71-80BB74DF5E61}"/>
            </a:ext>
          </a:extLst>
        </xdr:cNvPr>
        <xdr:cNvSpPr/>
      </xdr:nvSpPr>
      <xdr:spPr>
        <a:xfrm>
          <a:off x="1079500" y="138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122682</xdr:rowOff>
    </xdr:from>
    <xdr:to>
      <xdr:col>10</xdr:col>
      <xdr:colOff>114300</xdr:colOff>
      <xdr:row>81</xdr:row>
      <xdr:rowOff>6096</xdr:rowOff>
    </xdr:to>
    <xdr:cxnSp macro="">
      <xdr:nvCxnSpPr>
        <xdr:cNvPr id="313" name="直線コネクタ 312">
          <a:extLst>
            <a:ext uri="{FF2B5EF4-FFF2-40B4-BE49-F238E27FC236}">
              <a16:creationId xmlns:a16="http://schemas.microsoft.com/office/drawing/2014/main" id="{B935E2B5-5F39-4504-9953-7F3E308A09DD}"/>
            </a:ext>
          </a:extLst>
        </xdr:cNvPr>
        <xdr:cNvCxnSpPr/>
      </xdr:nvCxnSpPr>
      <xdr:spPr>
        <a:xfrm flipV="1">
          <a:off x="1130300" y="1383868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7017C275-D6A0-4ECA-884A-6DC012C976CD}"/>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5B89CDAB-C055-4069-9253-96E71896F1AC}"/>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94F746E3-4D47-430D-A4B8-0AB198A6C98C}"/>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50A2C6C7-9191-4E25-A39C-DFDB327B607F}"/>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109745</xdr:rowOff>
    </xdr:from>
    <xdr:ext cx="405111" cy="259045"/>
    <xdr:sp macro="" textlink="">
      <xdr:nvSpPr>
        <xdr:cNvPr id="318" name="n_1mainValue【福祉施設】&#10;有形固定資産減価償却率">
          <a:extLst>
            <a:ext uri="{FF2B5EF4-FFF2-40B4-BE49-F238E27FC236}">
              <a16:creationId xmlns:a16="http://schemas.microsoft.com/office/drawing/2014/main" id="{2D045B04-2492-457D-A755-9ED81E3012B0}"/>
            </a:ext>
          </a:extLst>
        </xdr:cNvPr>
        <xdr:cNvSpPr txBox="1"/>
      </xdr:nvSpPr>
      <xdr:spPr>
        <a:xfrm>
          <a:off x="3582044" y="1399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86885</xdr:rowOff>
    </xdr:from>
    <xdr:ext cx="405111" cy="259045"/>
    <xdr:sp macro="" textlink="">
      <xdr:nvSpPr>
        <xdr:cNvPr id="319" name="n_2mainValue【福祉施設】&#10;有形固定資産減価償却率">
          <a:extLst>
            <a:ext uri="{FF2B5EF4-FFF2-40B4-BE49-F238E27FC236}">
              <a16:creationId xmlns:a16="http://schemas.microsoft.com/office/drawing/2014/main" id="{652ADF72-D794-4C50-9F68-9678C4A2DF96}"/>
            </a:ext>
          </a:extLst>
        </xdr:cNvPr>
        <xdr:cNvSpPr txBox="1"/>
      </xdr:nvSpPr>
      <xdr:spPr>
        <a:xfrm>
          <a:off x="2705744" y="1397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20" name="n_3mainValue【福祉施設】&#10;有形固定資産減価償却率">
          <a:extLst>
            <a:ext uri="{FF2B5EF4-FFF2-40B4-BE49-F238E27FC236}">
              <a16:creationId xmlns:a16="http://schemas.microsoft.com/office/drawing/2014/main" id="{14AC9D89-8DA7-4D5F-A832-21D93C375157}"/>
            </a:ext>
          </a:extLst>
        </xdr:cNvPr>
        <xdr:cNvSpPr txBox="1"/>
      </xdr:nvSpPr>
      <xdr:spPr>
        <a:xfrm>
          <a:off x="1816744"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48023</xdr:rowOff>
    </xdr:from>
    <xdr:ext cx="405111" cy="259045"/>
    <xdr:sp macro="" textlink="">
      <xdr:nvSpPr>
        <xdr:cNvPr id="321" name="n_4mainValue【福祉施設】&#10;有形固定資産減価償却率">
          <a:extLst>
            <a:ext uri="{FF2B5EF4-FFF2-40B4-BE49-F238E27FC236}">
              <a16:creationId xmlns:a16="http://schemas.microsoft.com/office/drawing/2014/main" id="{21F3EF51-5746-4733-AC56-FF7FFA33291C}"/>
            </a:ext>
          </a:extLst>
        </xdr:cNvPr>
        <xdr:cNvSpPr txBox="1"/>
      </xdr:nvSpPr>
      <xdr:spPr>
        <a:xfrm>
          <a:off x="9277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31A65E3-A94E-48CC-9A18-C3C9E2976FE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CBB7BDA-974F-4208-90B3-5840B396DB7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6DCC563-DD5B-4513-8646-88910904337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C06DC75-8C12-453E-B748-3DDA3390B39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5C8D354-50C5-4DB5-BB8C-D933A836089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B852526-0921-443B-B4C2-3007CD4E2FA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2ED8041-EAF3-43A4-8384-0595D311302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5E5B041-EB5C-4102-89DB-ACA1CC7DC4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375BD0D-93B4-4BB6-BCFC-847890D8F9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7A8F2F5-D706-44AE-A1B6-D685BF17BAB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72DC4281-1AD8-4A09-95DE-76484DF419A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191D33C-5850-4256-9030-A55B73E5C0D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FE7945EC-E5F6-4BBB-86BD-97F4E92DF79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AA0EE579-3FB2-4DA6-B5CC-9A8E9A5A512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560A5712-F44C-4CA5-9281-908E503EED0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76E4F20C-1A6B-4159-A299-10B9AE7F0ED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B4D87905-63B9-4E59-9BB0-BF6FD49AED6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B1893AE-6713-406C-96F0-C982950B8E1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726D7D64-2311-4D3D-8BD1-DE2CFD51116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BB65151B-7F06-4C94-A90A-1C79004179B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47ACA768-5945-4F5D-A861-6F5542D3D22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F276ED02-1A25-403F-84F6-C2FC224105D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B54BA6A-2703-4046-A9AC-A7E6F5C542D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7A92D5B2-AC92-40F3-B2B1-56D63653EA9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2D202C62-3536-4C6F-870D-5B4A657698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6C09AEEC-0358-4019-82EB-E6A3E9D51BCB}"/>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CCEF21EE-5A3C-4E65-9084-2C015DB1F9FF}"/>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E0EB7285-1CC4-4432-8ECB-59D24BBEC8BC}"/>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A8D79D30-1071-4940-BB8F-888369B9898E}"/>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5C73F046-214F-49DF-BE79-D8C4BDFDE3F0}"/>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D626D7AF-07E0-481A-8C73-08EAC72C0892}"/>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E194CBC5-BEE6-497B-ADA9-298A983D8820}"/>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E0BF1ECC-C4A2-4F88-81B0-F99DFE5D3102}"/>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8D1F4F3A-287B-4553-B849-8B846FC45390}"/>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559804D1-9819-42EC-BC06-9715EDB03179}"/>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00C3F1DF-BE86-41AD-AA9E-988D9B31CD96}"/>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8AB6A5C-9BCB-48F0-B58B-3AE560DFA7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BA380AC-96CE-4F7D-9806-8968020E101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1EE1399-A93E-49F7-9F88-7DA827DB5FA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D02B866-8F39-4A02-83B7-3CFFE97450B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8743021-4A24-4D33-920D-5B80E048168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164193</xdr:rowOff>
    </xdr:from>
    <xdr:to>
      <xdr:col>55</xdr:col>
      <xdr:colOff>50800</xdr:colOff>
      <xdr:row>84</xdr:row>
      <xdr:rowOff>94343</xdr:rowOff>
    </xdr:to>
    <xdr:sp macro="" textlink="">
      <xdr:nvSpPr>
        <xdr:cNvPr id="363" name="楕円 362">
          <a:extLst>
            <a:ext uri="{FF2B5EF4-FFF2-40B4-BE49-F238E27FC236}">
              <a16:creationId xmlns:a16="http://schemas.microsoft.com/office/drawing/2014/main" id="{64882327-12D9-467D-9E0D-33B281908BE2}"/>
            </a:ext>
          </a:extLst>
        </xdr:cNvPr>
        <xdr:cNvSpPr/>
      </xdr:nvSpPr>
      <xdr:spPr>
        <a:xfrm>
          <a:off x="104267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142620</xdr:rowOff>
    </xdr:from>
    <xdr:ext cx="469744" cy="259045"/>
    <xdr:sp macro="" textlink="">
      <xdr:nvSpPr>
        <xdr:cNvPr id="364" name="【福祉施設】&#10;一人当たり面積該当値テキスト">
          <a:extLst>
            <a:ext uri="{FF2B5EF4-FFF2-40B4-BE49-F238E27FC236}">
              <a16:creationId xmlns:a16="http://schemas.microsoft.com/office/drawing/2014/main" id="{BA9AA1E2-7550-48D0-9F6A-DD080D7CC67B}"/>
            </a:ext>
          </a:extLst>
        </xdr:cNvPr>
        <xdr:cNvSpPr txBox="1"/>
      </xdr:nvSpPr>
      <xdr:spPr>
        <a:xfrm>
          <a:off x="10515600" y="1437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164193</xdr:rowOff>
    </xdr:from>
    <xdr:to>
      <xdr:col>50</xdr:col>
      <xdr:colOff>165100</xdr:colOff>
      <xdr:row>84</xdr:row>
      <xdr:rowOff>94343</xdr:rowOff>
    </xdr:to>
    <xdr:sp macro="" textlink="">
      <xdr:nvSpPr>
        <xdr:cNvPr id="365" name="楕円 364">
          <a:extLst>
            <a:ext uri="{FF2B5EF4-FFF2-40B4-BE49-F238E27FC236}">
              <a16:creationId xmlns:a16="http://schemas.microsoft.com/office/drawing/2014/main" id="{1B4D6A12-B1E7-4903-9288-7300000F01C1}"/>
            </a:ext>
          </a:extLst>
        </xdr:cNvPr>
        <xdr:cNvSpPr/>
      </xdr:nvSpPr>
      <xdr:spPr>
        <a:xfrm>
          <a:off x="9588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43543</xdr:rowOff>
    </xdr:from>
    <xdr:to>
      <xdr:col>55</xdr:col>
      <xdr:colOff>0</xdr:colOff>
      <xdr:row>84</xdr:row>
      <xdr:rowOff>43543</xdr:rowOff>
    </xdr:to>
    <xdr:cxnSp macro="">
      <xdr:nvCxnSpPr>
        <xdr:cNvPr id="366" name="直線コネクタ 365">
          <a:extLst>
            <a:ext uri="{FF2B5EF4-FFF2-40B4-BE49-F238E27FC236}">
              <a16:creationId xmlns:a16="http://schemas.microsoft.com/office/drawing/2014/main" id="{F1AEF343-1BB7-4580-A6E8-ED8155D35B52}"/>
            </a:ext>
          </a:extLst>
        </xdr:cNvPr>
        <xdr:cNvCxnSpPr/>
      </xdr:nvCxnSpPr>
      <xdr:spPr>
        <a:xfrm>
          <a:off x="9639300" y="14445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3629</xdr:rowOff>
    </xdr:from>
    <xdr:to>
      <xdr:col>46</xdr:col>
      <xdr:colOff>38100</xdr:colOff>
      <xdr:row>84</xdr:row>
      <xdr:rowOff>105229</xdr:rowOff>
    </xdr:to>
    <xdr:sp macro="" textlink="">
      <xdr:nvSpPr>
        <xdr:cNvPr id="367" name="楕円 366">
          <a:extLst>
            <a:ext uri="{FF2B5EF4-FFF2-40B4-BE49-F238E27FC236}">
              <a16:creationId xmlns:a16="http://schemas.microsoft.com/office/drawing/2014/main" id="{AD281B34-30C4-4FB6-9952-22BDAF405C64}"/>
            </a:ext>
          </a:extLst>
        </xdr:cNvPr>
        <xdr:cNvSpPr/>
      </xdr:nvSpPr>
      <xdr:spPr>
        <a:xfrm>
          <a:off x="8699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43543</xdr:rowOff>
    </xdr:from>
    <xdr:to>
      <xdr:col>50</xdr:col>
      <xdr:colOff>114300</xdr:colOff>
      <xdr:row>84</xdr:row>
      <xdr:rowOff>54429</xdr:rowOff>
    </xdr:to>
    <xdr:cxnSp macro="">
      <xdr:nvCxnSpPr>
        <xdr:cNvPr id="368" name="直線コネクタ 367">
          <a:extLst>
            <a:ext uri="{FF2B5EF4-FFF2-40B4-BE49-F238E27FC236}">
              <a16:creationId xmlns:a16="http://schemas.microsoft.com/office/drawing/2014/main" id="{62E98BE4-EAD0-4D55-B28B-49D179A107D5}"/>
            </a:ext>
          </a:extLst>
        </xdr:cNvPr>
        <xdr:cNvCxnSpPr/>
      </xdr:nvCxnSpPr>
      <xdr:spPr>
        <a:xfrm flipV="1">
          <a:off x="8750300" y="144453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90714</xdr:rowOff>
    </xdr:from>
    <xdr:to>
      <xdr:col>41</xdr:col>
      <xdr:colOff>101600</xdr:colOff>
      <xdr:row>85</xdr:row>
      <xdr:rowOff>20864</xdr:rowOff>
    </xdr:to>
    <xdr:sp macro="" textlink="">
      <xdr:nvSpPr>
        <xdr:cNvPr id="369" name="楕円 368">
          <a:extLst>
            <a:ext uri="{FF2B5EF4-FFF2-40B4-BE49-F238E27FC236}">
              <a16:creationId xmlns:a16="http://schemas.microsoft.com/office/drawing/2014/main" id="{B0765C37-D41F-46A1-835C-7EB5A9E4D314}"/>
            </a:ext>
          </a:extLst>
        </xdr:cNvPr>
        <xdr:cNvSpPr/>
      </xdr:nvSpPr>
      <xdr:spPr>
        <a:xfrm>
          <a:off x="7810500" y="1449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54429</xdr:rowOff>
    </xdr:from>
    <xdr:to>
      <xdr:col>45</xdr:col>
      <xdr:colOff>177800</xdr:colOff>
      <xdr:row>84</xdr:row>
      <xdr:rowOff>141514</xdr:rowOff>
    </xdr:to>
    <xdr:cxnSp macro="">
      <xdr:nvCxnSpPr>
        <xdr:cNvPr id="370" name="直線コネクタ 369">
          <a:extLst>
            <a:ext uri="{FF2B5EF4-FFF2-40B4-BE49-F238E27FC236}">
              <a16:creationId xmlns:a16="http://schemas.microsoft.com/office/drawing/2014/main" id="{FE2B7403-BEC1-476F-A229-A01B7BB07623}"/>
            </a:ext>
          </a:extLst>
        </xdr:cNvPr>
        <xdr:cNvCxnSpPr/>
      </xdr:nvCxnSpPr>
      <xdr:spPr>
        <a:xfrm flipV="1">
          <a:off x="7861300" y="144562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142421</xdr:rowOff>
    </xdr:from>
    <xdr:to>
      <xdr:col>36</xdr:col>
      <xdr:colOff>165100</xdr:colOff>
      <xdr:row>84</xdr:row>
      <xdr:rowOff>72571</xdr:rowOff>
    </xdr:to>
    <xdr:sp macro="" textlink="">
      <xdr:nvSpPr>
        <xdr:cNvPr id="371" name="楕円 370">
          <a:extLst>
            <a:ext uri="{FF2B5EF4-FFF2-40B4-BE49-F238E27FC236}">
              <a16:creationId xmlns:a16="http://schemas.microsoft.com/office/drawing/2014/main" id="{EF4FDC66-553F-49BB-BC91-1478AA00CC27}"/>
            </a:ext>
          </a:extLst>
        </xdr:cNvPr>
        <xdr:cNvSpPr/>
      </xdr:nvSpPr>
      <xdr:spPr>
        <a:xfrm>
          <a:off x="6921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21771</xdr:rowOff>
    </xdr:from>
    <xdr:to>
      <xdr:col>41</xdr:col>
      <xdr:colOff>50800</xdr:colOff>
      <xdr:row>84</xdr:row>
      <xdr:rowOff>141514</xdr:rowOff>
    </xdr:to>
    <xdr:cxnSp macro="">
      <xdr:nvCxnSpPr>
        <xdr:cNvPr id="372" name="直線コネクタ 371">
          <a:extLst>
            <a:ext uri="{FF2B5EF4-FFF2-40B4-BE49-F238E27FC236}">
              <a16:creationId xmlns:a16="http://schemas.microsoft.com/office/drawing/2014/main" id="{9054E3BD-DAE4-4E99-BEB4-6DA076D94A62}"/>
            </a:ext>
          </a:extLst>
        </xdr:cNvPr>
        <xdr:cNvCxnSpPr/>
      </xdr:nvCxnSpPr>
      <xdr:spPr>
        <a:xfrm>
          <a:off x="6972300" y="14423571"/>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F98F6002-0980-4C3E-A1EC-0A462E29D47A}"/>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701D1ED5-556A-4B24-AE76-65410409762D}"/>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152E6470-17C8-4AAA-8515-5B82A4F9E1A0}"/>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A5FEA86E-F718-4C77-8FED-022E2B794AFF}"/>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85470</xdr:rowOff>
    </xdr:from>
    <xdr:ext cx="469744" cy="259045"/>
    <xdr:sp macro="" textlink="">
      <xdr:nvSpPr>
        <xdr:cNvPr id="377" name="n_1mainValue【福祉施設】&#10;一人当たり面積">
          <a:extLst>
            <a:ext uri="{FF2B5EF4-FFF2-40B4-BE49-F238E27FC236}">
              <a16:creationId xmlns:a16="http://schemas.microsoft.com/office/drawing/2014/main" id="{E1D5198F-23F8-40C9-B160-CF1BA6DBA2B0}"/>
            </a:ext>
          </a:extLst>
        </xdr:cNvPr>
        <xdr:cNvSpPr txBox="1"/>
      </xdr:nvSpPr>
      <xdr:spPr>
        <a:xfrm>
          <a:off x="93917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96356</xdr:rowOff>
    </xdr:from>
    <xdr:ext cx="469744" cy="259045"/>
    <xdr:sp macro="" textlink="">
      <xdr:nvSpPr>
        <xdr:cNvPr id="378" name="n_2mainValue【福祉施設】&#10;一人当たり面積">
          <a:extLst>
            <a:ext uri="{FF2B5EF4-FFF2-40B4-BE49-F238E27FC236}">
              <a16:creationId xmlns:a16="http://schemas.microsoft.com/office/drawing/2014/main" id="{43F7D78E-9D2A-4710-B5D0-D91852B56409}"/>
            </a:ext>
          </a:extLst>
        </xdr:cNvPr>
        <xdr:cNvSpPr txBox="1"/>
      </xdr:nvSpPr>
      <xdr:spPr>
        <a:xfrm>
          <a:off x="85154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11991</xdr:rowOff>
    </xdr:from>
    <xdr:ext cx="469744" cy="259045"/>
    <xdr:sp macro="" textlink="">
      <xdr:nvSpPr>
        <xdr:cNvPr id="379" name="n_3mainValue【福祉施設】&#10;一人当たり面積">
          <a:extLst>
            <a:ext uri="{FF2B5EF4-FFF2-40B4-BE49-F238E27FC236}">
              <a16:creationId xmlns:a16="http://schemas.microsoft.com/office/drawing/2014/main" id="{D253DD78-DF30-40AB-A79C-1481F8BAFBA0}"/>
            </a:ext>
          </a:extLst>
        </xdr:cNvPr>
        <xdr:cNvSpPr txBox="1"/>
      </xdr:nvSpPr>
      <xdr:spPr>
        <a:xfrm>
          <a:off x="7626427" y="1458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63698</xdr:rowOff>
    </xdr:from>
    <xdr:ext cx="469744" cy="259045"/>
    <xdr:sp macro="" textlink="">
      <xdr:nvSpPr>
        <xdr:cNvPr id="380" name="n_4mainValue【福祉施設】&#10;一人当たり面積">
          <a:extLst>
            <a:ext uri="{FF2B5EF4-FFF2-40B4-BE49-F238E27FC236}">
              <a16:creationId xmlns:a16="http://schemas.microsoft.com/office/drawing/2014/main" id="{466212D4-7A31-43B7-A39B-3C4622AEF9A9}"/>
            </a:ext>
          </a:extLst>
        </xdr:cNvPr>
        <xdr:cNvSpPr txBox="1"/>
      </xdr:nvSpPr>
      <xdr:spPr>
        <a:xfrm>
          <a:off x="6737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D6FB23E-3C8C-404B-8EBB-FFF28D2729B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59F04BD-8551-49D9-84FF-57290815EDC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2E0FC8B5-6379-4C78-9212-FEF2FDED79A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FEC6166-D336-4B2D-9FFC-49F7E9D01A7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888CFE0-7FE3-466F-8A9C-D198FD8155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5E8BF2A-1DEE-44C2-8CB2-7B340EF185B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FEF130D-FF2A-45AC-B0C6-9730776A620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35E4B87-6873-4931-8D3C-E2F947EAB9C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D23C32DF-1DB3-4B2E-98DC-3FCFC6C924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A283DC30-9D50-4D27-BAA0-0023AB88603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89621D9A-CEDE-41A4-B4E9-B1F738F19BA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A83B0B8B-1B40-46F4-9A4F-25753F9352C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470B7CA1-1E45-4F02-B236-EBFFF29588F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4EF3FA5-94EB-4A76-888C-2BB476FAEB4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8356E9E-7EA7-4F02-998B-91C6AE3033D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C98AD4E-20D2-4A74-B8A6-AD142C2C6F4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F97866C-24B6-4F3C-A00D-A959D6C3B9B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E6E4E53C-3589-4207-BC2E-F4A5132A672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138AB686-9E25-4F74-AEEC-46AB4878EAF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248C5D68-971D-4A5F-ABF2-471BBFA118D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97F5CD7D-13D4-495E-8FBF-2D0CA292ED2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976AC255-95C2-48A3-8E0C-93D53FFDBDD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D963A16-85EE-4101-A07E-BA2A3E40199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4ED719A7-2029-49EB-AA22-5F361416B42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99947F76-1CEA-4B1C-8265-AC963B8B8D7E}"/>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9C47CE8D-2B87-4795-A2A0-DD128AA482F8}"/>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C4938D3C-1BD5-4079-B560-7F005D591EF2}"/>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B8DCADAA-35D6-4858-9D31-C0A7BDE593C1}"/>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AADBF593-C435-4D32-8D87-13AB103BDED2}"/>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AE17DDFA-3BE0-4908-AC3B-A131D4204A8B}"/>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F44712D4-31B6-4963-A29B-8E35D1CE52E3}"/>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AB588356-4150-4108-952D-3C257B8E4164}"/>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E28E4E29-E894-4431-A12C-5BA8404CDF22}"/>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E0EB0685-6FB7-4F1A-A900-8ADB37904714}"/>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A191A685-4F92-4607-B5B7-1A6C9ADD13E7}"/>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D67D235-B8F6-423F-A3BF-E2DAB86F96A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E833924-DF34-4A3F-AE21-34CEEA7469B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2425F22-EB2E-42B0-B9B6-F6B0A0FC840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B0AAD18-D05F-45A6-96F6-A8943C2595C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6131DA3-686A-4B4C-B9FB-84E4F84D755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63500</xdr:rowOff>
    </xdr:from>
    <xdr:to>
      <xdr:col>24</xdr:col>
      <xdr:colOff>114300</xdr:colOff>
      <xdr:row>104</xdr:row>
      <xdr:rowOff>165100</xdr:rowOff>
    </xdr:to>
    <xdr:sp macro="" textlink="">
      <xdr:nvSpPr>
        <xdr:cNvPr id="421" name="楕円 420">
          <a:extLst>
            <a:ext uri="{FF2B5EF4-FFF2-40B4-BE49-F238E27FC236}">
              <a16:creationId xmlns:a16="http://schemas.microsoft.com/office/drawing/2014/main" id="{9AFE687E-8932-468D-B48B-B483717BFB8A}"/>
            </a:ext>
          </a:extLst>
        </xdr:cNvPr>
        <xdr:cNvSpPr/>
      </xdr:nvSpPr>
      <xdr:spPr>
        <a:xfrm>
          <a:off x="45847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41927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C7C3399-E121-4354-B4E9-296F0B23C0CE}"/>
            </a:ext>
          </a:extLst>
        </xdr:cNvPr>
        <xdr:cNvSpPr txBox="1"/>
      </xdr:nvSpPr>
      <xdr:spPr>
        <a:xfrm>
          <a:off x="4673600"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27305</xdr:rowOff>
    </xdr:from>
    <xdr:to>
      <xdr:col>20</xdr:col>
      <xdr:colOff>38100</xdr:colOff>
      <xdr:row>104</xdr:row>
      <xdr:rowOff>128905</xdr:rowOff>
    </xdr:to>
    <xdr:sp macro="" textlink="">
      <xdr:nvSpPr>
        <xdr:cNvPr id="423" name="楕円 422">
          <a:extLst>
            <a:ext uri="{FF2B5EF4-FFF2-40B4-BE49-F238E27FC236}">
              <a16:creationId xmlns:a16="http://schemas.microsoft.com/office/drawing/2014/main" id="{927ACBC4-BAEC-4EA8-9D28-319FCA285CA3}"/>
            </a:ext>
          </a:extLst>
        </xdr:cNvPr>
        <xdr:cNvSpPr/>
      </xdr:nvSpPr>
      <xdr:spPr>
        <a:xfrm>
          <a:off x="3746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78105</xdr:rowOff>
    </xdr:from>
    <xdr:to>
      <xdr:col>24</xdr:col>
      <xdr:colOff>63500</xdr:colOff>
      <xdr:row>104</xdr:row>
      <xdr:rowOff>114300</xdr:rowOff>
    </xdr:to>
    <xdr:cxnSp macro="">
      <xdr:nvCxnSpPr>
        <xdr:cNvPr id="424" name="直線コネクタ 423">
          <a:extLst>
            <a:ext uri="{FF2B5EF4-FFF2-40B4-BE49-F238E27FC236}">
              <a16:creationId xmlns:a16="http://schemas.microsoft.com/office/drawing/2014/main" id="{E0EAD1CB-A8A3-4E80-8F6F-7B9677BE3550}"/>
            </a:ext>
          </a:extLst>
        </xdr:cNvPr>
        <xdr:cNvCxnSpPr/>
      </xdr:nvCxnSpPr>
      <xdr:spPr>
        <a:xfrm>
          <a:off x="3797300" y="179089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636</xdr:rowOff>
    </xdr:from>
    <xdr:to>
      <xdr:col>15</xdr:col>
      <xdr:colOff>101600</xdr:colOff>
      <xdr:row>104</xdr:row>
      <xdr:rowOff>102236</xdr:rowOff>
    </xdr:to>
    <xdr:sp macro="" textlink="">
      <xdr:nvSpPr>
        <xdr:cNvPr id="425" name="楕円 424">
          <a:extLst>
            <a:ext uri="{FF2B5EF4-FFF2-40B4-BE49-F238E27FC236}">
              <a16:creationId xmlns:a16="http://schemas.microsoft.com/office/drawing/2014/main" id="{A442E368-4A2F-437B-8B26-1BF3F7328C80}"/>
            </a:ext>
          </a:extLst>
        </xdr:cNvPr>
        <xdr:cNvSpPr/>
      </xdr:nvSpPr>
      <xdr:spPr>
        <a:xfrm>
          <a:off x="2857500" y="178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51436</xdr:rowOff>
    </xdr:from>
    <xdr:to>
      <xdr:col>19</xdr:col>
      <xdr:colOff>177800</xdr:colOff>
      <xdr:row>104</xdr:row>
      <xdr:rowOff>78105</xdr:rowOff>
    </xdr:to>
    <xdr:cxnSp macro="">
      <xdr:nvCxnSpPr>
        <xdr:cNvPr id="426" name="直線コネクタ 425">
          <a:extLst>
            <a:ext uri="{FF2B5EF4-FFF2-40B4-BE49-F238E27FC236}">
              <a16:creationId xmlns:a16="http://schemas.microsoft.com/office/drawing/2014/main" id="{60073B67-ACF5-4168-B85B-CE49B9887687}"/>
            </a:ext>
          </a:extLst>
        </xdr:cNvPr>
        <xdr:cNvCxnSpPr/>
      </xdr:nvCxnSpPr>
      <xdr:spPr>
        <a:xfrm>
          <a:off x="2908300" y="178822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135889</xdr:rowOff>
    </xdr:from>
    <xdr:to>
      <xdr:col>10</xdr:col>
      <xdr:colOff>165100</xdr:colOff>
      <xdr:row>104</xdr:row>
      <xdr:rowOff>66039</xdr:rowOff>
    </xdr:to>
    <xdr:sp macro="" textlink="">
      <xdr:nvSpPr>
        <xdr:cNvPr id="427" name="楕円 426">
          <a:extLst>
            <a:ext uri="{FF2B5EF4-FFF2-40B4-BE49-F238E27FC236}">
              <a16:creationId xmlns:a16="http://schemas.microsoft.com/office/drawing/2014/main" id="{10BFC538-20DC-47D1-8EBF-454F55875736}"/>
            </a:ext>
          </a:extLst>
        </xdr:cNvPr>
        <xdr:cNvSpPr/>
      </xdr:nvSpPr>
      <xdr:spPr>
        <a:xfrm>
          <a:off x="1968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15239</xdr:rowOff>
    </xdr:from>
    <xdr:to>
      <xdr:col>15</xdr:col>
      <xdr:colOff>50800</xdr:colOff>
      <xdr:row>104</xdr:row>
      <xdr:rowOff>51436</xdr:rowOff>
    </xdr:to>
    <xdr:cxnSp macro="">
      <xdr:nvCxnSpPr>
        <xdr:cNvPr id="428" name="直線コネクタ 427">
          <a:extLst>
            <a:ext uri="{FF2B5EF4-FFF2-40B4-BE49-F238E27FC236}">
              <a16:creationId xmlns:a16="http://schemas.microsoft.com/office/drawing/2014/main" id="{157AF4F4-48BE-46D0-BA84-360D59ECAA16}"/>
            </a:ext>
          </a:extLst>
        </xdr:cNvPr>
        <xdr:cNvCxnSpPr/>
      </xdr:nvCxnSpPr>
      <xdr:spPr>
        <a:xfrm>
          <a:off x="2019300" y="178460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67311</xdr:rowOff>
    </xdr:from>
    <xdr:to>
      <xdr:col>6</xdr:col>
      <xdr:colOff>38100</xdr:colOff>
      <xdr:row>104</xdr:row>
      <xdr:rowOff>168911</xdr:rowOff>
    </xdr:to>
    <xdr:sp macro="" textlink="">
      <xdr:nvSpPr>
        <xdr:cNvPr id="429" name="楕円 428">
          <a:extLst>
            <a:ext uri="{FF2B5EF4-FFF2-40B4-BE49-F238E27FC236}">
              <a16:creationId xmlns:a16="http://schemas.microsoft.com/office/drawing/2014/main" id="{75405D33-C23E-4C01-9382-A86BD336D60A}"/>
            </a:ext>
          </a:extLst>
        </xdr:cNvPr>
        <xdr:cNvSpPr/>
      </xdr:nvSpPr>
      <xdr:spPr>
        <a:xfrm>
          <a:off x="1079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15239</xdr:rowOff>
    </xdr:from>
    <xdr:to>
      <xdr:col>10</xdr:col>
      <xdr:colOff>114300</xdr:colOff>
      <xdr:row>104</xdr:row>
      <xdr:rowOff>118111</xdr:rowOff>
    </xdr:to>
    <xdr:cxnSp macro="">
      <xdr:nvCxnSpPr>
        <xdr:cNvPr id="430" name="直線コネクタ 429">
          <a:extLst>
            <a:ext uri="{FF2B5EF4-FFF2-40B4-BE49-F238E27FC236}">
              <a16:creationId xmlns:a16="http://schemas.microsoft.com/office/drawing/2014/main" id="{76C68707-F9B4-4614-AC32-26FA610C0183}"/>
            </a:ext>
          </a:extLst>
        </xdr:cNvPr>
        <xdr:cNvCxnSpPr/>
      </xdr:nvCxnSpPr>
      <xdr:spPr>
        <a:xfrm flipV="1">
          <a:off x="1130300" y="178460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826543C6-5911-4988-928C-B6A4047D9E29}"/>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F9C594A4-8D54-4C14-88DD-1D1CD8D3C39F}"/>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B018B2C5-6A26-4507-986D-974ACB312B16}"/>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8B5018F5-6069-4BF8-B0AA-2D26F36F9B4B}"/>
            </a:ext>
          </a:extLst>
        </xdr:cNvPr>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120032</xdr:rowOff>
    </xdr:from>
    <xdr:ext cx="405111" cy="259045"/>
    <xdr:sp macro="" textlink="">
      <xdr:nvSpPr>
        <xdr:cNvPr id="435" name="n_1mainValue【市民会館】&#10;有形固定資産減価償却率">
          <a:extLst>
            <a:ext uri="{FF2B5EF4-FFF2-40B4-BE49-F238E27FC236}">
              <a16:creationId xmlns:a16="http://schemas.microsoft.com/office/drawing/2014/main" id="{F2EF4684-3CD1-4FA8-A9BE-0B3769965168}"/>
            </a:ext>
          </a:extLst>
        </xdr:cNvPr>
        <xdr:cNvSpPr txBox="1"/>
      </xdr:nvSpPr>
      <xdr:spPr>
        <a:xfrm>
          <a:off x="35820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93363</xdr:rowOff>
    </xdr:from>
    <xdr:ext cx="405111" cy="259045"/>
    <xdr:sp macro="" textlink="">
      <xdr:nvSpPr>
        <xdr:cNvPr id="436" name="n_2mainValue【市民会館】&#10;有形固定資産減価償却率">
          <a:extLst>
            <a:ext uri="{FF2B5EF4-FFF2-40B4-BE49-F238E27FC236}">
              <a16:creationId xmlns:a16="http://schemas.microsoft.com/office/drawing/2014/main" id="{100F7F50-958D-47A1-A596-1687CE4BE6BE}"/>
            </a:ext>
          </a:extLst>
        </xdr:cNvPr>
        <xdr:cNvSpPr txBox="1"/>
      </xdr:nvSpPr>
      <xdr:spPr>
        <a:xfrm>
          <a:off x="2705744" y="1792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57166</xdr:rowOff>
    </xdr:from>
    <xdr:ext cx="405111" cy="259045"/>
    <xdr:sp macro="" textlink="">
      <xdr:nvSpPr>
        <xdr:cNvPr id="437" name="n_3mainValue【市民会館】&#10;有形固定資産減価償却率">
          <a:extLst>
            <a:ext uri="{FF2B5EF4-FFF2-40B4-BE49-F238E27FC236}">
              <a16:creationId xmlns:a16="http://schemas.microsoft.com/office/drawing/2014/main" id="{3758FDF4-F069-43CB-8256-CE6F67697DA9}"/>
            </a:ext>
          </a:extLst>
        </xdr:cNvPr>
        <xdr:cNvSpPr txBox="1"/>
      </xdr:nvSpPr>
      <xdr:spPr>
        <a:xfrm>
          <a:off x="1816744" y="1788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160038</xdr:rowOff>
    </xdr:from>
    <xdr:ext cx="405111" cy="259045"/>
    <xdr:sp macro="" textlink="">
      <xdr:nvSpPr>
        <xdr:cNvPr id="438" name="n_4mainValue【市民会館】&#10;有形固定資産減価償却率">
          <a:extLst>
            <a:ext uri="{FF2B5EF4-FFF2-40B4-BE49-F238E27FC236}">
              <a16:creationId xmlns:a16="http://schemas.microsoft.com/office/drawing/2014/main" id="{E9065FA0-7183-42B8-BA43-8AA46D51758D}"/>
            </a:ext>
          </a:extLst>
        </xdr:cNvPr>
        <xdr:cNvSpPr txBox="1"/>
      </xdr:nvSpPr>
      <xdr:spPr>
        <a:xfrm>
          <a:off x="927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E75CB4-AC97-47A8-A72A-8357F5140C5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AD1280B6-D5B7-4A96-995A-48795ED321C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9C94EE39-5F42-43F2-939D-269DFF80228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F59C790-4C68-4BF9-90C7-EB3AE9FF3A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5C4C0FF-8802-472E-8046-0052551FCE4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C1182CF8-E5F4-487A-9338-DE562F98405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D4F830FE-5E04-4F91-B979-679914DF996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0BCEDAE-825E-4C93-B754-6DC3BC07AEA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E22BC20-A648-453B-8AAC-20CBE0C275D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61F2E49-FD06-4802-AE18-2440BB8A373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B463360-7C68-49F2-9D0B-C5AD930F3955}"/>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8424726B-9E9D-4740-933C-18662983BA5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B097455C-8F38-45D5-8FC2-3B003BB2BDD4}"/>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12906886-6FF9-420B-BF5B-4398B7567026}"/>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EBEA61D-F05D-4212-BF04-25DEA9527195}"/>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6D741555-52E5-4461-A0E2-118E19F4CA84}"/>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8BC78E02-224F-4B09-9BEE-13CE54A9F26E}"/>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B9D02EBC-BB94-402E-8DAE-4C32BBB631D7}"/>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6997019-BF03-4A20-915B-1111A5ACBF2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2A235A7-8609-4864-A479-4B290E169AA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91A96AC2-CB16-4C21-90F0-5D344C61244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8FD34FA-3AEF-4661-ADD5-8E7C26E921BD}"/>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DEF2A5EE-BBE2-43BC-A8DF-82ABB3380F8C}"/>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F394CF6D-7F2A-4E00-86FE-3D2CD2BE646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37EDEF47-8F44-4A23-AA68-5D13F81AF78F}"/>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1361F40A-2932-4D39-960B-21CE1EC20223}"/>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FD3DA22C-8B4F-4AAA-B036-5EE5DD5C2AD4}"/>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5B06F8AC-6883-4828-8F2C-7B3A6FF7A466}"/>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3D3E117F-22D7-4C47-B7EE-CA7FE64BAB25}"/>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DFA95DC4-B773-48F7-A8A9-C6C3DF6BF3BE}"/>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2EA2ADAB-DCFA-4752-B604-BF7BC994441E}"/>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F951F821-12DB-4BEC-A31D-929B3B708DDF}"/>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3E6A68F-1C96-449E-AC01-E3A9F3C5483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A509124-F80B-431D-AAEE-609176BAF1E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8BEE659-1C00-4A3E-B4D1-EF7413B5B26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F4E0575-C77E-42D4-BDC5-E1EBA6316C0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92E13D8-A8CB-4EAE-AEC1-865336EF7A5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59689</xdr:rowOff>
    </xdr:from>
    <xdr:to>
      <xdr:col>55</xdr:col>
      <xdr:colOff>50800</xdr:colOff>
      <xdr:row>105</xdr:row>
      <xdr:rowOff>161289</xdr:rowOff>
    </xdr:to>
    <xdr:sp macro="" textlink="">
      <xdr:nvSpPr>
        <xdr:cNvPr id="476" name="楕円 475">
          <a:extLst>
            <a:ext uri="{FF2B5EF4-FFF2-40B4-BE49-F238E27FC236}">
              <a16:creationId xmlns:a16="http://schemas.microsoft.com/office/drawing/2014/main" id="{2C5C04AD-8CD9-48BB-B1A4-CA60555B0793}"/>
            </a:ext>
          </a:extLst>
        </xdr:cNvPr>
        <xdr:cNvSpPr/>
      </xdr:nvSpPr>
      <xdr:spPr>
        <a:xfrm>
          <a:off x="10426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38116</xdr:rowOff>
    </xdr:from>
    <xdr:ext cx="469744" cy="259045"/>
    <xdr:sp macro="" textlink="">
      <xdr:nvSpPr>
        <xdr:cNvPr id="477" name="【市民会館】&#10;一人当たり面積該当値テキスト">
          <a:extLst>
            <a:ext uri="{FF2B5EF4-FFF2-40B4-BE49-F238E27FC236}">
              <a16:creationId xmlns:a16="http://schemas.microsoft.com/office/drawing/2014/main" id="{5D751756-7804-412B-AFB4-F1771D149AFF}"/>
            </a:ext>
          </a:extLst>
        </xdr:cNvPr>
        <xdr:cNvSpPr txBox="1"/>
      </xdr:nvSpPr>
      <xdr:spPr>
        <a:xfrm>
          <a:off x="10515600"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64263</xdr:rowOff>
    </xdr:from>
    <xdr:to>
      <xdr:col>50</xdr:col>
      <xdr:colOff>165100</xdr:colOff>
      <xdr:row>105</xdr:row>
      <xdr:rowOff>165863</xdr:rowOff>
    </xdr:to>
    <xdr:sp macro="" textlink="">
      <xdr:nvSpPr>
        <xdr:cNvPr id="478" name="楕円 477">
          <a:extLst>
            <a:ext uri="{FF2B5EF4-FFF2-40B4-BE49-F238E27FC236}">
              <a16:creationId xmlns:a16="http://schemas.microsoft.com/office/drawing/2014/main" id="{A2062A6B-3EA4-458F-BEAE-1F498C110B21}"/>
            </a:ext>
          </a:extLst>
        </xdr:cNvPr>
        <xdr:cNvSpPr/>
      </xdr:nvSpPr>
      <xdr:spPr>
        <a:xfrm>
          <a:off x="9588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110489</xdr:rowOff>
    </xdr:from>
    <xdr:to>
      <xdr:col>55</xdr:col>
      <xdr:colOff>0</xdr:colOff>
      <xdr:row>105</xdr:row>
      <xdr:rowOff>115063</xdr:rowOff>
    </xdr:to>
    <xdr:cxnSp macro="">
      <xdr:nvCxnSpPr>
        <xdr:cNvPr id="479" name="直線コネクタ 478">
          <a:extLst>
            <a:ext uri="{FF2B5EF4-FFF2-40B4-BE49-F238E27FC236}">
              <a16:creationId xmlns:a16="http://schemas.microsoft.com/office/drawing/2014/main" id="{97AF0A32-7C8D-4F7D-A265-1AA8C258525D}"/>
            </a:ext>
          </a:extLst>
        </xdr:cNvPr>
        <xdr:cNvCxnSpPr/>
      </xdr:nvCxnSpPr>
      <xdr:spPr>
        <a:xfrm flipV="1">
          <a:off x="9639300" y="181127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64263</xdr:rowOff>
    </xdr:from>
    <xdr:to>
      <xdr:col>46</xdr:col>
      <xdr:colOff>38100</xdr:colOff>
      <xdr:row>105</xdr:row>
      <xdr:rowOff>165863</xdr:rowOff>
    </xdr:to>
    <xdr:sp macro="" textlink="">
      <xdr:nvSpPr>
        <xdr:cNvPr id="480" name="楕円 479">
          <a:extLst>
            <a:ext uri="{FF2B5EF4-FFF2-40B4-BE49-F238E27FC236}">
              <a16:creationId xmlns:a16="http://schemas.microsoft.com/office/drawing/2014/main" id="{130CE51D-58CC-4656-B5EB-39B7880BE8A7}"/>
            </a:ext>
          </a:extLst>
        </xdr:cNvPr>
        <xdr:cNvSpPr/>
      </xdr:nvSpPr>
      <xdr:spPr>
        <a:xfrm>
          <a:off x="8699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115063</xdr:rowOff>
    </xdr:from>
    <xdr:to>
      <xdr:col>50</xdr:col>
      <xdr:colOff>114300</xdr:colOff>
      <xdr:row>105</xdr:row>
      <xdr:rowOff>115063</xdr:rowOff>
    </xdr:to>
    <xdr:cxnSp macro="">
      <xdr:nvCxnSpPr>
        <xdr:cNvPr id="481" name="直線コネクタ 480">
          <a:extLst>
            <a:ext uri="{FF2B5EF4-FFF2-40B4-BE49-F238E27FC236}">
              <a16:creationId xmlns:a16="http://schemas.microsoft.com/office/drawing/2014/main" id="{F343B4F2-8C30-49B1-B616-1109DC0B0038}"/>
            </a:ext>
          </a:extLst>
        </xdr:cNvPr>
        <xdr:cNvCxnSpPr/>
      </xdr:nvCxnSpPr>
      <xdr:spPr>
        <a:xfrm>
          <a:off x="8750300" y="181173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64263</xdr:rowOff>
    </xdr:from>
    <xdr:to>
      <xdr:col>41</xdr:col>
      <xdr:colOff>101600</xdr:colOff>
      <xdr:row>105</xdr:row>
      <xdr:rowOff>165863</xdr:rowOff>
    </xdr:to>
    <xdr:sp macro="" textlink="">
      <xdr:nvSpPr>
        <xdr:cNvPr id="482" name="楕円 481">
          <a:extLst>
            <a:ext uri="{FF2B5EF4-FFF2-40B4-BE49-F238E27FC236}">
              <a16:creationId xmlns:a16="http://schemas.microsoft.com/office/drawing/2014/main" id="{E8284636-5017-45B4-9EC0-FB9F881D0E85}"/>
            </a:ext>
          </a:extLst>
        </xdr:cNvPr>
        <xdr:cNvSpPr/>
      </xdr:nvSpPr>
      <xdr:spPr>
        <a:xfrm>
          <a:off x="7810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115063</xdr:rowOff>
    </xdr:from>
    <xdr:to>
      <xdr:col>45</xdr:col>
      <xdr:colOff>177800</xdr:colOff>
      <xdr:row>105</xdr:row>
      <xdr:rowOff>115063</xdr:rowOff>
    </xdr:to>
    <xdr:cxnSp macro="">
      <xdr:nvCxnSpPr>
        <xdr:cNvPr id="483" name="直線コネクタ 482">
          <a:extLst>
            <a:ext uri="{FF2B5EF4-FFF2-40B4-BE49-F238E27FC236}">
              <a16:creationId xmlns:a16="http://schemas.microsoft.com/office/drawing/2014/main" id="{D8EAE024-FF6C-412E-8286-A29EC83C9605}"/>
            </a:ext>
          </a:extLst>
        </xdr:cNvPr>
        <xdr:cNvCxnSpPr/>
      </xdr:nvCxnSpPr>
      <xdr:spPr>
        <a:xfrm>
          <a:off x="7861300" y="181173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68835</xdr:rowOff>
    </xdr:from>
    <xdr:to>
      <xdr:col>36</xdr:col>
      <xdr:colOff>165100</xdr:colOff>
      <xdr:row>105</xdr:row>
      <xdr:rowOff>170435</xdr:rowOff>
    </xdr:to>
    <xdr:sp macro="" textlink="">
      <xdr:nvSpPr>
        <xdr:cNvPr id="484" name="楕円 483">
          <a:extLst>
            <a:ext uri="{FF2B5EF4-FFF2-40B4-BE49-F238E27FC236}">
              <a16:creationId xmlns:a16="http://schemas.microsoft.com/office/drawing/2014/main" id="{DC707D4C-0617-4D33-901F-86352511D208}"/>
            </a:ext>
          </a:extLst>
        </xdr:cNvPr>
        <xdr:cNvSpPr/>
      </xdr:nvSpPr>
      <xdr:spPr>
        <a:xfrm>
          <a:off x="69215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115063</xdr:rowOff>
    </xdr:from>
    <xdr:to>
      <xdr:col>41</xdr:col>
      <xdr:colOff>50800</xdr:colOff>
      <xdr:row>105</xdr:row>
      <xdr:rowOff>119635</xdr:rowOff>
    </xdr:to>
    <xdr:cxnSp macro="">
      <xdr:nvCxnSpPr>
        <xdr:cNvPr id="485" name="直線コネクタ 484">
          <a:extLst>
            <a:ext uri="{FF2B5EF4-FFF2-40B4-BE49-F238E27FC236}">
              <a16:creationId xmlns:a16="http://schemas.microsoft.com/office/drawing/2014/main" id="{E439B586-0A0C-4869-8741-8EC0245341F3}"/>
            </a:ext>
          </a:extLst>
        </xdr:cNvPr>
        <xdr:cNvCxnSpPr/>
      </xdr:nvCxnSpPr>
      <xdr:spPr>
        <a:xfrm flipV="1">
          <a:off x="6972300" y="1811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78466433-0C07-4B6E-8602-3ECE7D0D9F31}"/>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5D949E68-1556-4CA5-84B1-8921570337CC}"/>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43E0209D-5D51-47E8-BED5-8F970F5CBDDD}"/>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074C0A10-0A64-4D7B-A46F-ABF9404D82D5}"/>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156990</xdr:rowOff>
    </xdr:from>
    <xdr:ext cx="469744" cy="259045"/>
    <xdr:sp macro="" textlink="">
      <xdr:nvSpPr>
        <xdr:cNvPr id="490" name="n_1mainValue【市民会館】&#10;一人当たり面積">
          <a:extLst>
            <a:ext uri="{FF2B5EF4-FFF2-40B4-BE49-F238E27FC236}">
              <a16:creationId xmlns:a16="http://schemas.microsoft.com/office/drawing/2014/main" id="{920CB7F5-4A58-42B4-95DF-B9E3D9E4B5FF}"/>
            </a:ext>
          </a:extLst>
        </xdr:cNvPr>
        <xdr:cNvSpPr txBox="1"/>
      </xdr:nvSpPr>
      <xdr:spPr>
        <a:xfrm>
          <a:off x="9391727" y="1815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156990</xdr:rowOff>
    </xdr:from>
    <xdr:ext cx="469744" cy="259045"/>
    <xdr:sp macro="" textlink="">
      <xdr:nvSpPr>
        <xdr:cNvPr id="491" name="n_2mainValue【市民会館】&#10;一人当たり面積">
          <a:extLst>
            <a:ext uri="{FF2B5EF4-FFF2-40B4-BE49-F238E27FC236}">
              <a16:creationId xmlns:a16="http://schemas.microsoft.com/office/drawing/2014/main" id="{E0FC43A1-C8B4-4B43-8F77-E54F0C02688C}"/>
            </a:ext>
          </a:extLst>
        </xdr:cNvPr>
        <xdr:cNvSpPr txBox="1"/>
      </xdr:nvSpPr>
      <xdr:spPr>
        <a:xfrm>
          <a:off x="8515427" y="1815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10940</xdr:rowOff>
    </xdr:from>
    <xdr:ext cx="469744" cy="259045"/>
    <xdr:sp macro="" textlink="">
      <xdr:nvSpPr>
        <xdr:cNvPr id="492" name="n_3mainValue【市民会館】&#10;一人当たり面積">
          <a:extLst>
            <a:ext uri="{FF2B5EF4-FFF2-40B4-BE49-F238E27FC236}">
              <a16:creationId xmlns:a16="http://schemas.microsoft.com/office/drawing/2014/main" id="{DEC28338-887D-427C-BB97-D9FB8923D302}"/>
            </a:ext>
          </a:extLst>
        </xdr:cNvPr>
        <xdr:cNvSpPr txBox="1"/>
      </xdr:nvSpPr>
      <xdr:spPr>
        <a:xfrm>
          <a:off x="7626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161562</xdr:rowOff>
    </xdr:from>
    <xdr:ext cx="469744" cy="259045"/>
    <xdr:sp macro="" textlink="">
      <xdr:nvSpPr>
        <xdr:cNvPr id="493" name="n_4mainValue【市民会館】&#10;一人当たり面積">
          <a:extLst>
            <a:ext uri="{FF2B5EF4-FFF2-40B4-BE49-F238E27FC236}">
              <a16:creationId xmlns:a16="http://schemas.microsoft.com/office/drawing/2014/main" id="{9E83422B-512A-4BDE-BDE8-017EFBB89696}"/>
            </a:ext>
          </a:extLst>
        </xdr:cNvPr>
        <xdr:cNvSpPr txBox="1"/>
      </xdr:nvSpPr>
      <xdr:spPr>
        <a:xfrm>
          <a:off x="6737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C226F31-342C-41BA-973B-22642128DA4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EAAEDC-97FA-41C3-A769-1EEF51AB8A6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9BA48232-A022-4294-85D6-615ED0F266F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B995ED31-2D43-4D59-9FDC-9BC35F3BEE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A444D48-9259-4FE5-8FDE-7FDE25BA48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3AC751F-5DC7-43A3-81B9-6EA12AC853D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2B2FAAD-9D03-432C-AC9F-760BFA22D76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8F3639B-3D67-4C04-B4AA-61BD8F2CAC1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C470F02-85F0-413A-9118-34820A2C265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9B57106-09D5-4AB4-B256-4F818CC3C61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5F60F9F-59E9-4537-8A52-AF2B6409230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CC2E592-9965-40E4-A2AE-39F009F67D6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6D58C613-127F-4CFC-B19F-EF8FE547AD5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FE273827-0949-4BB6-876C-BBA80FFAB7A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D03AC83-95DC-4443-AEE4-2738FD4DD79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BEE18E14-2E97-4CB1-843A-1B1BA4CC2C3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D3991952-3BAE-4D61-8F07-CEBB4633059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15CB68B7-78EC-4420-BD00-03EB7F6CFC2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15095527-EF0C-4D05-86AA-3CBE153DB24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CA7F0E9-8429-40E4-BD1F-F5B17C6C6E3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3485DD17-9514-4726-9E63-D5FE0253DA6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4362414-C9F3-4EA3-9B83-80E02BECC14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7760E07-56F4-446C-9DC8-26C9184A5E2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811AD435-95CC-4CF7-9DE8-F14D44DEC7E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81F2C14B-78E4-4426-B9B9-D25C62C5C9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105592</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C775860C-6387-4986-8B77-5D0DE5AC6EF0}"/>
            </a:ext>
          </a:extLst>
        </xdr:cNvPr>
        <xdr:cNvCxnSpPr/>
      </xdr:nvCxnSpPr>
      <xdr:spPr>
        <a:xfrm flipV="1">
          <a:off x="16318864" y="5934892"/>
          <a:ext cx="0" cy="1358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584ABEB5-6026-4319-AA32-3C576EB2232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73C6D5CD-1807-40E3-A574-B7B3BF22036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52269</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8313E17C-9976-472D-875A-D77F569BE0F1}"/>
            </a:ext>
          </a:extLst>
        </xdr:cNvPr>
        <xdr:cNvSpPr txBox="1"/>
      </xdr:nvSpPr>
      <xdr:spPr>
        <a:xfrm>
          <a:off x="16357600" y="5710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105592</xdr:rowOff>
    </xdr:from>
    <xdr:to>
      <xdr:col>86</xdr:col>
      <xdr:colOff>25400</xdr:colOff>
      <xdr:row>34</xdr:row>
      <xdr:rowOff>105592</xdr:rowOff>
    </xdr:to>
    <xdr:cxnSp macro="">
      <xdr:nvCxnSpPr>
        <xdr:cNvPr id="523" name="直線コネクタ 522">
          <a:extLst>
            <a:ext uri="{FF2B5EF4-FFF2-40B4-BE49-F238E27FC236}">
              <a16:creationId xmlns:a16="http://schemas.microsoft.com/office/drawing/2014/main" id="{6BAA073D-10B9-4F2C-A3F5-4623D22FDB32}"/>
            </a:ext>
          </a:extLst>
        </xdr:cNvPr>
        <xdr:cNvCxnSpPr/>
      </xdr:nvCxnSpPr>
      <xdr:spPr>
        <a:xfrm>
          <a:off x="16230600" y="5934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16890</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80C715AA-5325-4651-A9CA-524ECA3C84E9}"/>
            </a:ext>
          </a:extLst>
        </xdr:cNvPr>
        <xdr:cNvSpPr txBox="1"/>
      </xdr:nvSpPr>
      <xdr:spPr>
        <a:xfrm>
          <a:off x="16357600" y="6703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38463</xdr:rowOff>
    </xdr:from>
    <xdr:to>
      <xdr:col>85</xdr:col>
      <xdr:colOff>177800</xdr:colOff>
      <xdr:row>39</xdr:row>
      <xdr:rowOff>140063</xdr:rowOff>
    </xdr:to>
    <xdr:sp macro="" textlink="">
      <xdr:nvSpPr>
        <xdr:cNvPr id="525" name="フローチャート: 判断 524">
          <a:extLst>
            <a:ext uri="{FF2B5EF4-FFF2-40B4-BE49-F238E27FC236}">
              <a16:creationId xmlns:a16="http://schemas.microsoft.com/office/drawing/2014/main" id="{21EC1630-4F90-4DEA-BB77-2D63FDEE885B}"/>
            </a:ext>
          </a:extLst>
        </xdr:cNvPr>
        <xdr:cNvSpPr/>
      </xdr:nvSpPr>
      <xdr:spPr>
        <a:xfrm>
          <a:off x="16268700" y="67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4173</xdr:rowOff>
    </xdr:from>
    <xdr:to>
      <xdr:col>81</xdr:col>
      <xdr:colOff>101600</xdr:colOff>
      <xdr:row>39</xdr:row>
      <xdr:rowOff>105773</xdr:rowOff>
    </xdr:to>
    <xdr:sp macro="" textlink="">
      <xdr:nvSpPr>
        <xdr:cNvPr id="526" name="フローチャート: 判断 525">
          <a:extLst>
            <a:ext uri="{FF2B5EF4-FFF2-40B4-BE49-F238E27FC236}">
              <a16:creationId xmlns:a16="http://schemas.microsoft.com/office/drawing/2014/main" id="{9D8CD67E-F1AE-466F-999A-76236D382831}"/>
            </a:ext>
          </a:extLst>
        </xdr:cNvPr>
        <xdr:cNvSpPr/>
      </xdr:nvSpPr>
      <xdr:spPr>
        <a:xfrm>
          <a:off x="15430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138067</xdr:rowOff>
    </xdr:from>
    <xdr:to>
      <xdr:col>76</xdr:col>
      <xdr:colOff>165100</xdr:colOff>
      <xdr:row>39</xdr:row>
      <xdr:rowOff>68217</xdr:rowOff>
    </xdr:to>
    <xdr:sp macro="" textlink="">
      <xdr:nvSpPr>
        <xdr:cNvPr id="527" name="フローチャート: 判断 526">
          <a:extLst>
            <a:ext uri="{FF2B5EF4-FFF2-40B4-BE49-F238E27FC236}">
              <a16:creationId xmlns:a16="http://schemas.microsoft.com/office/drawing/2014/main" id="{00C2B738-857A-4CA4-8ACF-2516D6608255}"/>
            </a:ext>
          </a:extLst>
        </xdr:cNvPr>
        <xdr:cNvSpPr/>
      </xdr:nvSpPr>
      <xdr:spPr>
        <a:xfrm>
          <a:off x="14541500" y="665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5F3F588C-0435-444C-8F5E-94961141DA08}"/>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129903</xdr:rowOff>
    </xdr:from>
    <xdr:to>
      <xdr:col>67</xdr:col>
      <xdr:colOff>101600</xdr:colOff>
      <xdr:row>39</xdr:row>
      <xdr:rowOff>60053</xdr:rowOff>
    </xdr:to>
    <xdr:sp macro="" textlink="">
      <xdr:nvSpPr>
        <xdr:cNvPr id="529" name="フローチャート: 判断 528">
          <a:extLst>
            <a:ext uri="{FF2B5EF4-FFF2-40B4-BE49-F238E27FC236}">
              <a16:creationId xmlns:a16="http://schemas.microsoft.com/office/drawing/2014/main" id="{1C2BB9B9-404B-4268-B557-583B2E2D83FE}"/>
            </a:ext>
          </a:extLst>
        </xdr:cNvPr>
        <xdr:cNvSpPr/>
      </xdr:nvSpPr>
      <xdr:spPr>
        <a:xfrm>
          <a:off x="12763500" y="664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4FBEA5F-2A0F-42E7-A576-14D15AE01B8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AF34C1A-13D4-43A1-80CA-1D00B352A5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298054B-7072-4735-B6C9-ABCB50C090B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5416EBB-1E0F-406B-9C34-D86C52E2DE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DF3FF3C-1976-4B87-8B00-5467C4D2B32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54792</xdr:rowOff>
    </xdr:from>
    <xdr:to>
      <xdr:col>85</xdr:col>
      <xdr:colOff>177800</xdr:colOff>
      <xdr:row>34</xdr:row>
      <xdr:rowOff>156392</xdr:rowOff>
    </xdr:to>
    <xdr:sp macro="" textlink="">
      <xdr:nvSpPr>
        <xdr:cNvPr id="535" name="楕円 534">
          <a:extLst>
            <a:ext uri="{FF2B5EF4-FFF2-40B4-BE49-F238E27FC236}">
              <a16:creationId xmlns:a16="http://schemas.microsoft.com/office/drawing/2014/main" id="{AB5DBD09-A48C-4D34-AEFD-717BBEA92AC0}"/>
            </a:ext>
          </a:extLst>
        </xdr:cNvPr>
        <xdr:cNvSpPr/>
      </xdr:nvSpPr>
      <xdr:spPr>
        <a:xfrm>
          <a:off x="162687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7819</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1D4B599E-CE60-4925-8B0B-42811B263597}"/>
            </a:ext>
          </a:extLst>
        </xdr:cNvPr>
        <xdr:cNvSpPr txBox="1"/>
      </xdr:nvSpPr>
      <xdr:spPr>
        <a:xfrm>
          <a:off x="16357600" y="5837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10704</xdr:rowOff>
    </xdr:from>
    <xdr:to>
      <xdr:col>81</xdr:col>
      <xdr:colOff>101600</xdr:colOff>
      <xdr:row>34</xdr:row>
      <xdr:rowOff>112304</xdr:rowOff>
    </xdr:to>
    <xdr:sp macro="" textlink="">
      <xdr:nvSpPr>
        <xdr:cNvPr id="537" name="楕円 536">
          <a:extLst>
            <a:ext uri="{FF2B5EF4-FFF2-40B4-BE49-F238E27FC236}">
              <a16:creationId xmlns:a16="http://schemas.microsoft.com/office/drawing/2014/main" id="{2C99EED4-FE17-418E-8A19-91CF1DCC771F}"/>
            </a:ext>
          </a:extLst>
        </xdr:cNvPr>
        <xdr:cNvSpPr/>
      </xdr:nvSpPr>
      <xdr:spPr>
        <a:xfrm>
          <a:off x="15430500" y="58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61504</xdr:rowOff>
    </xdr:from>
    <xdr:to>
      <xdr:col>85</xdr:col>
      <xdr:colOff>127000</xdr:colOff>
      <xdr:row>34</xdr:row>
      <xdr:rowOff>105592</xdr:rowOff>
    </xdr:to>
    <xdr:cxnSp macro="">
      <xdr:nvCxnSpPr>
        <xdr:cNvPr id="538" name="直線コネクタ 537">
          <a:extLst>
            <a:ext uri="{FF2B5EF4-FFF2-40B4-BE49-F238E27FC236}">
              <a16:creationId xmlns:a16="http://schemas.microsoft.com/office/drawing/2014/main" id="{6ED2DF79-F20D-4768-BEDB-E209757A163D}"/>
            </a:ext>
          </a:extLst>
        </xdr:cNvPr>
        <xdr:cNvCxnSpPr/>
      </xdr:nvCxnSpPr>
      <xdr:spPr>
        <a:xfrm>
          <a:off x="15481300" y="589080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138067</xdr:rowOff>
    </xdr:from>
    <xdr:to>
      <xdr:col>76</xdr:col>
      <xdr:colOff>165100</xdr:colOff>
      <xdr:row>34</xdr:row>
      <xdr:rowOff>68217</xdr:rowOff>
    </xdr:to>
    <xdr:sp macro="" textlink="">
      <xdr:nvSpPr>
        <xdr:cNvPr id="539" name="楕円 538">
          <a:extLst>
            <a:ext uri="{FF2B5EF4-FFF2-40B4-BE49-F238E27FC236}">
              <a16:creationId xmlns:a16="http://schemas.microsoft.com/office/drawing/2014/main" id="{C41E7F03-8A7C-49DB-9C29-D1A9C4D44D9C}"/>
            </a:ext>
          </a:extLst>
        </xdr:cNvPr>
        <xdr:cNvSpPr/>
      </xdr:nvSpPr>
      <xdr:spPr>
        <a:xfrm>
          <a:off x="14541500" y="57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17417</xdr:rowOff>
    </xdr:from>
    <xdr:to>
      <xdr:col>81</xdr:col>
      <xdr:colOff>50800</xdr:colOff>
      <xdr:row>34</xdr:row>
      <xdr:rowOff>61504</xdr:rowOff>
    </xdr:to>
    <xdr:cxnSp macro="">
      <xdr:nvCxnSpPr>
        <xdr:cNvPr id="540" name="直線コネクタ 539">
          <a:extLst>
            <a:ext uri="{FF2B5EF4-FFF2-40B4-BE49-F238E27FC236}">
              <a16:creationId xmlns:a16="http://schemas.microsoft.com/office/drawing/2014/main" id="{4E9FC0AB-D6E0-4503-813D-CCE2D06E4B40}"/>
            </a:ext>
          </a:extLst>
        </xdr:cNvPr>
        <xdr:cNvCxnSpPr/>
      </xdr:nvCxnSpPr>
      <xdr:spPr>
        <a:xfrm>
          <a:off x="14592300" y="584671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93980</xdr:rowOff>
    </xdr:from>
    <xdr:to>
      <xdr:col>72</xdr:col>
      <xdr:colOff>38100</xdr:colOff>
      <xdr:row>34</xdr:row>
      <xdr:rowOff>24130</xdr:rowOff>
    </xdr:to>
    <xdr:sp macro="" textlink="">
      <xdr:nvSpPr>
        <xdr:cNvPr id="541" name="楕円 540">
          <a:extLst>
            <a:ext uri="{FF2B5EF4-FFF2-40B4-BE49-F238E27FC236}">
              <a16:creationId xmlns:a16="http://schemas.microsoft.com/office/drawing/2014/main" id="{5BA7323C-99F4-4E07-BD7E-2A329E10280D}"/>
            </a:ext>
          </a:extLst>
        </xdr:cNvPr>
        <xdr:cNvSpPr/>
      </xdr:nvSpPr>
      <xdr:spPr>
        <a:xfrm>
          <a:off x="13652500" y="57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144780</xdr:rowOff>
    </xdr:from>
    <xdr:to>
      <xdr:col>76</xdr:col>
      <xdr:colOff>114300</xdr:colOff>
      <xdr:row>34</xdr:row>
      <xdr:rowOff>17417</xdr:rowOff>
    </xdr:to>
    <xdr:cxnSp macro="">
      <xdr:nvCxnSpPr>
        <xdr:cNvPr id="542" name="直線コネクタ 541">
          <a:extLst>
            <a:ext uri="{FF2B5EF4-FFF2-40B4-BE49-F238E27FC236}">
              <a16:creationId xmlns:a16="http://schemas.microsoft.com/office/drawing/2014/main" id="{8A0641CE-CA7B-4B96-BFE1-A401FEB6E219}"/>
            </a:ext>
          </a:extLst>
        </xdr:cNvPr>
        <xdr:cNvCxnSpPr/>
      </xdr:nvCxnSpPr>
      <xdr:spPr>
        <a:xfrm>
          <a:off x="13703300" y="580263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49893</xdr:rowOff>
    </xdr:from>
    <xdr:to>
      <xdr:col>67</xdr:col>
      <xdr:colOff>101600</xdr:colOff>
      <xdr:row>33</xdr:row>
      <xdr:rowOff>151493</xdr:rowOff>
    </xdr:to>
    <xdr:sp macro="" textlink="">
      <xdr:nvSpPr>
        <xdr:cNvPr id="543" name="楕円 542">
          <a:extLst>
            <a:ext uri="{FF2B5EF4-FFF2-40B4-BE49-F238E27FC236}">
              <a16:creationId xmlns:a16="http://schemas.microsoft.com/office/drawing/2014/main" id="{4F673648-F6C1-43C2-B50E-24115E5B9498}"/>
            </a:ext>
          </a:extLst>
        </xdr:cNvPr>
        <xdr:cNvSpPr/>
      </xdr:nvSpPr>
      <xdr:spPr>
        <a:xfrm>
          <a:off x="127635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100693</xdr:rowOff>
    </xdr:from>
    <xdr:to>
      <xdr:col>71</xdr:col>
      <xdr:colOff>177800</xdr:colOff>
      <xdr:row>33</xdr:row>
      <xdr:rowOff>144780</xdr:rowOff>
    </xdr:to>
    <xdr:cxnSp macro="">
      <xdr:nvCxnSpPr>
        <xdr:cNvPr id="544" name="直線コネクタ 543">
          <a:extLst>
            <a:ext uri="{FF2B5EF4-FFF2-40B4-BE49-F238E27FC236}">
              <a16:creationId xmlns:a16="http://schemas.microsoft.com/office/drawing/2014/main" id="{F5A09D7D-4125-419C-98E9-7A3C69B9FD78}"/>
            </a:ext>
          </a:extLst>
        </xdr:cNvPr>
        <xdr:cNvCxnSpPr/>
      </xdr:nvCxnSpPr>
      <xdr:spPr>
        <a:xfrm>
          <a:off x="12814300" y="575854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96900</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C7125D7F-B3B2-4AB0-94B6-6619B67FA28C}"/>
            </a:ext>
          </a:extLst>
        </xdr:cNvPr>
        <xdr:cNvSpPr txBox="1"/>
      </xdr:nvSpPr>
      <xdr:spPr>
        <a:xfrm>
          <a:off x="152660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59344</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65F3C8AE-E37D-46CA-AD88-183870F5AA94}"/>
            </a:ext>
          </a:extLst>
        </xdr:cNvPr>
        <xdr:cNvSpPr txBox="1"/>
      </xdr:nvSpPr>
      <xdr:spPr>
        <a:xfrm>
          <a:off x="143897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CF2C4E8F-E858-4191-93F8-1B2067AAAB26}"/>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51180</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5E95D2C9-AC14-4F72-A7D9-89E7D88DF8AF}"/>
            </a:ext>
          </a:extLst>
        </xdr:cNvPr>
        <xdr:cNvSpPr txBox="1"/>
      </xdr:nvSpPr>
      <xdr:spPr>
        <a:xfrm>
          <a:off x="12611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128831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E02F87C-CF0B-4918-BAE8-B430F1477C5A}"/>
            </a:ext>
          </a:extLst>
        </xdr:cNvPr>
        <xdr:cNvSpPr txBox="1"/>
      </xdr:nvSpPr>
      <xdr:spPr>
        <a:xfrm>
          <a:off x="15266044" y="561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84744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8E4C9CB5-246F-4B4A-8A47-9381F3C5965B}"/>
            </a:ext>
          </a:extLst>
        </xdr:cNvPr>
        <xdr:cNvSpPr txBox="1"/>
      </xdr:nvSpPr>
      <xdr:spPr>
        <a:xfrm>
          <a:off x="14389744" y="557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40657</xdr:rowOff>
    </xdr:from>
    <xdr:ext cx="340478" cy="259045"/>
    <xdr:sp macro="" textlink="">
      <xdr:nvSpPr>
        <xdr:cNvPr id="551" name="n_3mainValue【一般廃棄物処理施設】&#10;有形固定資産減価償却率">
          <a:extLst>
            <a:ext uri="{FF2B5EF4-FFF2-40B4-BE49-F238E27FC236}">
              <a16:creationId xmlns:a16="http://schemas.microsoft.com/office/drawing/2014/main" id="{F779D4C9-FD25-4C7C-B784-3988D421EBA4}"/>
            </a:ext>
          </a:extLst>
        </xdr:cNvPr>
        <xdr:cNvSpPr txBox="1"/>
      </xdr:nvSpPr>
      <xdr:spPr>
        <a:xfrm>
          <a:off x="13533061" y="55270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168020</xdr:rowOff>
    </xdr:from>
    <xdr:ext cx="340478" cy="259045"/>
    <xdr:sp macro="" textlink="">
      <xdr:nvSpPr>
        <xdr:cNvPr id="552" name="n_4mainValue【一般廃棄物処理施設】&#10;有形固定資産減価償却率">
          <a:extLst>
            <a:ext uri="{FF2B5EF4-FFF2-40B4-BE49-F238E27FC236}">
              <a16:creationId xmlns:a16="http://schemas.microsoft.com/office/drawing/2014/main" id="{CF1C6E41-63C6-42F0-8F8F-7EA7845D9612}"/>
            </a:ext>
          </a:extLst>
        </xdr:cNvPr>
        <xdr:cNvSpPr txBox="1"/>
      </xdr:nvSpPr>
      <xdr:spPr>
        <a:xfrm>
          <a:off x="12644061" y="548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3CC9C12-F20A-4812-B384-D9E53C3413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EE1B8860-25EB-429E-A722-DFD20573631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7058D4A-B5DC-4265-BABE-5C06623500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CE51DFAD-D298-4C16-9610-82AEF24DDE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853840DC-A1FB-44F3-B2DA-A0EF891A95A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CA2091FB-796F-4548-9280-548AA37F489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CB25538D-6E88-4F35-84DE-4FD78987BE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128BF23-E9CF-4A8E-AA5C-EFEC039AEB6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9F47D637-C986-4F47-AD12-A275F3E9DE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EF7CFBB9-1BC4-4F5B-9B8E-F9495A8BAAE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CC96284E-3BF6-4D4B-B46B-C92773DB19E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43E7C949-7B3E-4D3F-8A58-80FB120414C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6F9C1F6F-F6B6-47C5-9BD5-BED0147AC20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EE67E0E8-349B-49CA-9DC6-294FEE9E0DF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3C224411-A251-4692-BB5E-EDB80D8A3BA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E2AFD479-A380-47D9-9A4A-B7C7643B3C1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9797661-C223-4C16-8691-E5462C3F23E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A986B4E6-4662-449E-B005-0C58ED97EB5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A85BD433-AAD0-4F00-87D6-D635C1200A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9296BF3E-BAF2-4907-859E-63B763DA0C9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E834C29D-63CA-486A-A261-5293BBC1CF9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4" name="直線コネクタ 573">
          <a:extLst>
            <a:ext uri="{FF2B5EF4-FFF2-40B4-BE49-F238E27FC236}">
              <a16:creationId xmlns:a16="http://schemas.microsoft.com/office/drawing/2014/main" id="{4E1A1E4A-6002-4920-86DA-F7BA0195E3C5}"/>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5" name="【一般廃棄物処理施設】&#10;一人当たり有形固定資産（償却資産）額最小値テキスト">
          <a:extLst>
            <a:ext uri="{FF2B5EF4-FFF2-40B4-BE49-F238E27FC236}">
              <a16:creationId xmlns:a16="http://schemas.microsoft.com/office/drawing/2014/main" id="{92EB9B81-F5DA-4E7D-9F6F-CC6F529755AF}"/>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6" name="直線コネクタ 575">
          <a:extLst>
            <a:ext uri="{FF2B5EF4-FFF2-40B4-BE49-F238E27FC236}">
              <a16:creationId xmlns:a16="http://schemas.microsoft.com/office/drawing/2014/main" id="{762FE77C-983C-4DCC-BC1E-053BC93E97B3}"/>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7B9FAE5C-9E0D-46A9-876C-5059C04BFE1C}"/>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8" name="直線コネクタ 577">
          <a:extLst>
            <a:ext uri="{FF2B5EF4-FFF2-40B4-BE49-F238E27FC236}">
              <a16:creationId xmlns:a16="http://schemas.microsoft.com/office/drawing/2014/main" id="{42BA2E82-C69A-41DD-A878-B8A9220566D7}"/>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73820D50-7A88-4892-9D89-85E6AFB8F2FA}"/>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80" name="フローチャート: 判断 579">
          <a:extLst>
            <a:ext uri="{FF2B5EF4-FFF2-40B4-BE49-F238E27FC236}">
              <a16:creationId xmlns:a16="http://schemas.microsoft.com/office/drawing/2014/main" id="{119767A6-BB0A-4962-8CF6-BE6DBEC7AD4B}"/>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1" name="フローチャート: 判断 580">
          <a:extLst>
            <a:ext uri="{FF2B5EF4-FFF2-40B4-BE49-F238E27FC236}">
              <a16:creationId xmlns:a16="http://schemas.microsoft.com/office/drawing/2014/main" id="{0B2531C8-2747-4ACB-925F-8889CB2EA1CB}"/>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2" name="フローチャート: 判断 581">
          <a:extLst>
            <a:ext uri="{FF2B5EF4-FFF2-40B4-BE49-F238E27FC236}">
              <a16:creationId xmlns:a16="http://schemas.microsoft.com/office/drawing/2014/main" id="{7D63F763-1743-43D5-A771-87D6CFCCEFFA}"/>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3" name="フローチャート: 判断 582">
          <a:extLst>
            <a:ext uri="{FF2B5EF4-FFF2-40B4-BE49-F238E27FC236}">
              <a16:creationId xmlns:a16="http://schemas.microsoft.com/office/drawing/2014/main" id="{E4FC3E3A-06BB-490D-BD76-4ABA6D881E59}"/>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4" name="フローチャート: 判断 583">
          <a:extLst>
            <a:ext uri="{FF2B5EF4-FFF2-40B4-BE49-F238E27FC236}">
              <a16:creationId xmlns:a16="http://schemas.microsoft.com/office/drawing/2014/main" id="{53E16545-FB42-4AE6-B78E-651CBFD0412B}"/>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0DCA0F6-0123-4FBD-B9A9-168EA4B625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7EC2EEF-1CE3-4CFD-9AFA-6EA5374DCF5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8FDF71E-39ED-4064-AAFE-F6D0443BB83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09CBEED-FD7D-4902-BC8E-717F81A774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7FA887D-74CF-4515-ABAF-5799A30519F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135489</xdr:rowOff>
    </xdr:from>
    <xdr:to>
      <xdr:col>116</xdr:col>
      <xdr:colOff>114300</xdr:colOff>
      <xdr:row>41</xdr:row>
      <xdr:rowOff>65639</xdr:rowOff>
    </xdr:to>
    <xdr:sp macro="" textlink="">
      <xdr:nvSpPr>
        <xdr:cNvPr id="590" name="楕円 589">
          <a:extLst>
            <a:ext uri="{FF2B5EF4-FFF2-40B4-BE49-F238E27FC236}">
              <a16:creationId xmlns:a16="http://schemas.microsoft.com/office/drawing/2014/main" id="{44E0F4B4-58F6-4CF6-B8C2-F5C305EE8874}"/>
            </a:ext>
          </a:extLst>
        </xdr:cNvPr>
        <xdr:cNvSpPr/>
      </xdr:nvSpPr>
      <xdr:spPr>
        <a:xfrm>
          <a:off x="22110700" y="699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50416</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5239132-9BC4-4AAC-8E34-9448E7B50C69}"/>
            </a:ext>
          </a:extLst>
        </xdr:cNvPr>
        <xdr:cNvSpPr txBox="1"/>
      </xdr:nvSpPr>
      <xdr:spPr>
        <a:xfrm>
          <a:off x="22199600" y="690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136340</xdr:rowOff>
    </xdr:from>
    <xdr:to>
      <xdr:col>112</xdr:col>
      <xdr:colOff>38100</xdr:colOff>
      <xdr:row>41</xdr:row>
      <xdr:rowOff>66490</xdr:rowOff>
    </xdr:to>
    <xdr:sp macro="" textlink="">
      <xdr:nvSpPr>
        <xdr:cNvPr id="592" name="楕円 591">
          <a:extLst>
            <a:ext uri="{FF2B5EF4-FFF2-40B4-BE49-F238E27FC236}">
              <a16:creationId xmlns:a16="http://schemas.microsoft.com/office/drawing/2014/main" id="{2C3833FD-0ADE-419B-BEDA-3D6CC110144C}"/>
            </a:ext>
          </a:extLst>
        </xdr:cNvPr>
        <xdr:cNvSpPr/>
      </xdr:nvSpPr>
      <xdr:spPr>
        <a:xfrm>
          <a:off x="21272500" y="69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14839</xdr:rowOff>
    </xdr:from>
    <xdr:to>
      <xdr:col>116</xdr:col>
      <xdr:colOff>63500</xdr:colOff>
      <xdr:row>41</xdr:row>
      <xdr:rowOff>15690</xdr:rowOff>
    </xdr:to>
    <xdr:cxnSp macro="">
      <xdr:nvCxnSpPr>
        <xdr:cNvPr id="593" name="直線コネクタ 592">
          <a:extLst>
            <a:ext uri="{FF2B5EF4-FFF2-40B4-BE49-F238E27FC236}">
              <a16:creationId xmlns:a16="http://schemas.microsoft.com/office/drawing/2014/main" id="{F863221E-DD2F-4F9B-8F9C-31F02EFD73B8}"/>
            </a:ext>
          </a:extLst>
        </xdr:cNvPr>
        <xdr:cNvCxnSpPr/>
      </xdr:nvCxnSpPr>
      <xdr:spPr>
        <a:xfrm flipV="1">
          <a:off x="21323300" y="7044289"/>
          <a:ext cx="8382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137176</xdr:rowOff>
    </xdr:from>
    <xdr:to>
      <xdr:col>107</xdr:col>
      <xdr:colOff>101600</xdr:colOff>
      <xdr:row>41</xdr:row>
      <xdr:rowOff>67326</xdr:rowOff>
    </xdr:to>
    <xdr:sp macro="" textlink="">
      <xdr:nvSpPr>
        <xdr:cNvPr id="594" name="楕円 593">
          <a:extLst>
            <a:ext uri="{FF2B5EF4-FFF2-40B4-BE49-F238E27FC236}">
              <a16:creationId xmlns:a16="http://schemas.microsoft.com/office/drawing/2014/main" id="{96DED38B-DD3B-490D-814D-2ED7D4B6D341}"/>
            </a:ext>
          </a:extLst>
        </xdr:cNvPr>
        <xdr:cNvSpPr/>
      </xdr:nvSpPr>
      <xdr:spPr>
        <a:xfrm>
          <a:off x="20383500" y="699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15690</xdr:rowOff>
    </xdr:from>
    <xdr:to>
      <xdr:col>111</xdr:col>
      <xdr:colOff>177800</xdr:colOff>
      <xdr:row>41</xdr:row>
      <xdr:rowOff>16526</xdr:rowOff>
    </xdr:to>
    <xdr:cxnSp macro="">
      <xdr:nvCxnSpPr>
        <xdr:cNvPr id="595" name="直線コネクタ 594">
          <a:extLst>
            <a:ext uri="{FF2B5EF4-FFF2-40B4-BE49-F238E27FC236}">
              <a16:creationId xmlns:a16="http://schemas.microsoft.com/office/drawing/2014/main" id="{2FC99CD3-E1D4-4CF2-BAE3-06CCC7115A25}"/>
            </a:ext>
          </a:extLst>
        </xdr:cNvPr>
        <xdr:cNvCxnSpPr/>
      </xdr:nvCxnSpPr>
      <xdr:spPr>
        <a:xfrm flipV="1">
          <a:off x="20434300" y="7045140"/>
          <a:ext cx="889000" cy="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136889</xdr:rowOff>
    </xdr:from>
    <xdr:to>
      <xdr:col>102</xdr:col>
      <xdr:colOff>165100</xdr:colOff>
      <xdr:row>41</xdr:row>
      <xdr:rowOff>67039</xdr:rowOff>
    </xdr:to>
    <xdr:sp macro="" textlink="">
      <xdr:nvSpPr>
        <xdr:cNvPr id="596" name="楕円 595">
          <a:extLst>
            <a:ext uri="{FF2B5EF4-FFF2-40B4-BE49-F238E27FC236}">
              <a16:creationId xmlns:a16="http://schemas.microsoft.com/office/drawing/2014/main" id="{CE8529E0-50A5-4CA0-BE0C-FCA5D435E11E}"/>
            </a:ext>
          </a:extLst>
        </xdr:cNvPr>
        <xdr:cNvSpPr/>
      </xdr:nvSpPr>
      <xdr:spPr>
        <a:xfrm>
          <a:off x="19494500" y="699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16239</xdr:rowOff>
    </xdr:from>
    <xdr:to>
      <xdr:col>107</xdr:col>
      <xdr:colOff>50800</xdr:colOff>
      <xdr:row>41</xdr:row>
      <xdr:rowOff>16526</xdr:rowOff>
    </xdr:to>
    <xdr:cxnSp macro="">
      <xdr:nvCxnSpPr>
        <xdr:cNvPr id="597" name="直線コネクタ 596">
          <a:extLst>
            <a:ext uri="{FF2B5EF4-FFF2-40B4-BE49-F238E27FC236}">
              <a16:creationId xmlns:a16="http://schemas.microsoft.com/office/drawing/2014/main" id="{93B93330-60C5-4F91-9FDD-57E16A68D3C3}"/>
            </a:ext>
          </a:extLst>
        </xdr:cNvPr>
        <xdr:cNvCxnSpPr/>
      </xdr:nvCxnSpPr>
      <xdr:spPr>
        <a:xfrm>
          <a:off x="19545300" y="7045689"/>
          <a:ext cx="889000" cy="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138470</xdr:rowOff>
    </xdr:from>
    <xdr:to>
      <xdr:col>98</xdr:col>
      <xdr:colOff>38100</xdr:colOff>
      <xdr:row>41</xdr:row>
      <xdr:rowOff>68620</xdr:rowOff>
    </xdr:to>
    <xdr:sp macro="" textlink="">
      <xdr:nvSpPr>
        <xdr:cNvPr id="598" name="楕円 597">
          <a:extLst>
            <a:ext uri="{FF2B5EF4-FFF2-40B4-BE49-F238E27FC236}">
              <a16:creationId xmlns:a16="http://schemas.microsoft.com/office/drawing/2014/main" id="{F46B0BB6-8222-4544-A3B9-944022886591}"/>
            </a:ext>
          </a:extLst>
        </xdr:cNvPr>
        <xdr:cNvSpPr/>
      </xdr:nvSpPr>
      <xdr:spPr>
        <a:xfrm>
          <a:off x="18605500" y="699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16239</xdr:rowOff>
    </xdr:from>
    <xdr:to>
      <xdr:col>102</xdr:col>
      <xdr:colOff>114300</xdr:colOff>
      <xdr:row>41</xdr:row>
      <xdr:rowOff>17820</xdr:rowOff>
    </xdr:to>
    <xdr:cxnSp macro="">
      <xdr:nvCxnSpPr>
        <xdr:cNvPr id="599" name="直線コネクタ 598">
          <a:extLst>
            <a:ext uri="{FF2B5EF4-FFF2-40B4-BE49-F238E27FC236}">
              <a16:creationId xmlns:a16="http://schemas.microsoft.com/office/drawing/2014/main" id="{DCADFD6C-13F5-4488-AE53-C6D66B175842}"/>
            </a:ext>
          </a:extLst>
        </xdr:cNvPr>
        <xdr:cNvCxnSpPr/>
      </xdr:nvCxnSpPr>
      <xdr:spPr>
        <a:xfrm flipV="1">
          <a:off x="18656300" y="7045689"/>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5FBA02F6-F7D3-4024-AC85-1AD90F2DA410}"/>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773698B-9AB5-43DD-9DC7-AF4B67CA8740}"/>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648F0C7-00F3-46AE-88B6-EA6E33D05563}"/>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86AF2B48-3F0F-4B7E-A9A5-E30806D15D99}"/>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57617</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15D0E8DF-550B-425E-AC04-578499CDE9E3}"/>
            </a:ext>
          </a:extLst>
        </xdr:cNvPr>
        <xdr:cNvSpPr txBox="1"/>
      </xdr:nvSpPr>
      <xdr:spPr>
        <a:xfrm>
          <a:off x="21043411" y="708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58453</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63E92E4F-F529-4AF7-98FB-A92289314E44}"/>
            </a:ext>
          </a:extLst>
        </xdr:cNvPr>
        <xdr:cNvSpPr txBox="1"/>
      </xdr:nvSpPr>
      <xdr:spPr>
        <a:xfrm>
          <a:off x="20167111" y="708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58166</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3004E3E8-7FBC-428F-BEA7-21BA755ED3E8}"/>
            </a:ext>
          </a:extLst>
        </xdr:cNvPr>
        <xdr:cNvSpPr txBox="1"/>
      </xdr:nvSpPr>
      <xdr:spPr>
        <a:xfrm>
          <a:off x="19278111" y="708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59747</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E7AF1DA9-F335-4BD8-839B-424932FF3A37}"/>
            </a:ext>
          </a:extLst>
        </xdr:cNvPr>
        <xdr:cNvSpPr txBox="1"/>
      </xdr:nvSpPr>
      <xdr:spPr>
        <a:xfrm>
          <a:off x="18389111" y="708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75D69572-F9C8-495E-9476-E00AC0169B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7BB14A81-172B-46C4-A1B2-214295CC92C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27D2E4AF-DC20-442C-903E-677F722ACBE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E80B8C2C-BD80-44BC-9065-F5EE25D6197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C23C84D8-0E9B-4E0D-9EC8-200BF036FCD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777D943B-F19D-4CA4-9D59-916576B5B7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E1A3B076-E916-4FB1-A1CE-270914E2D4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2C3D6498-DB75-4C67-957B-25226A442C4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76D13C89-A67F-48DE-BC74-ED8EC6AC30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D2F0D47B-6BFE-4EEB-86F4-9F1B423F09E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50F3D780-C77E-4E64-8E8C-06124FB1512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341C7044-24B8-4333-8B4F-0D2B1DC607D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4C92DCBA-821B-4732-9507-116E572CB41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EADAA01A-319C-459E-BDEC-BC6932F3855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7C648D55-56E9-4A91-AD21-5F36CB34D9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DDCD6DB9-24F6-4A11-9E77-1F8C1D006E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1F40CF16-D4C7-4DC6-AAA4-EE4C6F46D9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31DBF2B7-EB73-451F-B0DC-DFBDA6BC5C5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57973D78-BCA6-4FBD-A663-849FFBA7491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39AA0C59-7ADE-4847-B6D1-F873B9B04F5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98B3F57A-88D6-4708-8705-0E0EE096A9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359FE479-253F-4768-9A6C-350D6626D02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960851E4-A040-4DD5-A2BE-5DA8B9B4EAE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A694D663-21E2-4910-A09C-C700F66E0CF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2" name="直線コネクタ 631">
          <a:extLst>
            <a:ext uri="{FF2B5EF4-FFF2-40B4-BE49-F238E27FC236}">
              <a16:creationId xmlns:a16="http://schemas.microsoft.com/office/drawing/2014/main" id="{488A03E6-E951-4061-AAE7-514EDEEEFBA0}"/>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3A969678-D817-468C-85D6-10E0100D3F72}"/>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4" name="直線コネクタ 633">
          <a:extLst>
            <a:ext uri="{FF2B5EF4-FFF2-40B4-BE49-F238E27FC236}">
              <a16:creationId xmlns:a16="http://schemas.microsoft.com/office/drawing/2014/main" id="{7244A79D-097B-4E97-A6F9-B321F94D3F45}"/>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5C7D58F6-7CF3-4FF4-B0E1-1D75187CBCF8}"/>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6" name="直線コネクタ 635">
          <a:extLst>
            <a:ext uri="{FF2B5EF4-FFF2-40B4-BE49-F238E27FC236}">
              <a16:creationId xmlns:a16="http://schemas.microsoft.com/office/drawing/2014/main" id="{91392459-65E9-4189-9B70-0E40D6824BE5}"/>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F5E5F0F6-14FE-4BB4-AE3D-A8A712201BF1}"/>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8" name="フローチャート: 判断 637">
          <a:extLst>
            <a:ext uri="{FF2B5EF4-FFF2-40B4-BE49-F238E27FC236}">
              <a16:creationId xmlns:a16="http://schemas.microsoft.com/office/drawing/2014/main" id="{11F29E02-6E1F-43E2-8061-C4F534D82BF9}"/>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9" name="フローチャート: 判断 638">
          <a:extLst>
            <a:ext uri="{FF2B5EF4-FFF2-40B4-BE49-F238E27FC236}">
              <a16:creationId xmlns:a16="http://schemas.microsoft.com/office/drawing/2014/main" id="{8E3A532B-B595-4AD6-9976-E971213915DE}"/>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40" name="フローチャート: 判断 639">
          <a:extLst>
            <a:ext uri="{FF2B5EF4-FFF2-40B4-BE49-F238E27FC236}">
              <a16:creationId xmlns:a16="http://schemas.microsoft.com/office/drawing/2014/main" id="{633AA1CF-1A53-4309-B3E3-B0EC5F3346E9}"/>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1" name="フローチャート: 判断 640">
          <a:extLst>
            <a:ext uri="{FF2B5EF4-FFF2-40B4-BE49-F238E27FC236}">
              <a16:creationId xmlns:a16="http://schemas.microsoft.com/office/drawing/2014/main" id="{C78F4147-8503-46DA-A165-13C2121F51BE}"/>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2" name="フローチャート: 判断 641">
          <a:extLst>
            <a:ext uri="{FF2B5EF4-FFF2-40B4-BE49-F238E27FC236}">
              <a16:creationId xmlns:a16="http://schemas.microsoft.com/office/drawing/2014/main" id="{6D304A00-F974-4D7F-AC3A-1DCE5253859A}"/>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35364A6-B41C-414E-B6A9-65E105E8EB8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8FAA6C5-C947-4744-B9E5-FC63E3EA0CC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A066592-D54A-448E-AC06-BC92511220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52B497D-FC4B-4591-B4F1-9F9E27EF8C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B01766A-C94A-4611-9BC6-B64E570707E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141605</xdr:rowOff>
    </xdr:from>
    <xdr:to>
      <xdr:col>85</xdr:col>
      <xdr:colOff>177800</xdr:colOff>
      <xdr:row>57</xdr:row>
      <xdr:rowOff>71755</xdr:rowOff>
    </xdr:to>
    <xdr:sp macro="" textlink="">
      <xdr:nvSpPr>
        <xdr:cNvPr id="648" name="楕円 647">
          <a:extLst>
            <a:ext uri="{FF2B5EF4-FFF2-40B4-BE49-F238E27FC236}">
              <a16:creationId xmlns:a16="http://schemas.microsoft.com/office/drawing/2014/main" id="{9F804BAC-56F3-4CBB-9293-6BDC627FAD74}"/>
            </a:ext>
          </a:extLst>
        </xdr:cNvPr>
        <xdr:cNvSpPr/>
      </xdr:nvSpPr>
      <xdr:spPr>
        <a:xfrm>
          <a:off x="162687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164482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3B257F5C-2695-4EC8-8635-954A8B0BE044}"/>
            </a:ext>
          </a:extLst>
        </xdr:cNvPr>
        <xdr:cNvSpPr txBox="1"/>
      </xdr:nvSpPr>
      <xdr:spPr>
        <a:xfrm>
          <a:off x="16357600" y="959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170180</xdr:rowOff>
    </xdr:from>
    <xdr:to>
      <xdr:col>81</xdr:col>
      <xdr:colOff>101600</xdr:colOff>
      <xdr:row>58</xdr:row>
      <xdr:rowOff>100330</xdr:rowOff>
    </xdr:to>
    <xdr:sp macro="" textlink="">
      <xdr:nvSpPr>
        <xdr:cNvPr id="650" name="楕円 649">
          <a:extLst>
            <a:ext uri="{FF2B5EF4-FFF2-40B4-BE49-F238E27FC236}">
              <a16:creationId xmlns:a16="http://schemas.microsoft.com/office/drawing/2014/main" id="{940AA94E-D31B-4ED6-8D12-CC9F6E891DF6}"/>
            </a:ext>
          </a:extLst>
        </xdr:cNvPr>
        <xdr:cNvSpPr/>
      </xdr:nvSpPr>
      <xdr:spPr>
        <a:xfrm>
          <a:off x="15430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20955</xdr:rowOff>
    </xdr:from>
    <xdr:to>
      <xdr:col>85</xdr:col>
      <xdr:colOff>127000</xdr:colOff>
      <xdr:row>58</xdr:row>
      <xdr:rowOff>49530</xdr:rowOff>
    </xdr:to>
    <xdr:cxnSp macro="">
      <xdr:nvCxnSpPr>
        <xdr:cNvPr id="651" name="直線コネクタ 650">
          <a:extLst>
            <a:ext uri="{FF2B5EF4-FFF2-40B4-BE49-F238E27FC236}">
              <a16:creationId xmlns:a16="http://schemas.microsoft.com/office/drawing/2014/main" id="{AB103C5A-8131-4F5C-A66E-12CC75767423}"/>
            </a:ext>
          </a:extLst>
        </xdr:cNvPr>
        <xdr:cNvCxnSpPr/>
      </xdr:nvCxnSpPr>
      <xdr:spPr>
        <a:xfrm flipV="1">
          <a:off x="15481300" y="9793605"/>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145415</xdr:rowOff>
    </xdr:from>
    <xdr:to>
      <xdr:col>76</xdr:col>
      <xdr:colOff>165100</xdr:colOff>
      <xdr:row>58</xdr:row>
      <xdr:rowOff>75565</xdr:rowOff>
    </xdr:to>
    <xdr:sp macro="" textlink="">
      <xdr:nvSpPr>
        <xdr:cNvPr id="652" name="楕円 651">
          <a:extLst>
            <a:ext uri="{FF2B5EF4-FFF2-40B4-BE49-F238E27FC236}">
              <a16:creationId xmlns:a16="http://schemas.microsoft.com/office/drawing/2014/main" id="{EA17A0E5-BD80-44E3-94D2-52FF1B7EE7BA}"/>
            </a:ext>
          </a:extLst>
        </xdr:cNvPr>
        <xdr:cNvSpPr/>
      </xdr:nvSpPr>
      <xdr:spPr>
        <a:xfrm>
          <a:off x="14541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24765</xdr:rowOff>
    </xdr:from>
    <xdr:to>
      <xdr:col>81</xdr:col>
      <xdr:colOff>50800</xdr:colOff>
      <xdr:row>58</xdr:row>
      <xdr:rowOff>49530</xdr:rowOff>
    </xdr:to>
    <xdr:cxnSp macro="">
      <xdr:nvCxnSpPr>
        <xdr:cNvPr id="653" name="直線コネクタ 652">
          <a:extLst>
            <a:ext uri="{FF2B5EF4-FFF2-40B4-BE49-F238E27FC236}">
              <a16:creationId xmlns:a16="http://schemas.microsoft.com/office/drawing/2014/main" id="{684A31AE-9018-4F8E-9C18-712A1A510BA1}"/>
            </a:ext>
          </a:extLst>
        </xdr:cNvPr>
        <xdr:cNvCxnSpPr/>
      </xdr:nvCxnSpPr>
      <xdr:spPr>
        <a:xfrm>
          <a:off x="14592300" y="99688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73025</xdr:rowOff>
    </xdr:from>
    <xdr:to>
      <xdr:col>72</xdr:col>
      <xdr:colOff>38100</xdr:colOff>
      <xdr:row>57</xdr:row>
      <xdr:rowOff>3175</xdr:rowOff>
    </xdr:to>
    <xdr:sp macro="" textlink="">
      <xdr:nvSpPr>
        <xdr:cNvPr id="654" name="楕円 653">
          <a:extLst>
            <a:ext uri="{FF2B5EF4-FFF2-40B4-BE49-F238E27FC236}">
              <a16:creationId xmlns:a16="http://schemas.microsoft.com/office/drawing/2014/main" id="{E1A8301C-8FCF-4E99-9C73-C2DF15BF3FE0}"/>
            </a:ext>
          </a:extLst>
        </xdr:cNvPr>
        <xdr:cNvSpPr/>
      </xdr:nvSpPr>
      <xdr:spPr>
        <a:xfrm>
          <a:off x="13652500" y="96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123825</xdr:rowOff>
    </xdr:from>
    <xdr:to>
      <xdr:col>76</xdr:col>
      <xdr:colOff>114300</xdr:colOff>
      <xdr:row>58</xdr:row>
      <xdr:rowOff>24765</xdr:rowOff>
    </xdr:to>
    <xdr:cxnSp macro="">
      <xdr:nvCxnSpPr>
        <xdr:cNvPr id="655" name="直線コネクタ 654">
          <a:extLst>
            <a:ext uri="{FF2B5EF4-FFF2-40B4-BE49-F238E27FC236}">
              <a16:creationId xmlns:a16="http://schemas.microsoft.com/office/drawing/2014/main" id="{B6348120-AEBD-4BA0-9528-9A64D93254AC}"/>
            </a:ext>
          </a:extLst>
        </xdr:cNvPr>
        <xdr:cNvCxnSpPr/>
      </xdr:nvCxnSpPr>
      <xdr:spPr>
        <a:xfrm>
          <a:off x="13703300" y="9725025"/>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76835</xdr:rowOff>
    </xdr:from>
    <xdr:to>
      <xdr:col>67</xdr:col>
      <xdr:colOff>101600</xdr:colOff>
      <xdr:row>57</xdr:row>
      <xdr:rowOff>6985</xdr:rowOff>
    </xdr:to>
    <xdr:sp macro="" textlink="">
      <xdr:nvSpPr>
        <xdr:cNvPr id="656" name="楕円 655">
          <a:extLst>
            <a:ext uri="{FF2B5EF4-FFF2-40B4-BE49-F238E27FC236}">
              <a16:creationId xmlns:a16="http://schemas.microsoft.com/office/drawing/2014/main" id="{1D6AD072-37BE-4763-A843-098ACD0278F8}"/>
            </a:ext>
          </a:extLst>
        </xdr:cNvPr>
        <xdr:cNvSpPr/>
      </xdr:nvSpPr>
      <xdr:spPr>
        <a:xfrm>
          <a:off x="12763500" y="96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123825</xdr:rowOff>
    </xdr:from>
    <xdr:to>
      <xdr:col>71</xdr:col>
      <xdr:colOff>177800</xdr:colOff>
      <xdr:row>56</xdr:row>
      <xdr:rowOff>127635</xdr:rowOff>
    </xdr:to>
    <xdr:cxnSp macro="">
      <xdr:nvCxnSpPr>
        <xdr:cNvPr id="657" name="直線コネクタ 656">
          <a:extLst>
            <a:ext uri="{FF2B5EF4-FFF2-40B4-BE49-F238E27FC236}">
              <a16:creationId xmlns:a16="http://schemas.microsoft.com/office/drawing/2014/main" id="{33B09AC4-D88C-4EEF-9B06-B28054A005B7}"/>
            </a:ext>
          </a:extLst>
        </xdr:cNvPr>
        <xdr:cNvCxnSpPr/>
      </xdr:nvCxnSpPr>
      <xdr:spPr>
        <a:xfrm flipV="1">
          <a:off x="12814300" y="97250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E25DD608-D4B1-4470-BFF2-E8C2AC0BA79B}"/>
            </a:ext>
          </a:extLst>
        </xdr:cNvPr>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F3DC2C73-70E0-4926-B2F7-63E275D31686}"/>
            </a:ext>
          </a:extLst>
        </xdr:cNvPr>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858EDC47-2FFB-4B85-85BC-150B28182512}"/>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9B084B1A-23C2-4011-921C-B1FD370B1A4C}"/>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116857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48669B6C-B286-44CD-A9C1-D7D29FB5D6DC}"/>
            </a:ext>
          </a:extLst>
        </xdr:cNvPr>
        <xdr:cNvSpPr txBox="1"/>
      </xdr:nvSpPr>
      <xdr:spPr>
        <a:xfrm>
          <a:off x="1526604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92092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F73F8F7-2FEF-4519-9C56-90522C8C6545}"/>
            </a:ext>
          </a:extLst>
        </xdr:cNvPr>
        <xdr:cNvSpPr txBox="1"/>
      </xdr:nvSpPr>
      <xdr:spPr>
        <a:xfrm>
          <a:off x="143897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19702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A271E296-4D44-4289-AA90-41BC8F066574}"/>
            </a:ext>
          </a:extLst>
        </xdr:cNvPr>
        <xdr:cNvSpPr txBox="1"/>
      </xdr:nvSpPr>
      <xdr:spPr>
        <a:xfrm>
          <a:off x="13500744" y="944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23512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8E3B8C6B-823E-461B-9067-AE708C79F35A}"/>
            </a:ext>
          </a:extLst>
        </xdr:cNvPr>
        <xdr:cNvSpPr txBox="1"/>
      </xdr:nvSpPr>
      <xdr:spPr>
        <a:xfrm>
          <a:off x="12611744" y="945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CD267138-13CE-4822-8E0E-9FBF0BCB04B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C4C1EAF4-F2C7-49F4-BB60-C6473566D82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C75AF5C4-F8FC-45F3-B9BC-EE1095C749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E1922D5F-CB7B-477E-BF1C-28171C095F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FD1C22EA-8D81-401E-A314-7F1E7C9DDDF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DFC085D2-6C71-4281-8D8C-60CF03C958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5B6DB0BB-35A8-412E-B61D-B8DD32A6F8E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8D7240EA-3884-4F7C-BCE6-BCB62EEDA64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32C3879F-400A-438A-9695-AE2BB888A72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22FC020E-A07F-43D6-A7C3-0470A56198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4E8E60BF-0751-4BEB-9ED6-BECD12B7B20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25B79B21-AB49-44C6-AF96-0FAC0DE57C5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D235732B-513B-483E-8746-4855BFFF5F3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143A4323-AD72-4C1F-B2A1-D1F06A0C247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3351B30B-3ED7-4E78-A48E-CE6C25B3F4D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6341586-34A3-4498-8461-A6006189299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F7020B16-D7E8-4EC3-832C-56083F180E8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47748480-171F-42BF-859D-A28A85BAE6C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657B4494-1CFF-4FEF-A82B-DBF21128CA4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5F420E90-B693-4B6C-8B0A-AC054F9A2DE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4537E062-DD4A-4E63-A2AC-28888060175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13D4F8F1-51A7-4B9C-A0F5-02909C9A9E0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C9FFD088-FB40-4119-8A77-E1C59069673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E1E20B3F-DF28-4FE7-89FE-C35759A68D4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7CF1DBB1-C852-4527-8EAC-4B28B3B71A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4076022F-5B73-4511-A91E-1D9BBDAB69F7}"/>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2CDBC412-0C54-45A9-B2EE-F8734D0E2657}"/>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33DB4F03-027A-4CFB-A5E5-7235BE6EE9FC}"/>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5C8BF0C-A438-4D4C-A56F-7E11BD470513}"/>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A10E1E91-0CDF-44BC-961B-D2E8FFD21F9F}"/>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30B09901-D66F-4919-81C1-0D8AB1FCD28D}"/>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EBFB35BD-FD28-40BA-AB7B-9A7DB1CF95D6}"/>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46BB3B98-B398-433C-ADF4-6C046D912AA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C7775FB8-EA5C-4C93-97C8-A9D0E6F5A107}"/>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F692E61E-FA5B-426D-B793-E439E81C81D6}"/>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1" name="フローチャート: 判断 700">
          <a:extLst>
            <a:ext uri="{FF2B5EF4-FFF2-40B4-BE49-F238E27FC236}">
              <a16:creationId xmlns:a16="http://schemas.microsoft.com/office/drawing/2014/main" id="{83AA9808-A0C6-457F-A79B-580E43C91B89}"/>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C813F6E-95D8-4B3D-ACA3-9971CA01724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A7F97DF-BAA7-45A8-9951-26CF8B28AE6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025AE4-BD7E-49F1-B640-D70C23323A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CABA147-4AA7-4A80-B722-56A2A9EA17D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FE8EE11-6DE3-4964-9D1D-AF98D3B78E7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112485</xdr:rowOff>
    </xdr:from>
    <xdr:to>
      <xdr:col>116</xdr:col>
      <xdr:colOff>114300</xdr:colOff>
      <xdr:row>63</xdr:row>
      <xdr:rowOff>42635</xdr:rowOff>
    </xdr:to>
    <xdr:sp macro="" textlink="">
      <xdr:nvSpPr>
        <xdr:cNvPr id="707" name="楕円 706">
          <a:extLst>
            <a:ext uri="{FF2B5EF4-FFF2-40B4-BE49-F238E27FC236}">
              <a16:creationId xmlns:a16="http://schemas.microsoft.com/office/drawing/2014/main" id="{1712C084-32AC-47FF-A880-6776E925A78C}"/>
            </a:ext>
          </a:extLst>
        </xdr:cNvPr>
        <xdr:cNvSpPr/>
      </xdr:nvSpPr>
      <xdr:spPr>
        <a:xfrm>
          <a:off x="221107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90912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610C6B4C-CF4B-4D25-A736-32DFB824E9FF}"/>
            </a:ext>
          </a:extLst>
        </xdr:cNvPr>
        <xdr:cNvSpPr txBox="1"/>
      </xdr:nvSpPr>
      <xdr:spPr>
        <a:xfrm>
          <a:off x="22199600"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709" name="楕円 708">
          <a:extLst>
            <a:ext uri="{FF2B5EF4-FFF2-40B4-BE49-F238E27FC236}">
              <a16:creationId xmlns:a16="http://schemas.microsoft.com/office/drawing/2014/main" id="{9704AF57-FD7B-4DA4-9987-441A86B05651}"/>
            </a:ext>
          </a:extLst>
        </xdr:cNvPr>
        <xdr:cNvSpPr/>
      </xdr:nvSpPr>
      <xdr:spPr>
        <a:xfrm>
          <a:off x="21272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163285</xdr:rowOff>
    </xdr:from>
    <xdr:to>
      <xdr:col>116</xdr:col>
      <xdr:colOff>63500</xdr:colOff>
      <xdr:row>62</xdr:row>
      <xdr:rowOff>163285</xdr:rowOff>
    </xdr:to>
    <xdr:cxnSp macro="">
      <xdr:nvCxnSpPr>
        <xdr:cNvPr id="710" name="直線コネクタ 709">
          <a:extLst>
            <a:ext uri="{FF2B5EF4-FFF2-40B4-BE49-F238E27FC236}">
              <a16:creationId xmlns:a16="http://schemas.microsoft.com/office/drawing/2014/main" id="{90BD466A-A0EA-48C0-8917-48F36408D0F3}"/>
            </a:ext>
          </a:extLst>
        </xdr:cNvPr>
        <xdr:cNvCxnSpPr/>
      </xdr:nvCxnSpPr>
      <xdr:spPr>
        <a:xfrm>
          <a:off x="21323300" y="10793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112485</xdr:rowOff>
    </xdr:from>
    <xdr:to>
      <xdr:col>107</xdr:col>
      <xdr:colOff>101600</xdr:colOff>
      <xdr:row>63</xdr:row>
      <xdr:rowOff>42635</xdr:rowOff>
    </xdr:to>
    <xdr:sp macro="" textlink="">
      <xdr:nvSpPr>
        <xdr:cNvPr id="711" name="楕円 710">
          <a:extLst>
            <a:ext uri="{FF2B5EF4-FFF2-40B4-BE49-F238E27FC236}">
              <a16:creationId xmlns:a16="http://schemas.microsoft.com/office/drawing/2014/main" id="{065D55FF-248A-4EE0-8DA9-B0F34ED26A59}"/>
            </a:ext>
          </a:extLst>
        </xdr:cNvPr>
        <xdr:cNvSpPr/>
      </xdr:nvSpPr>
      <xdr:spPr>
        <a:xfrm>
          <a:off x="20383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62</xdr:row>
      <xdr:rowOff>163285</xdr:rowOff>
    </xdr:to>
    <xdr:cxnSp macro="">
      <xdr:nvCxnSpPr>
        <xdr:cNvPr id="712" name="直線コネクタ 711">
          <a:extLst>
            <a:ext uri="{FF2B5EF4-FFF2-40B4-BE49-F238E27FC236}">
              <a16:creationId xmlns:a16="http://schemas.microsoft.com/office/drawing/2014/main" id="{9DBEB429-592A-411A-B2D2-4EEE33D758D9}"/>
            </a:ext>
          </a:extLst>
        </xdr:cNvPr>
        <xdr:cNvCxnSpPr/>
      </xdr:nvCxnSpPr>
      <xdr:spPr>
        <a:xfrm>
          <a:off x="20434300" y="10793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112485</xdr:rowOff>
    </xdr:from>
    <xdr:to>
      <xdr:col>102</xdr:col>
      <xdr:colOff>165100</xdr:colOff>
      <xdr:row>63</xdr:row>
      <xdr:rowOff>42635</xdr:rowOff>
    </xdr:to>
    <xdr:sp macro="" textlink="">
      <xdr:nvSpPr>
        <xdr:cNvPr id="713" name="楕円 712">
          <a:extLst>
            <a:ext uri="{FF2B5EF4-FFF2-40B4-BE49-F238E27FC236}">
              <a16:creationId xmlns:a16="http://schemas.microsoft.com/office/drawing/2014/main" id="{D24EC61B-36AA-4BFC-BE1B-5C64E004D286}"/>
            </a:ext>
          </a:extLst>
        </xdr:cNvPr>
        <xdr:cNvSpPr/>
      </xdr:nvSpPr>
      <xdr:spPr>
        <a:xfrm>
          <a:off x="19494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163285</xdr:rowOff>
    </xdr:from>
    <xdr:to>
      <xdr:col>107</xdr:col>
      <xdr:colOff>50800</xdr:colOff>
      <xdr:row>62</xdr:row>
      <xdr:rowOff>163285</xdr:rowOff>
    </xdr:to>
    <xdr:cxnSp macro="">
      <xdr:nvCxnSpPr>
        <xdr:cNvPr id="714" name="直線コネクタ 713">
          <a:extLst>
            <a:ext uri="{FF2B5EF4-FFF2-40B4-BE49-F238E27FC236}">
              <a16:creationId xmlns:a16="http://schemas.microsoft.com/office/drawing/2014/main" id="{B830621F-3429-4CA3-91AF-ECF4AFB00A0C}"/>
            </a:ext>
          </a:extLst>
        </xdr:cNvPr>
        <xdr:cNvCxnSpPr/>
      </xdr:nvCxnSpPr>
      <xdr:spPr>
        <a:xfrm>
          <a:off x="19545300" y="10793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715" name="楕円 714">
          <a:extLst>
            <a:ext uri="{FF2B5EF4-FFF2-40B4-BE49-F238E27FC236}">
              <a16:creationId xmlns:a16="http://schemas.microsoft.com/office/drawing/2014/main" id="{55A7FA9D-004C-4DDE-9B13-0CDCB1878DA3}"/>
            </a:ext>
          </a:extLst>
        </xdr:cNvPr>
        <xdr:cNvSpPr/>
      </xdr:nvSpPr>
      <xdr:spPr>
        <a:xfrm>
          <a:off x="18605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163285</xdr:rowOff>
    </xdr:from>
    <xdr:to>
      <xdr:col>102</xdr:col>
      <xdr:colOff>114300</xdr:colOff>
      <xdr:row>63</xdr:row>
      <xdr:rowOff>8165</xdr:rowOff>
    </xdr:to>
    <xdr:cxnSp macro="">
      <xdr:nvCxnSpPr>
        <xdr:cNvPr id="716" name="直線コネクタ 715">
          <a:extLst>
            <a:ext uri="{FF2B5EF4-FFF2-40B4-BE49-F238E27FC236}">
              <a16:creationId xmlns:a16="http://schemas.microsoft.com/office/drawing/2014/main" id="{0022CD71-A009-4F21-9A1D-545377C42076}"/>
            </a:ext>
          </a:extLst>
        </xdr:cNvPr>
        <xdr:cNvCxnSpPr/>
      </xdr:nvCxnSpPr>
      <xdr:spPr>
        <a:xfrm flipV="1">
          <a:off x="18656300" y="107931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3991A10E-CB92-4A13-B4C5-279AF75C6B82}"/>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DBA5082E-E73A-4189-834F-24CC19DFAB6E}"/>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2144395F-901C-42CC-BBDC-3E7EE89A593B}"/>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0" name="n_4aveValue【保健センター・保健所】&#10;一人当たり面積">
          <a:extLst>
            <a:ext uri="{FF2B5EF4-FFF2-40B4-BE49-F238E27FC236}">
              <a16:creationId xmlns:a16="http://schemas.microsoft.com/office/drawing/2014/main" id="{FD9DD8FE-4493-4205-9EC7-38E64BE9D7C3}"/>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721" name="n_1mainValue【保健センター・保健所】&#10;一人当たり面積">
          <a:extLst>
            <a:ext uri="{FF2B5EF4-FFF2-40B4-BE49-F238E27FC236}">
              <a16:creationId xmlns:a16="http://schemas.microsoft.com/office/drawing/2014/main" id="{B16DF95C-6E8F-460B-8465-6471CEA73CBF}"/>
            </a:ext>
          </a:extLst>
        </xdr:cNvPr>
        <xdr:cNvSpPr txBox="1"/>
      </xdr:nvSpPr>
      <xdr:spPr>
        <a:xfrm>
          <a:off x="210757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33762</xdr:rowOff>
    </xdr:from>
    <xdr:ext cx="469744" cy="259045"/>
    <xdr:sp macro="" textlink="">
      <xdr:nvSpPr>
        <xdr:cNvPr id="722" name="n_2mainValue【保健センター・保健所】&#10;一人当たり面積">
          <a:extLst>
            <a:ext uri="{FF2B5EF4-FFF2-40B4-BE49-F238E27FC236}">
              <a16:creationId xmlns:a16="http://schemas.microsoft.com/office/drawing/2014/main" id="{A2BC9B87-5F00-4198-BEA1-55631F45B3AA}"/>
            </a:ext>
          </a:extLst>
        </xdr:cNvPr>
        <xdr:cNvSpPr txBox="1"/>
      </xdr:nvSpPr>
      <xdr:spPr>
        <a:xfrm>
          <a:off x="20199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33762</xdr:rowOff>
    </xdr:from>
    <xdr:ext cx="469744" cy="259045"/>
    <xdr:sp macro="" textlink="">
      <xdr:nvSpPr>
        <xdr:cNvPr id="723" name="n_3mainValue【保健センター・保健所】&#10;一人当たり面積">
          <a:extLst>
            <a:ext uri="{FF2B5EF4-FFF2-40B4-BE49-F238E27FC236}">
              <a16:creationId xmlns:a16="http://schemas.microsoft.com/office/drawing/2014/main" id="{CEAE7FC6-D513-458C-95CC-41432F83ACC2}"/>
            </a:ext>
          </a:extLst>
        </xdr:cNvPr>
        <xdr:cNvSpPr txBox="1"/>
      </xdr:nvSpPr>
      <xdr:spPr>
        <a:xfrm>
          <a:off x="19310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50092</xdr:rowOff>
    </xdr:from>
    <xdr:ext cx="469744" cy="259045"/>
    <xdr:sp macro="" textlink="">
      <xdr:nvSpPr>
        <xdr:cNvPr id="724" name="n_4mainValue【保健センター・保健所】&#10;一人当たり面積">
          <a:extLst>
            <a:ext uri="{FF2B5EF4-FFF2-40B4-BE49-F238E27FC236}">
              <a16:creationId xmlns:a16="http://schemas.microsoft.com/office/drawing/2014/main" id="{CE86A912-E5E8-4BAF-A412-67B7CD3FBAD0}"/>
            </a:ext>
          </a:extLst>
        </xdr:cNvPr>
        <xdr:cNvSpPr txBox="1"/>
      </xdr:nvSpPr>
      <xdr:spPr>
        <a:xfrm>
          <a:off x="18421427" y="108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781819E9-E50F-4211-BD73-F81661192B5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BE51FAE-971E-4852-B19B-76DE69995A9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F23CDA33-F72A-4DDF-8F38-AB2612DEE59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A3379058-BE88-43EF-9145-D0559CF190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FAE2C553-9123-41DA-836E-CF0486634C3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ADC8DB00-6C3F-4B58-98F5-474344F35D7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6804D7E2-406F-42CF-B1E4-A95390D2F3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8F08F164-F32F-4A46-91ED-99AE9F80AE6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D825A730-17D8-4788-BFD8-C299DE5DDC4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D953329F-D285-4231-BA06-E90486A6E6B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30D11D90-B4A9-4E99-9237-CE67411EB4C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C4514632-0205-41F3-8DA6-420EC88F9B5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CF3C660E-3BB8-4528-A53B-EFAE4F640E5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57EB8A8B-AA7C-4117-AC76-6CC5360C964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F0EF9064-B8DF-4F56-970D-D9965F4A831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49F6F3D6-3813-460D-AE31-BDE7FA7DB51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86B9BCC9-66E9-408A-AAEB-A0555E3F540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803D82C5-3B70-4011-A619-733CC09ADA7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4CC3C241-6BD7-45AF-B941-8AEC11A40E5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577D8518-11DC-42A6-B1EA-9286DC5803E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8279D705-3A11-408C-AD1C-4A9AA70B255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3EFAA3CE-D185-4E25-A0B5-F7CB5847463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B82E23F6-929D-4723-9AE5-18462B0C955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63D65ED7-9E1C-46C7-A4C2-34D50C17D78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8FCCE933-888E-47E6-8C33-1A2A48049C1A}"/>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F2139A6F-C800-4AF5-B202-1D44214FC2EC}"/>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DC40A6DA-C4A4-43B2-BA94-8C4207398B3B}"/>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FC24F852-5E0E-4BF1-AADB-3A7160C9BA6F}"/>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4DE88499-8AF2-4107-88C3-ED387725F3D2}"/>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F378C76C-27D2-4DEE-BAC6-DC0CE4453C2D}"/>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25A1EEE9-F00A-440E-9144-9BEF53D9EF29}"/>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12B2C979-77E1-4C7E-9B35-76569C3CEC0E}"/>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7" name="フローチャート: 判断 756">
          <a:extLst>
            <a:ext uri="{FF2B5EF4-FFF2-40B4-BE49-F238E27FC236}">
              <a16:creationId xmlns:a16="http://schemas.microsoft.com/office/drawing/2014/main" id="{D9EE2BF3-4E5B-414C-B53C-B42D3240C4A1}"/>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8" name="フローチャート: 判断 757">
          <a:extLst>
            <a:ext uri="{FF2B5EF4-FFF2-40B4-BE49-F238E27FC236}">
              <a16:creationId xmlns:a16="http://schemas.microsoft.com/office/drawing/2014/main" id="{4379712E-AD5F-4585-A8AC-9EA337A68753}"/>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9" name="フローチャート: 判断 758">
          <a:extLst>
            <a:ext uri="{FF2B5EF4-FFF2-40B4-BE49-F238E27FC236}">
              <a16:creationId xmlns:a16="http://schemas.microsoft.com/office/drawing/2014/main" id="{FFB931FF-F078-426B-A6C1-9611042E0011}"/>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F3B9EFA-1442-4F21-A21C-56EBC844DC9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71B37C0-F425-4E7C-B2F4-864FE783EF6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67B41F2-3933-4561-804F-C4E1E3FB4C6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A29DEBB-6946-4BB0-9A7F-F8016A31911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7EBBE9F-E464-4D57-81A1-79FA09C90A8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151130</xdr:rowOff>
    </xdr:from>
    <xdr:to>
      <xdr:col>85</xdr:col>
      <xdr:colOff>177800</xdr:colOff>
      <xdr:row>83</xdr:row>
      <xdr:rowOff>81280</xdr:rowOff>
    </xdr:to>
    <xdr:sp macro="" textlink="">
      <xdr:nvSpPr>
        <xdr:cNvPr id="765" name="楕円 764">
          <a:extLst>
            <a:ext uri="{FF2B5EF4-FFF2-40B4-BE49-F238E27FC236}">
              <a16:creationId xmlns:a16="http://schemas.microsoft.com/office/drawing/2014/main" id="{97DC9C95-7CC5-468F-9E35-C141B97F3957}"/>
            </a:ext>
          </a:extLst>
        </xdr:cNvPr>
        <xdr:cNvSpPr/>
      </xdr:nvSpPr>
      <xdr:spPr>
        <a:xfrm>
          <a:off x="16268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129557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4AF44459-7270-4E79-AAED-A34E7C73CB99}"/>
            </a:ext>
          </a:extLst>
        </xdr:cNvPr>
        <xdr:cNvSpPr txBox="1"/>
      </xdr:nvSpPr>
      <xdr:spPr>
        <a:xfrm>
          <a:off x="16357600"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118745</xdr:rowOff>
    </xdr:from>
    <xdr:to>
      <xdr:col>81</xdr:col>
      <xdr:colOff>101600</xdr:colOff>
      <xdr:row>83</xdr:row>
      <xdr:rowOff>48895</xdr:rowOff>
    </xdr:to>
    <xdr:sp macro="" textlink="">
      <xdr:nvSpPr>
        <xdr:cNvPr id="767" name="楕円 766">
          <a:extLst>
            <a:ext uri="{FF2B5EF4-FFF2-40B4-BE49-F238E27FC236}">
              <a16:creationId xmlns:a16="http://schemas.microsoft.com/office/drawing/2014/main" id="{211661C9-C71F-4481-B617-343DA0393970}"/>
            </a:ext>
          </a:extLst>
        </xdr:cNvPr>
        <xdr:cNvSpPr/>
      </xdr:nvSpPr>
      <xdr:spPr>
        <a:xfrm>
          <a:off x="15430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169545</xdr:rowOff>
    </xdr:from>
    <xdr:to>
      <xdr:col>85</xdr:col>
      <xdr:colOff>127000</xdr:colOff>
      <xdr:row>83</xdr:row>
      <xdr:rowOff>30480</xdr:rowOff>
    </xdr:to>
    <xdr:cxnSp macro="">
      <xdr:nvCxnSpPr>
        <xdr:cNvPr id="768" name="直線コネクタ 767">
          <a:extLst>
            <a:ext uri="{FF2B5EF4-FFF2-40B4-BE49-F238E27FC236}">
              <a16:creationId xmlns:a16="http://schemas.microsoft.com/office/drawing/2014/main" id="{B37957B5-B7E1-4831-80EE-B1D7C9DDF67C}"/>
            </a:ext>
          </a:extLst>
        </xdr:cNvPr>
        <xdr:cNvCxnSpPr/>
      </xdr:nvCxnSpPr>
      <xdr:spPr>
        <a:xfrm>
          <a:off x="15481300" y="142284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92075</xdr:rowOff>
    </xdr:from>
    <xdr:to>
      <xdr:col>76</xdr:col>
      <xdr:colOff>165100</xdr:colOff>
      <xdr:row>83</xdr:row>
      <xdr:rowOff>22225</xdr:rowOff>
    </xdr:to>
    <xdr:sp macro="" textlink="">
      <xdr:nvSpPr>
        <xdr:cNvPr id="769" name="楕円 768">
          <a:extLst>
            <a:ext uri="{FF2B5EF4-FFF2-40B4-BE49-F238E27FC236}">
              <a16:creationId xmlns:a16="http://schemas.microsoft.com/office/drawing/2014/main" id="{4863BF73-A6B4-4615-A188-DAAFC65425F7}"/>
            </a:ext>
          </a:extLst>
        </xdr:cNvPr>
        <xdr:cNvSpPr/>
      </xdr:nvSpPr>
      <xdr:spPr>
        <a:xfrm>
          <a:off x="14541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142875</xdr:rowOff>
    </xdr:from>
    <xdr:to>
      <xdr:col>81</xdr:col>
      <xdr:colOff>50800</xdr:colOff>
      <xdr:row>82</xdr:row>
      <xdr:rowOff>169545</xdr:rowOff>
    </xdr:to>
    <xdr:cxnSp macro="">
      <xdr:nvCxnSpPr>
        <xdr:cNvPr id="770" name="直線コネクタ 769">
          <a:extLst>
            <a:ext uri="{FF2B5EF4-FFF2-40B4-BE49-F238E27FC236}">
              <a16:creationId xmlns:a16="http://schemas.microsoft.com/office/drawing/2014/main" id="{A04AA401-37D0-48AC-8B60-FADA87C784D5}"/>
            </a:ext>
          </a:extLst>
        </xdr:cNvPr>
        <xdr:cNvCxnSpPr/>
      </xdr:nvCxnSpPr>
      <xdr:spPr>
        <a:xfrm>
          <a:off x="14592300" y="142017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6350</xdr:rowOff>
    </xdr:from>
    <xdr:to>
      <xdr:col>72</xdr:col>
      <xdr:colOff>38100</xdr:colOff>
      <xdr:row>82</xdr:row>
      <xdr:rowOff>107950</xdr:rowOff>
    </xdr:to>
    <xdr:sp macro="" textlink="">
      <xdr:nvSpPr>
        <xdr:cNvPr id="771" name="楕円 770">
          <a:extLst>
            <a:ext uri="{FF2B5EF4-FFF2-40B4-BE49-F238E27FC236}">
              <a16:creationId xmlns:a16="http://schemas.microsoft.com/office/drawing/2014/main" id="{17E79017-6305-459D-96A8-B66A96CD1934}"/>
            </a:ext>
          </a:extLst>
        </xdr:cNvPr>
        <xdr:cNvSpPr/>
      </xdr:nvSpPr>
      <xdr:spPr>
        <a:xfrm>
          <a:off x="13652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57150</xdr:rowOff>
    </xdr:from>
    <xdr:to>
      <xdr:col>76</xdr:col>
      <xdr:colOff>114300</xdr:colOff>
      <xdr:row>82</xdr:row>
      <xdr:rowOff>142875</xdr:rowOff>
    </xdr:to>
    <xdr:cxnSp macro="">
      <xdr:nvCxnSpPr>
        <xdr:cNvPr id="772" name="直線コネクタ 771">
          <a:extLst>
            <a:ext uri="{FF2B5EF4-FFF2-40B4-BE49-F238E27FC236}">
              <a16:creationId xmlns:a16="http://schemas.microsoft.com/office/drawing/2014/main" id="{0CA5F049-C576-4416-8F99-1092361116A1}"/>
            </a:ext>
          </a:extLst>
        </xdr:cNvPr>
        <xdr:cNvCxnSpPr/>
      </xdr:nvCxnSpPr>
      <xdr:spPr>
        <a:xfrm>
          <a:off x="13703300" y="141160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149225</xdr:rowOff>
    </xdr:from>
    <xdr:to>
      <xdr:col>67</xdr:col>
      <xdr:colOff>101600</xdr:colOff>
      <xdr:row>82</xdr:row>
      <xdr:rowOff>79375</xdr:rowOff>
    </xdr:to>
    <xdr:sp macro="" textlink="">
      <xdr:nvSpPr>
        <xdr:cNvPr id="773" name="楕円 772">
          <a:extLst>
            <a:ext uri="{FF2B5EF4-FFF2-40B4-BE49-F238E27FC236}">
              <a16:creationId xmlns:a16="http://schemas.microsoft.com/office/drawing/2014/main" id="{5AE9696D-2604-443D-9CCA-E9B9D8A1F09D}"/>
            </a:ext>
          </a:extLst>
        </xdr:cNvPr>
        <xdr:cNvSpPr/>
      </xdr:nvSpPr>
      <xdr:spPr>
        <a:xfrm>
          <a:off x="12763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28575</xdr:rowOff>
    </xdr:from>
    <xdr:to>
      <xdr:col>71</xdr:col>
      <xdr:colOff>177800</xdr:colOff>
      <xdr:row>82</xdr:row>
      <xdr:rowOff>57150</xdr:rowOff>
    </xdr:to>
    <xdr:cxnSp macro="">
      <xdr:nvCxnSpPr>
        <xdr:cNvPr id="774" name="直線コネクタ 773">
          <a:extLst>
            <a:ext uri="{FF2B5EF4-FFF2-40B4-BE49-F238E27FC236}">
              <a16:creationId xmlns:a16="http://schemas.microsoft.com/office/drawing/2014/main" id="{27877B97-72CD-459E-903D-F3E7829DF0A6}"/>
            </a:ext>
          </a:extLst>
        </xdr:cNvPr>
        <xdr:cNvCxnSpPr/>
      </xdr:nvCxnSpPr>
      <xdr:spPr>
        <a:xfrm>
          <a:off x="12814300" y="140874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5" name="n_1aveValue【消防施設】&#10;有形固定資産減価償却率">
          <a:extLst>
            <a:ext uri="{FF2B5EF4-FFF2-40B4-BE49-F238E27FC236}">
              <a16:creationId xmlns:a16="http://schemas.microsoft.com/office/drawing/2014/main" id="{31483770-AB27-4385-9460-173B0872E705}"/>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6" name="n_2aveValue【消防施設】&#10;有形固定資産減価償却率">
          <a:extLst>
            <a:ext uri="{FF2B5EF4-FFF2-40B4-BE49-F238E27FC236}">
              <a16:creationId xmlns:a16="http://schemas.microsoft.com/office/drawing/2014/main" id="{F635A1D3-AEF8-4EF2-BFD3-EBA01505CA5B}"/>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7" name="n_3aveValue【消防施設】&#10;有形固定資産減価償却率">
          <a:extLst>
            <a:ext uri="{FF2B5EF4-FFF2-40B4-BE49-F238E27FC236}">
              <a16:creationId xmlns:a16="http://schemas.microsoft.com/office/drawing/2014/main" id="{8B213641-34DF-4AC9-B5ED-18D870C6CA46}"/>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8" name="n_4aveValue【消防施設】&#10;有形固定資産減価償却率">
          <a:extLst>
            <a:ext uri="{FF2B5EF4-FFF2-40B4-BE49-F238E27FC236}">
              <a16:creationId xmlns:a16="http://schemas.microsoft.com/office/drawing/2014/main" id="{C60BFA2B-E05E-474E-855E-24A2CA4A502E}"/>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40022</xdr:rowOff>
    </xdr:from>
    <xdr:ext cx="405111" cy="259045"/>
    <xdr:sp macro="" textlink="">
      <xdr:nvSpPr>
        <xdr:cNvPr id="779" name="n_1mainValue【消防施設】&#10;有形固定資産減価償却率">
          <a:extLst>
            <a:ext uri="{FF2B5EF4-FFF2-40B4-BE49-F238E27FC236}">
              <a16:creationId xmlns:a16="http://schemas.microsoft.com/office/drawing/2014/main" id="{6E29E3BA-5F3D-47BD-B8A6-FB28E89C0A69}"/>
            </a:ext>
          </a:extLst>
        </xdr:cNvPr>
        <xdr:cNvSpPr txBox="1"/>
      </xdr:nvSpPr>
      <xdr:spPr>
        <a:xfrm>
          <a:off x="152660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13352</xdr:rowOff>
    </xdr:from>
    <xdr:ext cx="405111" cy="259045"/>
    <xdr:sp macro="" textlink="">
      <xdr:nvSpPr>
        <xdr:cNvPr id="780" name="n_2mainValue【消防施設】&#10;有形固定資産減価償却率">
          <a:extLst>
            <a:ext uri="{FF2B5EF4-FFF2-40B4-BE49-F238E27FC236}">
              <a16:creationId xmlns:a16="http://schemas.microsoft.com/office/drawing/2014/main" id="{205AB309-74BB-4B1A-80C0-7FD754295B42}"/>
            </a:ext>
          </a:extLst>
        </xdr:cNvPr>
        <xdr:cNvSpPr txBox="1"/>
      </xdr:nvSpPr>
      <xdr:spPr>
        <a:xfrm>
          <a:off x="14389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99077</xdr:rowOff>
    </xdr:from>
    <xdr:ext cx="405111" cy="259045"/>
    <xdr:sp macro="" textlink="">
      <xdr:nvSpPr>
        <xdr:cNvPr id="781" name="n_3mainValue【消防施設】&#10;有形固定資産減価償却率">
          <a:extLst>
            <a:ext uri="{FF2B5EF4-FFF2-40B4-BE49-F238E27FC236}">
              <a16:creationId xmlns:a16="http://schemas.microsoft.com/office/drawing/2014/main" id="{F578C6F2-CCCE-4A8C-B4E6-066F2F995D0A}"/>
            </a:ext>
          </a:extLst>
        </xdr:cNvPr>
        <xdr:cNvSpPr txBox="1"/>
      </xdr:nvSpPr>
      <xdr:spPr>
        <a:xfrm>
          <a:off x="13500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70502</xdr:rowOff>
    </xdr:from>
    <xdr:ext cx="405111" cy="259045"/>
    <xdr:sp macro="" textlink="">
      <xdr:nvSpPr>
        <xdr:cNvPr id="782" name="n_4mainValue【消防施設】&#10;有形固定資産減価償却率">
          <a:extLst>
            <a:ext uri="{FF2B5EF4-FFF2-40B4-BE49-F238E27FC236}">
              <a16:creationId xmlns:a16="http://schemas.microsoft.com/office/drawing/2014/main" id="{ACA42C2A-2AD0-43DA-B503-D155E248BD41}"/>
            </a:ext>
          </a:extLst>
        </xdr:cNvPr>
        <xdr:cNvSpPr txBox="1"/>
      </xdr:nvSpPr>
      <xdr:spPr>
        <a:xfrm>
          <a:off x="12611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67D42C07-05E1-43B9-A1B2-0778152B34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286689B4-D131-4FD9-9A16-752F40CD19C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D74ADABD-2A49-4685-AB2E-FA8B5DEA94D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6801EC9F-D7C4-4519-9A05-315E6C9A13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DF594B83-7F9B-46F2-ABCE-E729C4D2DA5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B0EF2FEF-D5D1-4574-AF5D-CBC266D92B3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1FBED780-2FB3-4640-9911-E6EA7B612BF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82B44879-885A-491E-92EF-22E8ACDA5E9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BB46B3F-0C23-4557-8790-2F89379610B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390F9B8-6A3F-4728-8B5B-03378231DBD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B59CB163-4763-49F9-AC86-61FFC932EA6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5E5860B1-2F77-44DD-A32C-09D986785F3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D1556929-9052-466E-990D-EB3DD06DF6F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105EEB06-4117-4702-B89E-66C272525AE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CBE182B-DD14-4CE9-AD7C-66019D19544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ED765028-7FCF-4B4C-928E-32FACB8148E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ECAF89C4-08BB-4D5E-B34A-CAF7DE5D391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D929E2CE-84DC-493F-BC42-A393A810B0D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60B3A0CF-0714-45A0-BD27-6739734B607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0AB70421-0C3A-481E-80E1-08BAA261489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B614756C-833B-4165-A81C-D77F90B29C2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E8319A80-0BB7-4A02-A6B3-2C40AB21937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9BA48996-6870-42D3-A046-7E1F59B51B2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13C55780-0E80-4216-AA92-8F8903FDED05}"/>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1F88358C-E860-45AF-814C-782B0FBAEED8}"/>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746E3573-06C0-4276-A023-E906E1C4FA63}"/>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06AE1F8F-77E4-4D27-A7AE-787EBA2083AE}"/>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BD1083B2-B347-4DEE-8B47-BD9D37129B89}"/>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1" name="【消防施設】&#10;一人当たり面積平均値テキスト">
          <a:extLst>
            <a:ext uri="{FF2B5EF4-FFF2-40B4-BE49-F238E27FC236}">
              <a16:creationId xmlns:a16="http://schemas.microsoft.com/office/drawing/2014/main" id="{80FD91D2-CED0-4878-9B8A-C891E58D8927}"/>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9EF58ACE-08DE-4C3D-9BAA-829F4043DD72}"/>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311B23B7-2450-4DA5-AA71-94E5897B587B}"/>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5A06A2DA-53AD-4665-9789-3E2BB8BA0125}"/>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5" name="フローチャート: 判断 814">
          <a:extLst>
            <a:ext uri="{FF2B5EF4-FFF2-40B4-BE49-F238E27FC236}">
              <a16:creationId xmlns:a16="http://schemas.microsoft.com/office/drawing/2014/main" id="{349E637C-2F73-4650-8AB5-0E030FE4E580}"/>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6" name="フローチャート: 判断 815">
          <a:extLst>
            <a:ext uri="{FF2B5EF4-FFF2-40B4-BE49-F238E27FC236}">
              <a16:creationId xmlns:a16="http://schemas.microsoft.com/office/drawing/2014/main" id="{0C770A70-26A2-41B7-8DF1-DF2BA8955BCD}"/>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649C8EE-7CE1-4BB8-B255-5BFEB21A34A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AC5C32C-247A-486E-AB3C-573E19C5DAB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A0A4BB1-2A08-4553-B68A-1AF9C97169C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657A2B0-8A0F-47CF-BE1C-F8B03915EAD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BB53DC0-0E50-4B41-B251-61BA93C1457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13970</xdr:rowOff>
    </xdr:from>
    <xdr:to>
      <xdr:col>116</xdr:col>
      <xdr:colOff>114300</xdr:colOff>
      <xdr:row>85</xdr:row>
      <xdr:rowOff>115570</xdr:rowOff>
    </xdr:to>
    <xdr:sp macro="" textlink="">
      <xdr:nvSpPr>
        <xdr:cNvPr id="822" name="楕円 821">
          <a:extLst>
            <a:ext uri="{FF2B5EF4-FFF2-40B4-BE49-F238E27FC236}">
              <a16:creationId xmlns:a16="http://schemas.microsoft.com/office/drawing/2014/main" id="{7AAEDD7E-C309-459A-B43E-1225D0052BC9}"/>
            </a:ext>
          </a:extLst>
        </xdr:cNvPr>
        <xdr:cNvSpPr/>
      </xdr:nvSpPr>
      <xdr:spPr>
        <a:xfrm>
          <a:off x="221107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163847</xdr:rowOff>
    </xdr:from>
    <xdr:ext cx="469744" cy="259045"/>
    <xdr:sp macro="" textlink="">
      <xdr:nvSpPr>
        <xdr:cNvPr id="823" name="【消防施設】&#10;一人当たり面積該当値テキスト">
          <a:extLst>
            <a:ext uri="{FF2B5EF4-FFF2-40B4-BE49-F238E27FC236}">
              <a16:creationId xmlns:a16="http://schemas.microsoft.com/office/drawing/2014/main" id="{D318E867-FBD1-4FA9-8759-5E63FFFE5895}"/>
            </a:ext>
          </a:extLst>
        </xdr:cNvPr>
        <xdr:cNvSpPr txBox="1"/>
      </xdr:nvSpPr>
      <xdr:spPr>
        <a:xfrm>
          <a:off x="221996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13970</xdr:rowOff>
    </xdr:from>
    <xdr:to>
      <xdr:col>112</xdr:col>
      <xdr:colOff>38100</xdr:colOff>
      <xdr:row>85</xdr:row>
      <xdr:rowOff>115570</xdr:rowOff>
    </xdr:to>
    <xdr:sp macro="" textlink="">
      <xdr:nvSpPr>
        <xdr:cNvPr id="824" name="楕円 823">
          <a:extLst>
            <a:ext uri="{FF2B5EF4-FFF2-40B4-BE49-F238E27FC236}">
              <a16:creationId xmlns:a16="http://schemas.microsoft.com/office/drawing/2014/main" id="{6B6F92E6-9E87-44A0-AAD7-19280C9E631C}"/>
            </a:ext>
          </a:extLst>
        </xdr:cNvPr>
        <xdr:cNvSpPr/>
      </xdr:nvSpPr>
      <xdr:spPr>
        <a:xfrm>
          <a:off x="21272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64770</xdr:rowOff>
    </xdr:from>
    <xdr:to>
      <xdr:col>116</xdr:col>
      <xdr:colOff>63500</xdr:colOff>
      <xdr:row>85</xdr:row>
      <xdr:rowOff>64770</xdr:rowOff>
    </xdr:to>
    <xdr:cxnSp macro="">
      <xdr:nvCxnSpPr>
        <xdr:cNvPr id="825" name="直線コネクタ 824">
          <a:extLst>
            <a:ext uri="{FF2B5EF4-FFF2-40B4-BE49-F238E27FC236}">
              <a16:creationId xmlns:a16="http://schemas.microsoft.com/office/drawing/2014/main" id="{BA099CC0-1421-44C2-89FB-F40CD1F2EC53}"/>
            </a:ext>
          </a:extLst>
        </xdr:cNvPr>
        <xdr:cNvCxnSpPr/>
      </xdr:nvCxnSpPr>
      <xdr:spPr>
        <a:xfrm>
          <a:off x="21323300" y="14638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826" name="楕円 825">
          <a:extLst>
            <a:ext uri="{FF2B5EF4-FFF2-40B4-BE49-F238E27FC236}">
              <a16:creationId xmlns:a16="http://schemas.microsoft.com/office/drawing/2014/main" id="{E6E7320E-D838-4518-A324-871269973A42}"/>
            </a:ext>
          </a:extLst>
        </xdr:cNvPr>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64770</xdr:rowOff>
    </xdr:from>
    <xdr:to>
      <xdr:col>111</xdr:col>
      <xdr:colOff>177800</xdr:colOff>
      <xdr:row>85</xdr:row>
      <xdr:rowOff>76200</xdr:rowOff>
    </xdr:to>
    <xdr:cxnSp macro="">
      <xdr:nvCxnSpPr>
        <xdr:cNvPr id="827" name="直線コネクタ 826">
          <a:extLst>
            <a:ext uri="{FF2B5EF4-FFF2-40B4-BE49-F238E27FC236}">
              <a16:creationId xmlns:a16="http://schemas.microsoft.com/office/drawing/2014/main" id="{18849142-9AB4-4907-96C9-42D306266ED6}"/>
            </a:ext>
          </a:extLst>
        </xdr:cNvPr>
        <xdr:cNvCxnSpPr/>
      </xdr:nvCxnSpPr>
      <xdr:spPr>
        <a:xfrm flipV="1">
          <a:off x="20434300" y="14638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828" name="楕円 827">
          <a:extLst>
            <a:ext uri="{FF2B5EF4-FFF2-40B4-BE49-F238E27FC236}">
              <a16:creationId xmlns:a16="http://schemas.microsoft.com/office/drawing/2014/main" id="{42F871C9-C927-455F-BAB8-C4D4B551AA65}"/>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829" name="直線コネクタ 828">
          <a:extLst>
            <a:ext uri="{FF2B5EF4-FFF2-40B4-BE49-F238E27FC236}">
              <a16:creationId xmlns:a16="http://schemas.microsoft.com/office/drawing/2014/main" id="{934AC3A4-44D7-44DF-BB99-A88BF64ED3CA}"/>
            </a:ext>
          </a:extLst>
        </xdr:cNvPr>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40639</xdr:rowOff>
    </xdr:from>
    <xdr:to>
      <xdr:col>98</xdr:col>
      <xdr:colOff>38100</xdr:colOff>
      <xdr:row>85</xdr:row>
      <xdr:rowOff>142239</xdr:rowOff>
    </xdr:to>
    <xdr:sp macro="" textlink="">
      <xdr:nvSpPr>
        <xdr:cNvPr id="830" name="楕円 829">
          <a:extLst>
            <a:ext uri="{FF2B5EF4-FFF2-40B4-BE49-F238E27FC236}">
              <a16:creationId xmlns:a16="http://schemas.microsoft.com/office/drawing/2014/main" id="{6DC3FBDE-D9A3-4C98-9850-73B1DBBC2C37}"/>
            </a:ext>
          </a:extLst>
        </xdr:cNvPr>
        <xdr:cNvSpPr/>
      </xdr:nvSpPr>
      <xdr:spPr>
        <a:xfrm>
          <a:off x="18605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91439</xdr:rowOff>
    </xdr:to>
    <xdr:cxnSp macro="">
      <xdr:nvCxnSpPr>
        <xdr:cNvPr id="831" name="直線コネクタ 830">
          <a:extLst>
            <a:ext uri="{FF2B5EF4-FFF2-40B4-BE49-F238E27FC236}">
              <a16:creationId xmlns:a16="http://schemas.microsoft.com/office/drawing/2014/main" id="{AA3280D1-A719-4B31-B8B4-0C3F60397C47}"/>
            </a:ext>
          </a:extLst>
        </xdr:cNvPr>
        <xdr:cNvCxnSpPr/>
      </xdr:nvCxnSpPr>
      <xdr:spPr>
        <a:xfrm flipV="1">
          <a:off x="18656300" y="14649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2" name="n_1aveValue【消防施設】&#10;一人当たり面積">
          <a:extLst>
            <a:ext uri="{FF2B5EF4-FFF2-40B4-BE49-F238E27FC236}">
              <a16:creationId xmlns:a16="http://schemas.microsoft.com/office/drawing/2014/main" id="{CC00117F-DF87-4FC5-AD54-4E6A03D00D7F}"/>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3" name="n_2aveValue【消防施設】&#10;一人当たり面積">
          <a:extLst>
            <a:ext uri="{FF2B5EF4-FFF2-40B4-BE49-F238E27FC236}">
              <a16:creationId xmlns:a16="http://schemas.microsoft.com/office/drawing/2014/main" id="{0A3AD414-3354-4AD8-B7FA-B2E7C825E819}"/>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4" name="n_3aveValue【消防施設】&#10;一人当たり面積">
          <a:extLst>
            <a:ext uri="{FF2B5EF4-FFF2-40B4-BE49-F238E27FC236}">
              <a16:creationId xmlns:a16="http://schemas.microsoft.com/office/drawing/2014/main" id="{20F0EEF0-4270-4417-9C02-F2E66F662EA4}"/>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5" name="n_4aveValue【消防施設】&#10;一人当たり面積">
          <a:extLst>
            <a:ext uri="{FF2B5EF4-FFF2-40B4-BE49-F238E27FC236}">
              <a16:creationId xmlns:a16="http://schemas.microsoft.com/office/drawing/2014/main" id="{7BB17996-C268-4E8D-AC3E-652C26121A09}"/>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106697</xdr:rowOff>
    </xdr:from>
    <xdr:ext cx="469744" cy="259045"/>
    <xdr:sp macro="" textlink="">
      <xdr:nvSpPr>
        <xdr:cNvPr id="836" name="n_1mainValue【消防施設】&#10;一人当たり面積">
          <a:extLst>
            <a:ext uri="{FF2B5EF4-FFF2-40B4-BE49-F238E27FC236}">
              <a16:creationId xmlns:a16="http://schemas.microsoft.com/office/drawing/2014/main" id="{2F8FA6D9-66B1-4AA3-80F1-B8D23BD37524}"/>
            </a:ext>
          </a:extLst>
        </xdr:cNvPr>
        <xdr:cNvSpPr txBox="1"/>
      </xdr:nvSpPr>
      <xdr:spPr>
        <a:xfrm>
          <a:off x="210757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837" name="n_2mainValue【消防施設】&#10;一人当たり面積">
          <a:extLst>
            <a:ext uri="{FF2B5EF4-FFF2-40B4-BE49-F238E27FC236}">
              <a16:creationId xmlns:a16="http://schemas.microsoft.com/office/drawing/2014/main" id="{61182EB8-D016-41D8-84AD-B1E9671E8F42}"/>
            </a:ext>
          </a:extLst>
        </xdr:cNvPr>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838" name="n_3mainValue【消防施設】&#10;一人当たり面積">
          <a:extLst>
            <a:ext uri="{FF2B5EF4-FFF2-40B4-BE49-F238E27FC236}">
              <a16:creationId xmlns:a16="http://schemas.microsoft.com/office/drawing/2014/main" id="{DC6FF409-8306-4E04-97AB-25C319BC123E}"/>
            </a:ext>
          </a:extLst>
        </xdr:cNvPr>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133366</xdr:rowOff>
    </xdr:from>
    <xdr:ext cx="469744" cy="259045"/>
    <xdr:sp macro="" textlink="">
      <xdr:nvSpPr>
        <xdr:cNvPr id="839" name="n_4mainValue【消防施設】&#10;一人当たり面積">
          <a:extLst>
            <a:ext uri="{FF2B5EF4-FFF2-40B4-BE49-F238E27FC236}">
              <a16:creationId xmlns:a16="http://schemas.microsoft.com/office/drawing/2014/main" id="{55F22E62-087E-4E8A-A43C-E6980EEBD2C9}"/>
            </a:ext>
          </a:extLst>
        </xdr:cNvPr>
        <xdr:cNvSpPr txBox="1"/>
      </xdr:nvSpPr>
      <xdr:spPr>
        <a:xfrm>
          <a:off x="18421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DE3819F2-EE93-4F96-897A-5FF54F23C40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E216564F-C132-475B-ACF2-865C679455F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2EEF5F8C-33F2-4F0B-94A4-3B0EB5205DB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2EADCB1F-B494-4B23-B010-DF60D7D34F4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6951BD42-8334-4596-9048-1493F8EA18C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FCB40E54-7CEB-47D8-8A9F-DC2EF840CC6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AB31BF5C-CC14-419E-BE27-DBA8A7CCB9C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63D5E43D-8AB9-4BE0-A7E4-98FCE59BBAB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7D874FAC-A6CF-4188-990B-6128DD4C6F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A9F19907-4DF3-4A34-B6A1-A9F5760F0B7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9E7CF681-4612-45BF-A5DE-0ACC712D4FB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62F259B6-B1B6-4FC7-B613-35A66A88BC7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62EC02FC-AC54-4EBF-A7A2-87F4C5332E4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0B6DDB40-B8D5-4DB7-BF4A-31A4C5356E6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A23E6659-62EE-4C61-A5F2-8119DEDA7F3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A31ED8CE-1131-4B79-A75C-3230E545C56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49569C5F-F124-40DF-B280-C7797EF981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D2D53D30-7BF1-419F-9AB1-FE861E2A5C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353F39EF-53A7-4BFE-B41E-BF46BD689C5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9B17E4FE-9AAA-4B61-9824-50EF75CD7FC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B0AEFF19-28B1-4160-87D0-AB7559CBD2D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FDC2B15F-92AC-4597-A6ED-42DC385FCDB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0CE4C4E2-FFEA-4793-B347-ACD2DB97D4A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C3E06512-546C-476F-A9E7-1FD822FB5B6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9392AAD4-51FB-4F96-8E2B-45D0BD446F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AF78AA88-4966-418B-8FBD-94393BC6D409}"/>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C05CCCA6-BD18-4C96-9C5C-F20B333F183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AC94292D-4B46-4299-BDBA-E3F1A8CA407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5B248648-18E5-4860-90D1-D4D8555618EF}"/>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AD7C3B0C-59B5-4D8A-829E-80D640071C8F}"/>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70" name="【庁舎】&#10;有形固定資産減価償却率平均値テキスト">
          <a:extLst>
            <a:ext uri="{FF2B5EF4-FFF2-40B4-BE49-F238E27FC236}">
              <a16:creationId xmlns:a16="http://schemas.microsoft.com/office/drawing/2014/main" id="{AC7069F9-94A5-4D6F-A6F3-C070A355206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E9889BC0-6229-4D83-99CE-82363F8A1453}"/>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B07F53C1-6B28-46C2-8032-F4A1382090AC}"/>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3" name="フローチャート: 判断 872">
          <a:extLst>
            <a:ext uri="{FF2B5EF4-FFF2-40B4-BE49-F238E27FC236}">
              <a16:creationId xmlns:a16="http://schemas.microsoft.com/office/drawing/2014/main" id="{CB065DEE-BAA7-4313-A55E-53FC4F7489DF}"/>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4" name="フローチャート: 判断 873">
          <a:extLst>
            <a:ext uri="{FF2B5EF4-FFF2-40B4-BE49-F238E27FC236}">
              <a16:creationId xmlns:a16="http://schemas.microsoft.com/office/drawing/2014/main" id="{11C871BB-5BAF-4B29-8533-C7DA0609C133}"/>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5" name="フローチャート: 判断 874">
          <a:extLst>
            <a:ext uri="{FF2B5EF4-FFF2-40B4-BE49-F238E27FC236}">
              <a16:creationId xmlns:a16="http://schemas.microsoft.com/office/drawing/2014/main" id="{123770F9-4C8A-4CA3-9727-DAEB31270169}"/>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76BF37A-BF80-4157-923E-1792ADC0BB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4BA236E-A889-4DF6-9EDB-773E31D4F96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FCF2CC7-E331-4C5E-AF47-6CBE066344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F3B8B5D-A346-4C93-8AE4-2828BF963D4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2344D43-9641-4C8E-99C6-ECE550D1D7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881" name="楕円 880">
          <a:extLst>
            <a:ext uri="{FF2B5EF4-FFF2-40B4-BE49-F238E27FC236}">
              <a16:creationId xmlns:a16="http://schemas.microsoft.com/office/drawing/2014/main" id="{9202149D-E88C-4A13-B255-BD13839843C3}"/>
            </a:ext>
          </a:extLst>
        </xdr:cNvPr>
        <xdr:cNvSpPr/>
      </xdr:nvSpPr>
      <xdr:spPr>
        <a:xfrm>
          <a:off x="162687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41383</xdr:rowOff>
    </xdr:from>
    <xdr:ext cx="405111" cy="259045"/>
    <xdr:sp macro="" textlink="">
      <xdr:nvSpPr>
        <xdr:cNvPr id="882" name="【庁舎】&#10;有形固定資産減価償却率該当値テキスト">
          <a:extLst>
            <a:ext uri="{FF2B5EF4-FFF2-40B4-BE49-F238E27FC236}">
              <a16:creationId xmlns:a16="http://schemas.microsoft.com/office/drawing/2014/main" id="{03E6A757-D6B5-4C63-8A36-BF589284B5BC}"/>
            </a:ext>
          </a:extLst>
        </xdr:cNvPr>
        <xdr:cNvSpPr txBox="1"/>
      </xdr:nvSpPr>
      <xdr:spPr>
        <a:xfrm>
          <a:off x="16357600"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22134</xdr:rowOff>
    </xdr:from>
    <xdr:to>
      <xdr:col>81</xdr:col>
      <xdr:colOff>101600</xdr:colOff>
      <xdr:row>106</xdr:row>
      <xdr:rowOff>123734</xdr:rowOff>
    </xdr:to>
    <xdr:sp macro="" textlink="">
      <xdr:nvSpPr>
        <xdr:cNvPr id="883" name="楕円 882">
          <a:extLst>
            <a:ext uri="{FF2B5EF4-FFF2-40B4-BE49-F238E27FC236}">
              <a16:creationId xmlns:a16="http://schemas.microsoft.com/office/drawing/2014/main" id="{21E6FCE4-A641-4A1A-AA91-B22E878613DE}"/>
            </a:ext>
          </a:extLst>
        </xdr:cNvPr>
        <xdr:cNvSpPr/>
      </xdr:nvSpPr>
      <xdr:spPr>
        <a:xfrm>
          <a:off x="15430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72934</xdr:rowOff>
    </xdr:from>
    <xdr:to>
      <xdr:col>85</xdr:col>
      <xdr:colOff>127000</xdr:colOff>
      <xdr:row>106</xdr:row>
      <xdr:rowOff>113756</xdr:rowOff>
    </xdr:to>
    <xdr:cxnSp macro="">
      <xdr:nvCxnSpPr>
        <xdr:cNvPr id="884" name="直線コネクタ 883">
          <a:extLst>
            <a:ext uri="{FF2B5EF4-FFF2-40B4-BE49-F238E27FC236}">
              <a16:creationId xmlns:a16="http://schemas.microsoft.com/office/drawing/2014/main" id="{6C3DD4DA-B202-4ACB-9AEF-2C46934192EE}"/>
            </a:ext>
          </a:extLst>
        </xdr:cNvPr>
        <xdr:cNvCxnSpPr/>
      </xdr:nvCxnSpPr>
      <xdr:spPr>
        <a:xfrm>
          <a:off x="15481300" y="1824663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159294</xdr:rowOff>
    </xdr:from>
    <xdr:to>
      <xdr:col>76</xdr:col>
      <xdr:colOff>165100</xdr:colOff>
      <xdr:row>106</xdr:row>
      <xdr:rowOff>89444</xdr:rowOff>
    </xdr:to>
    <xdr:sp macro="" textlink="">
      <xdr:nvSpPr>
        <xdr:cNvPr id="885" name="楕円 884">
          <a:extLst>
            <a:ext uri="{FF2B5EF4-FFF2-40B4-BE49-F238E27FC236}">
              <a16:creationId xmlns:a16="http://schemas.microsoft.com/office/drawing/2014/main" id="{F1C4AA18-CDF1-48ED-906F-0974280A709F}"/>
            </a:ext>
          </a:extLst>
        </xdr:cNvPr>
        <xdr:cNvSpPr/>
      </xdr:nvSpPr>
      <xdr:spPr>
        <a:xfrm>
          <a:off x="14541500" y="181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38644</xdr:rowOff>
    </xdr:from>
    <xdr:to>
      <xdr:col>81</xdr:col>
      <xdr:colOff>50800</xdr:colOff>
      <xdr:row>106</xdr:row>
      <xdr:rowOff>72934</xdr:rowOff>
    </xdr:to>
    <xdr:cxnSp macro="">
      <xdr:nvCxnSpPr>
        <xdr:cNvPr id="886" name="直線コネクタ 885">
          <a:extLst>
            <a:ext uri="{FF2B5EF4-FFF2-40B4-BE49-F238E27FC236}">
              <a16:creationId xmlns:a16="http://schemas.microsoft.com/office/drawing/2014/main" id="{BA4A5BBC-8B24-4ED3-84F0-E9EFA1FF92D8}"/>
            </a:ext>
          </a:extLst>
        </xdr:cNvPr>
        <xdr:cNvCxnSpPr/>
      </xdr:nvCxnSpPr>
      <xdr:spPr>
        <a:xfrm>
          <a:off x="14592300" y="182123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887" name="楕円 886">
          <a:extLst>
            <a:ext uri="{FF2B5EF4-FFF2-40B4-BE49-F238E27FC236}">
              <a16:creationId xmlns:a16="http://schemas.microsoft.com/office/drawing/2014/main" id="{CA8F1F8C-FBB6-4DA4-8295-D94543B34407}"/>
            </a:ext>
          </a:extLst>
        </xdr:cNvPr>
        <xdr:cNvSpPr/>
      </xdr:nvSpPr>
      <xdr:spPr>
        <a:xfrm>
          <a:off x="13652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xdr:rowOff>
    </xdr:from>
    <xdr:to>
      <xdr:col>76</xdr:col>
      <xdr:colOff>114300</xdr:colOff>
      <xdr:row>106</xdr:row>
      <xdr:rowOff>38644</xdr:rowOff>
    </xdr:to>
    <xdr:cxnSp macro="">
      <xdr:nvCxnSpPr>
        <xdr:cNvPr id="888" name="直線コネクタ 887">
          <a:extLst>
            <a:ext uri="{FF2B5EF4-FFF2-40B4-BE49-F238E27FC236}">
              <a16:creationId xmlns:a16="http://schemas.microsoft.com/office/drawing/2014/main" id="{0A871C7A-1AD6-4AF8-85C6-E9D74A49BAF4}"/>
            </a:ext>
          </a:extLst>
        </xdr:cNvPr>
        <xdr:cNvCxnSpPr/>
      </xdr:nvCxnSpPr>
      <xdr:spPr>
        <a:xfrm>
          <a:off x="13703300" y="1817642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macro="" textlink="">
      <xdr:nvSpPr>
        <xdr:cNvPr id="889" name="楕円 888">
          <a:extLst>
            <a:ext uri="{FF2B5EF4-FFF2-40B4-BE49-F238E27FC236}">
              <a16:creationId xmlns:a16="http://schemas.microsoft.com/office/drawing/2014/main" id="{3395E978-38B3-4664-844C-A0DABE24AE2C}"/>
            </a:ext>
          </a:extLst>
        </xdr:cNvPr>
        <xdr:cNvSpPr/>
      </xdr:nvSpPr>
      <xdr:spPr>
        <a:xfrm>
          <a:off x="12763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136616</xdr:rowOff>
    </xdr:from>
    <xdr:to>
      <xdr:col>71</xdr:col>
      <xdr:colOff>177800</xdr:colOff>
      <xdr:row>106</xdr:row>
      <xdr:rowOff>2721</xdr:rowOff>
    </xdr:to>
    <xdr:cxnSp macro="">
      <xdr:nvCxnSpPr>
        <xdr:cNvPr id="890" name="直線コネクタ 889">
          <a:extLst>
            <a:ext uri="{FF2B5EF4-FFF2-40B4-BE49-F238E27FC236}">
              <a16:creationId xmlns:a16="http://schemas.microsoft.com/office/drawing/2014/main" id="{180EB2AF-33D2-456E-8A1C-C3D477225791}"/>
            </a:ext>
          </a:extLst>
        </xdr:cNvPr>
        <xdr:cNvCxnSpPr/>
      </xdr:nvCxnSpPr>
      <xdr:spPr>
        <a:xfrm>
          <a:off x="12814300" y="1813886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1" name="n_1aveValue【庁舎】&#10;有形固定資産減価償却率">
          <a:extLst>
            <a:ext uri="{FF2B5EF4-FFF2-40B4-BE49-F238E27FC236}">
              <a16:creationId xmlns:a16="http://schemas.microsoft.com/office/drawing/2014/main" id="{296F3B8A-EFCB-4C20-9719-F6DDFB465F70}"/>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2" name="n_2aveValue【庁舎】&#10;有形固定資産減価償却率">
          <a:extLst>
            <a:ext uri="{FF2B5EF4-FFF2-40B4-BE49-F238E27FC236}">
              <a16:creationId xmlns:a16="http://schemas.microsoft.com/office/drawing/2014/main" id="{D96120BA-B803-47EC-A488-D202189E5083}"/>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3" name="n_3aveValue【庁舎】&#10;有形固定資産減価償却率">
          <a:extLst>
            <a:ext uri="{FF2B5EF4-FFF2-40B4-BE49-F238E27FC236}">
              <a16:creationId xmlns:a16="http://schemas.microsoft.com/office/drawing/2014/main" id="{B4E659EF-9484-4BBC-84DA-4AEED323309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4" name="n_4aveValue【庁舎】&#10;有形固定資産減価償却率">
          <a:extLst>
            <a:ext uri="{FF2B5EF4-FFF2-40B4-BE49-F238E27FC236}">
              <a16:creationId xmlns:a16="http://schemas.microsoft.com/office/drawing/2014/main" id="{2F4500B3-691C-4368-A367-D7C4F1E998F3}"/>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114861</xdr:rowOff>
    </xdr:from>
    <xdr:ext cx="405111" cy="259045"/>
    <xdr:sp macro="" textlink="">
      <xdr:nvSpPr>
        <xdr:cNvPr id="895" name="n_1mainValue【庁舎】&#10;有形固定資産減価償却率">
          <a:extLst>
            <a:ext uri="{FF2B5EF4-FFF2-40B4-BE49-F238E27FC236}">
              <a16:creationId xmlns:a16="http://schemas.microsoft.com/office/drawing/2014/main" id="{AF7BAF07-7B33-4D03-B6EA-D62615E2F8F8}"/>
            </a:ext>
          </a:extLst>
        </xdr:cNvPr>
        <xdr:cNvSpPr txBox="1"/>
      </xdr:nvSpPr>
      <xdr:spPr>
        <a:xfrm>
          <a:off x="152660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80571</xdr:rowOff>
    </xdr:from>
    <xdr:ext cx="405111" cy="259045"/>
    <xdr:sp macro="" textlink="">
      <xdr:nvSpPr>
        <xdr:cNvPr id="896" name="n_2mainValue【庁舎】&#10;有形固定資産減価償却率">
          <a:extLst>
            <a:ext uri="{FF2B5EF4-FFF2-40B4-BE49-F238E27FC236}">
              <a16:creationId xmlns:a16="http://schemas.microsoft.com/office/drawing/2014/main" id="{42E2C478-B9D0-4CBA-B1FF-079632BD2D6A}"/>
            </a:ext>
          </a:extLst>
        </xdr:cNvPr>
        <xdr:cNvSpPr txBox="1"/>
      </xdr:nvSpPr>
      <xdr:spPr>
        <a:xfrm>
          <a:off x="14389744"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44648</xdr:rowOff>
    </xdr:from>
    <xdr:ext cx="405111" cy="259045"/>
    <xdr:sp macro="" textlink="">
      <xdr:nvSpPr>
        <xdr:cNvPr id="897" name="n_3mainValue【庁舎】&#10;有形固定資産減価償却率">
          <a:extLst>
            <a:ext uri="{FF2B5EF4-FFF2-40B4-BE49-F238E27FC236}">
              <a16:creationId xmlns:a16="http://schemas.microsoft.com/office/drawing/2014/main" id="{7A4D4F4C-5B69-4C5B-87E3-E14E7AB22B8C}"/>
            </a:ext>
          </a:extLst>
        </xdr:cNvPr>
        <xdr:cNvSpPr txBox="1"/>
      </xdr:nvSpPr>
      <xdr:spPr>
        <a:xfrm>
          <a:off x="13500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macro="" textlink="">
      <xdr:nvSpPr>
        <xdr:cNvPr id="898" name="n_4mainValue【庁舎】&#10;有形固定資産減価償却率">
          <a:extLst>
            <a:ext uri="{FF2B5EF4-FFF2-40B4-BE49-F238E27FC236}">
              <a16:creationId xmlns:a16="http://schemas.microsoft.com/office/drawing/2014/main" id="{A837428D-11F3-4157-967D-3B996F09E633}"/>
            </a:ext>
          </a:extLst>
        </xdr:cNvPr>
        <xdr:cNvSpPr txBox="1"/>
      </xdr:nvSpPr>
      <xdr:spPr>
        <a:xfrm>
          <a:off x="12611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A012416A-1C32-4F2C-A206-7637DE6038D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A00DE442-0327-4D82-A08B-ADE7CBB35F6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A8029502-3BED-43BA-898E-B5D84DEEF67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ED1E10C5-E770-4D20-AAD4-AA0B5A2E20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141EFBD0-B623-49F9-95AB-E90515700EA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7719755-891E-44F2-915D-BA6BB9C8010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AFF9C159-D7A6-4306-9EBC-7352273240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CA54E4DA-B1D8-46BF-AA96-A0F1A6843BA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B33C1AF1-20DF-4559-8339-ACF14064490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68BDA185-D28C-48C4-8F71-937F6DB206C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A334B141-21D0-4768-AE3A-6288AC1F94B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C4AA408B-999A-40D3-836E-C888283DF5F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399C8D14-0101-4C38-8626-4C35E0A18E3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8289E591-D53D-455F-BFC3-B0E43D8593D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C7098080-3657-4049-B11D-A3E4EF1931D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DBCE8D78-525F-4ED3-9794-30084285762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AC68110F-CAF1-4F16-8A2F-988A78E9C2E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787E781E-F8DE-48FB-9DE6-ABAE1A99E8F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45344D65-21BA-4B4A-B61B-607CCFCC659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D6104F6C-2557-46AF-9B10-55789420C77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7D171CB2-3689-436E-B001-9EFFE38065A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65AE8CC5-063F-4C1E-A5B8-23195616CEE9}"/>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6F9A0745-61C8-4719-8415-1B573793593D}"/>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1B52BB83-2E50-4C2E-B60E-067F2CD1DC16}"/>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F8960F99-2F62-466F-B811-FFBF0AFE0DD8}"/>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3D3842CF-AFFE-40CF-B553-F1959508FEA1}"/>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5" name="【庁舎】&#10;一人当たり面積平均値テキスト">
          <a:extLst>
            <a:ext uri="{FF2B5EF4-FFF2-40B4-BE49-F238E27FC236}">
              <a16:creationId xmlns:a16="http://schemas.microsoft.com/office/drawing/2014/main" id="{63008FEC-DA70-4CC1-B413-482E75DD3090}"/>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8C5FADD2-70A1-4D75-8E89-471FA965BB4D}"/>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BD9322FD-811E-426A-9F8F-D9331B12692C}"/>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2F64E1E8-B128-46E7-ACA3-62CA3116913E}"/>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9" name="フローチャート: 判断 928">
          <a:extLst>
            <a:ext uri="{FF2B5EF4-FFF2-40B4-BE49-F238E27FC236}">
              <a16:creationId xmlns:a16="http://schemas.microsoft.com/office/drawing/2014/main" id="{DC496201-E3BC-476D-86E9-3C1708C0F3EB}"/>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30" name="フローチャート: 判断 929">
          <a:extLst>
            <a:ext uri="{FF2B5EF4-FFF2-40B4-BE49-F238E27FC236}">
              <a16:creationId xmlns:a16="http://schemas.microsoft.com/office/drawing/2014/main" id="{C4ABD317-ABEC-4800-800C-E6A25431DCD9}"/>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2908F72-DC60-4E39-AE3A-A03062294C4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291649D-7D73-41ED-A39B-38677CC2840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F026664B-070C-443B-8B6B-E510FC5A566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D4A1537-3821-46BD-BA60-4318A923BEB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480B178-6F9A-480A-8E73-BC0927FF7E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148844</xdr:rowOff>
    </xdr:from>
    <xdr:to>
      <xdr:col>116</xdr:col>
      <xdr:colOff>114300</xdr:colOff>
      <xdr:row>103</xdr:row>
      <xdr:rowOff>78994</xdr:rowOff>
    </xdr:to>
    <xdr:sp macro="" textlink="">
      <xdr:nvSpPr>
        <xdr:cNvPr id="936" name="楕円 935">
          <a:extLst>
            <a:ext uri="{FF2B5EF4-FFF2-40B4-BE49-F238E27FC236}">
              <a16:creationId xmlns:a16="http://schemas.microsoft.com/office/drawing/2014/main" id="{E2F92EFB-8B59-4B44-86EE-10DA2F6C8811}"/>
            </a:ext>
          </a:extLst>
        </xdr:cNvPr>
        <xdr:cNvSpPr/>
      </xdr:nvSpPr>
      <xdr:spPr>
        <a:xfrm>
          <a:off x="22110700" y="176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271</xdr:rowOff>
    </xdr:from>
    <xdr:ext cx="469744" cy="259045"/>
    <xdr:sp macro="" textlink="">
      <xdr:nvSpPr>
        <xdr:cNvPr id="937" name="【庁舎】&#10;一人当たり面積該当値テキスト">
          <a:extLst>
            <a:ext uri="{FF2B5EF4-FFF2-40B4-BE49-F238E27FC236}">
              <a16:creationId xmlns:a16="http://schemas.microsoft.com/office/drawing/2014/main" id="{DC9E5D9A-1202-4476-945F-E41CEDA93754}"/>
            </a:ext>
          </a:extLst>
        </xdr:cNvPr>
        <xdr:cNvSpPr txBox="1"/>
      </xdr:nvSpPr>
      <xdr:spPr>
        <a:xfrm>
          <a:off x="22199600" y="1748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157987</xdr:rowOff>
    </xdr:from>
    <xdr:to>
      <xdr:col>112</xdr:col>
      <xdr:colOff>38100</xdr:colOff>
      <xdr:row>103</xdr:row>
      <xdr:rowOff>88137</xdr:rowOff>
    </xdr:to>
    <xdr:sp macro="" textlink="">
      <xdr:nvSpPr>
        <xdr:cNvPr id="938" name="楕円 937">
          <a:extLst>
            <a:ext uri="{FF2B5EF4-FFF2-40B4-BE49-F238E27FC236}">
              <a16:creationId xmlns:a16="http://schemas.microsoft.com/office/drawing/2014/main" id="{96890F43-71CD-47D8-989A-3C058F7D5B09}"/>
            </a:ext>
          </a:extLst>
        </xdr:cNvPr>
        <xdr:cNvSpPr/>
      </xdr:nvSpPr>
      <xdr:spPr>
        <a:xfrm>
          <a:off x="2127250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28194</xdr:rowOff>
    </xdr:from>
    <xdr:to>
      <xdr:col>116</xdr:col>
      <xdr:colOff>63500</xdr:colOff>
      <xdr:row>103</xdr:row>
      <xdr:rowOff>37337</xdr:rowOff>
    </xdr:to>
    <xdr:cxnSp macro="">
      <xdr:nvCxnSpPr>
        <xdr:cNvPr id="939" name="直線コネクタ 938">
          <a:extLst>
            <a:ext uri="{FF2B5EF4-FFF2-40B4-BE49-F238E27FC236}">
              <a16:creationId xmlns:a16="http://schemas.microsoft.com/office/drawing/2014/main" id="{5A63F89E-D38B-4F0F-88E2-41DE79C788EF}"/>
            </a:ext>
          </a:extLst>
        </xdr:cNvPr>
        <xdr:cNvCxnSpPr/>
      </xdr:nvCxnSpPr>
      <xdr:spPr>
        <a:xfrm flipV="1">
          <a:off x="21323300" y="1768754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162561</xdr:rowOff>
    </xdr:from>
    <xdr:to>
      <xdr:col>107</xdr:col>
      <xdr:colOff>101600</xdr:colOff>
      <xdr:row>103</xdr:row>
      <xdr:rowOff>92711</xdr:rowOff>
    </xdr:to>
    <xdr:sp macro="" textlink="">
      <xdr:nvSpPr>
        <xdr:cNvPr id="940" name="楕円 939">
          <a:extLst>
            <a:ext uri="{FF2B5EF4-FFF2-40B4-BE49-F238E27FC236}">
              <a16:creationId xmlns:a16="http://schemas.microsoft.com/office/drawing/2014/main" id="{70867A9E-2DFA-4FB8-BD07-13DF8A23716B}"/>
            </a:ext>
          </a:extLst>
        </xdr:cNvPr>
        <xdr:cNvSpPr/>
      </xdr:nvSpPr>
      <xdr:spPr>
        <a:xfrm>
          <a:off x="20383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37337</xdr:rowOff>
    </xdr:from>
    <xdr:to>
      <xdr:col>111</xdr:col>
      <xdr:colOff>177800</xdr:colOff>
      <xdr:row>103</xdr:row>
      <xdr:rowOff>41911</xdr:rowOff>
    </xdr:to>
    <xdr:cxnSp macro="">
      <xdr:nvCxnSpPr>
        <xdr:cNvPr id="941" name="直線コネクタ 940">
          <a:extLst>
            <a:ext uri="{FF2B5EF4-FFF2-40B4-BE49-F238E27FC236}">
              <a16:creationId xmlns:a16="http://schemas.microsoft.com/office/drawing/2014/main" id="{018B1626-B5DD-4D20-8471-FAD0497314BD}"/>
            </a:ext>
          </a:extLst>
        </xdr:cNvPr>
        <xdr:cNvCxnSpPr/>
      </xdr:nvCxnSpPr>
      <xdr:spPr>
        <a:xfrm flipV="1">
          <a:off x="20434300" y="176966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157987</xdr:rowOff>
    </xdr:from>
    <xdr:to>
      <xdr:col>102</xdr:col>
      <xdr:colOff>165100</xdr:colOff>
      <xdr:row>103</xdr:row>
      <xdr:rowOff>88137</xdr:rowOff>
    </xdr:to>
    <xdr:sp macro="" textlink="">
      <xdr:nvSpPr>
        <xdr:cNvPr id="942" name="楕円 941">
          <a:extLst>
            <a:ext uri="{FF2B5EF4-FFF2-40B4-BE49-F238E27FC236}">
              <a16:creationId xmlns:a16="http://schemas.microsoft.com/office/drawing/2014/main" id="{86BB214A-AFAE-44E7-9A2B-59C726E1909B}"/>
            </a:ext>
          </a:extLst>
        </xdr:cNvPr>
        <xdr:cNvSpPr/>
      </xdr:nvSpPr>
      <xdr:spPr>
        <a:xfrm>
          <a:off x="1949450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37337</xdr:rowOff>
    </xdr:from>
    <xdr:to>
      <xdr:col>107</xdr:col>
      <xdr:colOff>50800</xdr:colOff>
      <xdr:row>103</xdr:row>
      <xdr:rowOff>41911</xdr:rowOff>
    </xdr:to>
    <xdr:cxnSp macro="">
      <xdr:nvCxnSpPr>
        <xdr:cNvPr id="943" name="直線コネクタ 942">
          <a:extLst>
            <a:ext uri="{FF2B5EF4-FFF2-40B4-BE49-F238E27FC236}">
              <a16:creationId xmlns:a16="http://schemas.microsoft.com/office/drawing/2014/main" id="{FB3764D6-9ADA-4703-8C42-617DAF106F27}"/>
            </a:ext>
          </a:extLst>
        </xdr:cNvPr>
        <xdr:cNvCxnSpPr/>
      </xdr:nvCxnSpPr>
      <xdr:spPr>
        <a:xfrm>
          <a:off x="19545300" y="176966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254</xdr:rowOff>
    </xdr:from>
    <xdr:to>
      <xdr:col>98</xdr:col>
      <xdr:colOff>38100</xdr:colOff>
      <xdr:row>103</xdr:row>
      <xdr:rowOff>101854</xdr:rowOff>
    </xdr:to>
    <xdr:sp macro="" textlink="">
      <xdr:nvSpPr>
        <xdr:cNvPr id="944" name="楕円 943">
          <a:extLst>
            <a:ext uri="{FF2B5EF4-FFF2-40B4-BE49-F238E27FC236}">
              <a16:creationId xmlns:a16="http://schemas.microsoft.com/office/drawing/2014/main" id="{CB72DAB1-DA23-4C77-BF4A-B538AAE18238}"/>
            </a:ext>
          </a:extLst>
        </xdr:cNvPr>
        <xdr:cNvSpPr/>
      </xdr:nvSpPr>
      <xdr:spPr>
        <a:xfrm>
          <a:off x="186055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37337</xdr:rowOff>
    </xdr:from>
    <xdr:to>
      <xdr:col>102</xdr:col>
      <xdr:colOff>114300</xdr:colOff>
      <xdr:row>103</xdr:row>
      <xdr:rowOff>51054</xdr:rowOff>
    </xdr:to>
    <xdr:cxnSp macro="">
      <xdr:nvCxnSpPr>
        <xdr:cNvPr id="945" name="直線コネクタ 944">
          <a:extLst>
            <a:ext uri="{FF2B5EF4-FFF2-40B4-BE49-F238E27FC236}">
              <a16:creationId xmlns:a16="http://schemas.microsoft.com/office/drawing/2014/main" id="{26097D91-BECB-4BA8-8CAA-04480B6ABDC8}"/>
            </a:ext>
          </a:extLst>
        </xdr:cNvPr>
        <xdr:cNvCxnSpPr/>
      </xdr:nvCxnSpPr>
      <xdr:spPr>
        <a:xfrm flipV="1">
          <a:off x="18656300" y="176966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6" name="n_1aveValue【庁舎】&#10;一人当たり面積">
          <a:extLst>
            <a:ext uri="{FF2B5EF4-FFF2-40B4-BE49-F238E27FC236}">
              <a16:creationId xmlns:a16="http://schemas.microsoft.com/office/drawing/2014/main" id="{F9C23D9E-A68A-49A1-AD67-78BFF1F6D273}"/>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7" name="n_2aveValue【庁舎】&#10;一人当たり面積">
          <a:extLst>
            <a:ext uri="{FF2B5EF4-FFF2-40B4-BE49-F238E27FC236}">
              <a16:creationId xmlns:a16="http://schemas.microsoft.com/office/drawing/2014/main" id="{A8C228DE-684A-4D42-A919-6CE49464A7E3}"/>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8" name="n_3aveValue【庁舎】&#10;一人当たり面積">
          <a:extLst>
            <a:ext uri="{FF2B5EF4-FFF2-40B4-BE49-F238E27FC236}">
              <a16:creationId xmlns:a16="http://schemas.microsoft.com/office/drawing/2014/main" id="{8CF52054-5E31-4F73-AEB9-32A3E34E3860}"/>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9" name="n_4aveValue【庁舎】&#10;一人当たり面積">
          <a:extLst>
            <a:ext uri="{FF2B5EF4-FFF2-40B4-BE49-F238E27FC236}">
              <a16:creationId xmlns:a16="http://schemas.microsoft.com/office/drawing/2014/main" id="{E0733F46-83B9-4504-95C5-FB980D91D0BC}"/>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104664</xdr:rowOff>
    </xdr:from>
    <xdr:ext cx="469744" cy="259045"/>
    <xdr:sp macro="" textlink="">
      <xdr:nvSpPr>
        <xdr:cNvPr id="950" name="n_1mainValue【庁舎】&#10;一人当たり面積">
          <a:extLst>
            <a:ext uri="{FF2B5EF4-FFF2-40B4-BE49-F238E27FC236}">
              <a16:creationId xmlns:a16="http://schemas.microsoft.com/office/drawing/2014/main" id="{5163267A-A020-46D6-A4F3-B0CCAACD8516}"/>
            </a:ext>
          </a:extLst>
        </xdr:cNvPr>
        <xdr:cNvSpPr txBox="1"/>
      </xdr:nvSpPr>
      <xdr:spPr>
        <a:xfrm>
          <a:off x="21075727" y="174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109238</xdr:rowOff>
    </xdr:from>
    <xdr:ext cx="469744" cy="259045"/>
    <xdr:sp macro="" textlink="">
      <xdr:nvSpPr>
        <xdr:cNvPr id="951" name="n_2mainValue【庁舎】&#10;一人当たり面積">
          <a:extLst>
            <a:ext uri="{FF2B5EF4-FFF2-40B4-BE49-F238E27FC236}">
              <a16:creationId xmlns:a16="http://schemas.microsoft.com/office/drawing/2014/main" id="{6F56C9CA-40E4-489F-B71E-CCFA8E12C1D6}"/>
            </a:ext>
          </a:extLst>
        </xdr:cNvPr>
        <xdr:cNvSpPr txBox="1"/>
      </xdr:nvSpPr>
      <xdr:spPr>
        <a:xfrm>
          <a:off x="201994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104664</xdr:rowOff>
    </xdr:from>
    <xdr:ext cx="469744" cy="259045"/>
    <xdr:sp macro="" textlink="">
      <xdr:nvSpPr>
        <xdr:cNvPr id="952" name="n_3mainValue【庁舎】&#10;一人当たり面積">
          <a:extLst>
            <a:ext uri="{FF2B5EF4-FFF2-40B4-BE49-F238E27FC236}">
              <a16:creationId xmlns:a16="http://schemas.microsoft.com/office/drawing/2014/main" id="{86609A1E-3FBE-4584-A9FC-66F0F2176132}"/>
            </a:ext>
          </a:extLst>
        </xdr:cNvPr>
        <xdr:cNvSpPr txBox="1"/>
      </xdr:nvSpPr>
      <xdr:spPr>
        <a:xfrm>
          <a:off x="19310427" y="174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118381</xdr:rowOff>
    </xdr:from>
    <xdr:ext cx="469744" cy="259045"/>
    <xdr:sp macro="" textlink="">
      <xdr:nvSpPr>
        <xdr:cNvPr id="953" name="n_4mainValue【庁舎】&#10;一人当たり面積">
          <a:extLst>
            <a:ext uri="{FF2B5EF4-FFF2-40B4-BE49-F238E27FC236}">
              <a16:creationId xmlns:a16="http://schemas.microsoft.com/office/drawing/2014/main" id="{86C630DF-8B6D-47FB-84E3-EE8F889F2459}"/>
            </a:ext>
          </a:extLst>
        </xdr:cNvPr>
        <xdr:cNvSpPr txBox="1"/>
      </xdr:nvSpPr>
      <xdr:spPr>
        <a:xfrm>
          <a:off x="18421427" y="1743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5C0395AD-5769-4C84-B9DC-F772ACD62E5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AE0B1B7F-D5AE-49F5-8AD7-781D064FBFF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88EBB32D-CB97-47CA-BFA4-9A0F54183AA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図書館については、令和４年度から図書館等一体的整備を開始し、令和８年３月に供用開始した。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その他の施設についても、引き続き、公共施設再編計画（平成２９年３月策定）に基づき、施設の再編に取り組む。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2"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64154513</v>
      </c>
      <c r="BO4" s="384"/>
      <c r="BP4" s="384"/>
      <c r="BQ4" s="384"/>
      <c r="BR4" s="384"/>
      <c r="BS4" s="384"/>
      <c r="BT4" s="384"/>
      <c r="BU4" s="385"/>
      <c r="BV4" s="383">
        <v>64306010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2.6</v>
      </c>
      <c r="CU4" s="390"/>
      <c r="CV4" s="390"/>
      <c r="CW4" s="390"/>
      <c r="CX4" s="390"/>
      <c r="CY4" s="390"/>
      <c r="CZ4" s="390"/>
      <c r="DA4" s="391"/>
      <c r="DB4" s="389">
        <v>3</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62784526</v>
      </c>
      <c r="BO5" s="421"/>
      <c r="BP5" s="421"/>
      <c r="BQ5" s="421"/>
      <c r="BR5" s="421"/>
      <c r="BS5" s="421"/>
      <c r="BT5" s="421"/>
      <c r="BU5" s="422"/>
      <c r="BV5" s="420">
        <v>63233071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97.4</v>
      </c>
      <c r="CU5" s="418"/>
      <c r="CV5" s="418"/>
      <c r="CW5" s="418"/>
      <c r="CX5" s="418"/>
      <c r="CY5" s="418"/>
      <c r="CZ5" s="418"/>
      <c r="DA5" s="419"/>
      <c r="DB5" s="417">
        <v>97.1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1369987</v>
      </c>
      <c r="BO6" s="421"/>
      <c r="BP6" s="421"/>
      <c r="BQ6" s="421"/>
      <c r="BR6" s="421"/>
      <c r="BS6" s="421"/>
      <c r="BT6" s="421"/>
      <c r="BU6" s="422"/>
      <c r="BV6" s="420">
        <v>1072939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97.7</v>
      </c>
      <c r="CU6" s="458"/>
      <c r="CV6" s="458"/>
      <c r="CW6" s="458"/>
      <c r="CX6" s="458"/>
      <c r="CY6" s="458"/>
      <c r="CZ6" s="458"/>
      <c r="DA6" s="459"/>
      <c r="DB6" s="457">
        <v>97.9</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663474</v>
      </c>
      <c r="BO7" s="421"/>
      <c r="BP7" s="421"/>
      <c r="BQ7" s="421"/>
      <c r="BR7" s="421"/>
      <c r="BS7" s="421"/>
      <c r="BT7" s="421"/>
      <c r="BU7" s="422"/>
      <c r="BV7" s="420">
        <v>257564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27693729</v>
      </c>
      <c r="CU7" s="421"/>
      <c r="CV7" s="421"/>
      <c r="CW7" s="421"/>
      <c r="CX7" s="421"/>
      <c r="CY7" s="421"/>
      <c r="CZ7" s="421"/>
      <c r="DA7" s="422"/>
      <c r="DB7" s="420">
        <v>27176022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706513</v>
      </c>
      <c r="BO8" s="421"/>
      <c r="BP8" s="421"/>
      <c r="BQ8" s="421"/>
      <c r="BR8" s="421"/>
      <c r="BS8" s="421"/>
      <c r="BT8" s="421"/>
      <c r="BU8" s="422"/>
      <c r="BV8" s="420">
        <v>815375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0.56000000000000005</v>
      </c>
      <c r="CU8" s="461"/>
      <c r="CV8" s="461"/>
      <c r="CW8" s="461"/>
      <c r="CX8" s="461"/>
      <c r="CY8" s="461"/>
      <c r="CZ8" s="461"/>
      <c r="DA8" s="462"/>
      <c r="DB8" s="460">
        <v>0.55000000000000004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115321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-108862</v>
      </c>
      <c r="BO9" s="421"/>
      <c r="BP9" s="421"/>
      <c r="BQ9" s="421"/>
      <c r="BR9" s="421"/>
      <c r="BS9" s="421"/>
      <c r="BT9" s="421"/>
      <c r="BU9" s="422"/>
      <c r="BV9" s="420">
        <v>119823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8.5</v>
      </c>
      <c r="CU9" s="418"/>
      <c r="CV9" s="418"/>
      <c r="CW9" s="418"/>
      <c r="CX9" s="418"/>
      <c r="CY9" s="418"/>
      <c r="CZ9" s="418"/>
      <c r="DA9" s="419"/>
      <c r="DB9" s="417">
        <v>9.6999999999999993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122138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640845</v>
      </c>
      <c r="BO10" s="421"/>
      <c r="BP10" s="421"/>
      <c r="BQ10" s="421"/>
      <c r="BR10" s="421"/>
      <c r="BS10" s="421"/>
      <c r="BT10" s="421"/>
      <c r="BU10" s="422"/>
      <c r="BV10" s="420">
        <v>581656</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107470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112115</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1500000</v>
      </c>
      <c r="BO12" s="421"/>
      <c r="BP12" s="421"/>
      <c r="BQ12" s="421"/>
      <c r="BR12" s="421"/>
      <c r="BS12" s="421"/>
      <c r="BT12" s="421"/>
      <c r="BU12" s="422"/>
      <c r="BV12" s="420">
        <v>1400000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129</v>
      </c>
      <c r="N13" s="512"/>
      <c r="O13" s="512"/>
      <c r="P13" s="512"/>
      <c r="Q13" s="513"/>
      <c r="R13" s="504">
        <v>106748</v>
      </c>
      <c r="S13" s="505"/>
      <c r="T13" s="505"/>
      <c r="U13" s="505"/>
      <c r="V13" s="506"/>
      <c r="W13" s="436" t="s">
        <v>130</v>
      </c>
      <c r="X13" s="437"/>
      <c r="Y13" s="437"/>
      <c r="Z13" s="437"/>
      <c r="AA13" s="437"/>
      <c r="AB13" s="427"/>
      <c r="AC13" s="471">
        <v>609</v>
      </c>
      <c r="AD13" s="472"/>
      <c r="AE13" s="472"/>
      <c r="AF13" s="472"/>
      <c r="AG13" s="514"/>
      <c r="AH13" s="471">
        <v>609</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-968017</v>
      </c>
      <c r="BO13" s="421"/>
      <c r="BP13" s="421"/>
      <c r="BQ13" s="421"/>
      <c r="BR13" s="421"/>
      <c r="BS13" s="421"/>
      <c r="BT13" s="421"/>
      <c r="BU13" s="422"/>
      <c r="BV13" s="420">
        <v>-591051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v>
      </c>
      <c r="CU13" s="418"/>
      <c r="CV13" s="418"/>
      <c r="CW13" s="418"/>
      <c r="CX13" s="418"/>
      <c r="CY13" s="418"/>
      <c r="CZ13" s="418"/>
      <c r="DA13" s="419"/>
      <c r="DB13" s="417">
        <v>4.0999999999999996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112926</v>
      </c>
      <c r="S14" s="505"/>
      <c r="T14" s="505"/>
      <c r="U14" s="505"/>
      <c r="V14" s="506"/>
      <c r="W14" s="410"/>
      <c r="X14" s="411"/>
      <c r="Y14" s="411"/>
      <c r="Z14" s="411"/>
      <c r="AA14" s="411"/>
      <c r="AB14" s="400"/>
      <c r="AC14" s="507">
        <v>1.3</v>
      </c>
      <c r="AD14" s="508"/>
      <c r="AE14" s="508"/>
      <c r="AF14" s="508"/>
      <c r="AG14" s="509"/>
      <c r="AH14" s="507">
        <v>1.2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129</v>
      </c>
      <c r="N15" s="512"/>
      <c r="O15" s="512"/>
      <c r="P15" s="512"/>
      <c r="Q15" s="513"/>
      <c r="R15" s="504">
        <v>108013</v>
      </c>
      <c r="S15" s="505"/>
      <c r="T15" s="505"/>
      <c r="U15" s="505"/>
      <c r="V15" s="506"/>
      <c r="W15" s="436" t="s">
        <v>137</v>
      </c>
      <c r="X15" s="437"/>
      <c r="Y15" s="437"/>
      <c r="Z15" s="437"/>
      <c r="AA15" s="437"/>
      <c r="AB15" s="427"/>
      <c r="AC15" s="471">
        <v>6365</v>
      </c>
      <c r="AD15" s="472"/>
      <c r="AE15" s="472"/>
      <c r="AF15" s="472"/>
      <c r="AG15" s="514"/>
      <c r="AH15" s="471">
        <v>6570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13470867</v>
      </c>
      <c r="BO15" s="384"/>
      <c r="BP15" s="384"/>
      <c r="BQ15" s="384"/>
      <c r="BR15" s="384"/>
      <c r="BS15" s="384"/>
      <c r="BT15" s="384"/>
      <c r="BU15" s="385"/>
      <c r="BV15" s="383">
        <v>13320270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13.2</v>
      </c>
      <c r="AD16" s="508"/>
      <c r="AE16" s="508"/>
      <c r="AF16" s="508"/>
      <c r="AG16" s="509"/>
      <c r="AH16" s="507">
        <v>13.4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24052032</v>
      </c>
      <c r="BO16" s="421"/>
      <c r="BP16" s="421"/>
      <c r="BQ16" s="421"/>
      <c r="BR16" s="421"/>
      <c r="BS16" s="421"/>
      <c r="BT16" s="421"/>
      <c r="BU16" s="422"/>
      <c r="BV16" s="420">
        <v>23452898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41266</v>
      </c>
      <c r="AD17" s="472"/>
      <c r="AE17" s="472"/>
      <c r="AF17" s="472"/>
      <c r="AG17" s="514"/>
      <c r="AH17" s="471">
        <v>42008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17010454</v>
      </c>
      <c r="BO17" s="421"/>
      <c r="BP17" s="421"/>
      <c r="BQ17" s="421"/>
      <c r="BR17" s="421"/>
      <c r="BS17" s="421"/>
      <c r="BT17" s="421"/>
      <c r="BU17" s="422"/>
      <c r="BV17" s="420">
        <v>16820064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125.34</v>
      </c>
      <c r="M18" s="544"/>
      <c r="N18" s="544"/>
      <c r="O18" s="544"/>
      <c r="P18" s="544"/>
      <c r="Q18" s="544"/>
      <c r="R18" s="545"/>
      <c r="S18" s="545"/>
      <c r="T18" s="545"/>
      <c r="U18" s="545"/>
      <c r="V18" s="546"/>
      <c r="W18" s="438"/>
      <c r="X18" s="439"/>
      <c r="Y18" s="439"/>
      <c r="Z18" s="439"/>
      <c r="AA18" s="439"/>
      <c r="AB18" s="430"/>
      <c r="AC18" s="547">
        <v>85.5</v>
      </c>
      <c r="AD18" s="548"/>
      <c r="AE18" s="548"/>
      <c r="AF18" s="548"/>
      <c r="AG18" s="549"/>
      <c r="AH18" s="547">
        <v>85.4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28196750</v>
      </c>
      <c r="BO18" s="421"/>
      <c r="BP18" s="421"/>
      <c r="BQ18" s="421"/>
      <c r="BR18" s="421"/>
      <c r="BS18" s="421"/>
      <c r="BT18" s="421"/>
      <c r="BU18" s="422"/>
      <c r="BV18" s="420">
        <v>27082898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920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38408210</v>
      </c>
      <c r="BO19" s="421"/>
      <c r="BP19" s="421"/>
      <c r="BQ19" s="421"/>
      <c r="BR19" s="421"/>
      <c r="BS19" s="421"/>
      <c r="BT19" s="421"/>
      <c r="BU19" s="422"/>
      <c r="BV19" s="420">
        <v>37287810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54336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38967351</v>
      </c>
      <c r="BO22" s="384"/>
      <c r="BP22" s="384"/>
      <c r="BQ22" s="384"/>
      <c r="BR22" s="384"/>
      <c r="BS22" s="384"/>
      <c r="BT22" s="384"/>
      <c r="BU22" s="385"/>
      <c r="BV22" s="383">
        <v>38454199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34495971</v>
      </c>
      <c r="BO23" s="421"/>
      <c r="BP23" s="421"/>
      <c r="BQ23" s="421"/>
      <c r="BR23" s="421"/>
      <c r="BS23" s="421"/>
      <c r="BT23" s="421"/>
      <c r="BU23" s="422"/>
      <c r="BV23" s="420">
        <v>33805330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8940</v>
      </c>
      <c r="R24" s="472"/>
      <c r="S24" s="472"/>
      <c r="T24" s="472"/>
      <c r="U24" s="472"/>
      <c r="V24" s="514"/>
      <c r="W24" s="566"/>
      <c r="X24" s="567"/>
      <c r="Y24" s="568"/>
      <c r="Z24" s="470" t="s">
        <v>162</v>
      </c>
      <c r="AA24" s="450"/>
      <c r="AB24" s="450"/>
      <c r="AC24" s="450"/>
      <c r="AD24" s="450"/>
      <c r="AE24" s="450"/>
      <c r="AF24" s="450"/>
      <c r="AG24" s="451"/>
      <c r="AH24" s="471">
        <v>803</v>
      </c>
      <c r="AI24" s="472"/>
      <c r="AJ24" s="472"/>
      <c r="AK24" s="472"/>
      <c r="AL24" s="514"/>
      <c r="AM24" s="471">
        <v>2549525</v>
      </c>
      <c r="AN24" s="472"/>
      <c r="AO24" s="472"/>
      <c r="AP24" s="472"/>
      <c r="AQ24" s="472"/>
      <c r="AR24" s="514"/>
      <c r="AS24" s="471">
        <v>3175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24984684</v>
      </c>
      <c r="BO24" s="421"/>
      <c r="BP24" s="421"/>
      <c r="BQ24" s="421"/>
      <c r="BR24" s="421"/>
      <c r="BS24" s="421"/>
      <c r="BT24" s="421"/>
      <c r="BU24" s="422"/>
      <c r="BV24" s="420">
        <v>22898246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7420</v>
      </c>
      <c r="R25" s="472"/>
      <c r="S25" s="472"/>
      <c r="T25" s="472"/>
      <c r="U25" s="472"/>
      <c r="V25" s="514"/>
      <c r="W25" s="566"/>
      <c r="X25" s="567"/>
      <c r="Y25" s="568"/>
      <c r="Z25" s="470" t="s">
        <v>165</v>
      </c>
      <c r="AA25" s="450"/>
      <c r="AB25" s="450"/>
      <c r="AC25" s="450"/>
      <c r="AD25" s="450"/>
      <c r="AE25" s="450"/>
      <c r="AF25" s="450"/>
      <c r="AG25" s="451"/>
      <c r="AH25" s="471">
        <v>142</v>
      </c>
      <c r="AI25" s="472"/>
      <c r="AJ25" s="472"/>
      <c r="AK25" s="472"/>
      <c r="AL25" s="514"/>
      <c r="AM25" s="471">
        <v>422024</v>
      </c>
      <c r="AN25" s="472"/>
      <c r="AO25" s="472"/>
      <c r="AP25" s="472"/>
      <c r="AQ25" s="472"/>
      <c r="AR25" s="514"/>
      <c r="AS25" s="471">
        <v>2972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8632858</v>
      </c>
      <c r="BO25" s="384"/>
      <c r="BP25" s="384"/>
      <c r="BQ25" s="384"/>
      <c r="BR25" s="384"/>
      <c r="BS25" s="384"/>
      <c r="BT25" s="384"/>
      <c r="BU25" s="385"/>
      <c r="BV25" s="383">
        <v>11530363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6640</v>
      </c>
      <c r="R26" s="472"/>
      <c r="S26" s="472"/>
      <c r="T26" s="472"/>
      <c r="U26" s="472"/>
      <c r="V26" s="514"/>
      <c r="W26" s="566"/>
      <c r="X26" s="567"/>
      <c r="Y26" s="568"/>
      <c r="Z26" s="470" t="s">
        <v>168</v>
      </c>
      <c r="AA26" s="572"/>
      <c r="AB26" s="572"/>
      <c r="AC26" s="572"/>
      <c r="AD26" s="572"/>
      <c r="AE26" s="572"/>
      <c r="AF26" s="572"/>
      <c r="AG26" s="573"/>
      <c r="AH26" s="471">
        <v>73</v>
      </c>
      <c r="AI26" s="472"/>
      <c r="AJ26" s="472"/>
      <c r="AK26" s="472"/>
      <c r="AL26" s="514"/>
      <c r="AM26" s="471">
        <v>229439</v>
      </c>
      <c r="AN26" s="472"/>
      <c r="AO26" s="472"/>
      <c r="AP26" s="472"/>
      <c r="AQ26" s="472"/>
      <c r="AR26" s="514"/>
      <c r="AS26" s="471">
        <v>3143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630000</v>
      </c>
      <c r="BO26" s="421"/>
      <c r="BP26" s="421"/>
      <c r="BQ26" s="421"/>
      <c r="BR26" s="421"/>
      <c r="BS26" s="421"/>
      <c r="BT26" s="421"/>
      <c r="BU26" s="422"/>
      <c r="BV26" s="420">
        <v>670000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5510</v>
      </c>
      <c r="R27" s="472"/>
      <c r="S27" s="472"/>
      <c r="T27" s="472"/>
      <c r="U27" s="472"/>
      <c r="V27" s="514"/>
      <c r="W27" s="566"/>
      <c r="X27" s="567"/>
      <c r="Y27" s="568"/>
      <c r="Z27" s="470" t="s">
        <v>171</v>
      </c>
      <c r="AA27" s="450"/>
      <c r="AB27" s="450"/>
      <c r="AC27" s="450"/>
      <c r="AD27" s="450"/>
      <c r="AE27" s="450"/>
      <c r="AF27" s="450"/>
      <c r="AG27" s="451"/>
      <c r="AH27" s="471">
        <v>37</v>
      </c>
      <c r="AI27" s="472"/>
      <c r="AJ27" s="472"/>
      <c r="AK27" s="472"/>
      <c r="AL27" s="514"/>
      <c r="AM27" s="471">
        <v>138828</v>
      </c>
      <c r="AN27" s="472"/>
      <c r="AO27" s="472"/>
      <c r="AP27" s="472"/>
      <c r="AQ27" s="472"/>
      <c r="AR27" s="514"/>
      <c r="AS27" s="471">
        <v>3752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4960</v>
      </c>
      <c r="R28" s="472"/>
      <c r="S28" s="472"/>
      <c r="T28" s="472"/>
      <c r="U28" s="472"/>
      <c r="V28" s="514"/>
      <c r="W28" s="566"/>
      <c r="X28" s="567"/>
      <c r="Y28" s="568"/>
      <c r="Z28" s="470" t="s">
        <v>174</v>
      </c>
      <c r="AA28" s="450"/>
      <c r="AB28" s="450"/>
      <c r="AC28" s="450"/>
      <c r="AD28" s="450"/>
      <c r="AE28" s="450"/>
      <c r="AF28" s="450"/>
      <c r="AG28" s="451"/>
      <c r="AH28" s="471">
        <v>20</v>
      </c>
      <c r="AI28" s="472"/>
      <c r="AJ28" s="472"/>
      <c r="AK28" s="472"/>
      <c r="AL28" s="514"/>
      <c r="AM28" s="471">
        <v>49940</v>
      </c>
      <c r="AN28" s="472"/>
      <c r="AO28" s="472"/>
      <c r="AP28" s="472"/>
      <c r="AQ28" s="472"/>
      <c r="AR28" s="514"/>
      <c r="AS28" s="471">
        <v>2497</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6188334</v>
      </c>
      <c r="BO28" s="384"/>
      <c r="BP28" s="384"/>
      <c r="BQ28" s="384"/>
      <c r="BR28" s="384"/>
      <c r="BS28" s="384"/>
      <c r="BT28" s="384"/>
      <c r="BU28" s="385"/>
      <c r="BV28" s="383">
        <v>7047489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23</v>
      </c>
      <c r="M29" s="472"/>
      <c r="N29" s="472"/>
      <c r="O29" s="472"/>
      <c r="P29" s="514"/>
      <c r="Q29" s="471">
        <v>4630</v>
      </c>
      <c r="R29" s="472"/>
      <c r="S29" s="472"/>
      <c r="T29" s="472"/>
      <c r="U29" s="472"/>
      <c r="V29" s="514"/>
      <c r="W29" s="569"/>
      <c r="X29" s="570"/>
      <c r="Y29" s="571"/>
      <c r="Z29" s="470" t="s">
        <v>177</v>
      </c>
      <c r="AA29" s="450"/>
      <c r="AB29" s="450"/>
      <c r="AC29" s="450"/>
      <c r="AD29" s="450"/>
      <c r="AE29" s="450"/>
      <c r="AF29" s="450"/>
      <c r="AG29" s="451"/>
      <c r="AH29" s="471">
        <v>860</v>
      </c>
      <c r="AI29" s="472"/>
      <c r="AJ29" s="472"/>
      <c r="AK29" s="472"/>
      <c r="AL29" s="514"/>
      <c r="AM29" s="471">
        <v>2738293</v>
      </c>
      <c r="AN29" s="472"/>
      <c r="AO29" s="472"/>
      <c r="AP29" s="472"/>
      <c r="AQ29" s="472"/>
      <c r="AR29" s="514"/>
      <c r="AS29" s="471">
        <v>3184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584908</v>
      </c>
      <c r="BO29" s="421"/>
      <c r="BP29" s="421"/>
      <c r="BQ29" s="421"/>
      <c r="BR29" s="421"/>
      <c r="BS29" s="421"/>
      <c r="BT29" s="421"/>
      <c r="BU29" s="422"/>
      <c r="BV29" s="420">
        <v>545427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5113918</v>
      </c>
      <c r="BO30" s="540"/>
      <c r="BP30" s="540"/>
      <c r="BQ30" s="540"/>
      <c r="BR30" s="540"/>
      <c r="BS30" s="540"/>
      <c r="BT30" s="540"/>
      <c r="BU30" s="541"/>
      <c r="BV30" s="539">
        <v>4959859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IF('各会計、関係団体の財政状況及び健全化判断比率'!B34="","",'各会計、関係団体の財政状況及び健全化判断比率'!B34)</f>
        <v>地方卸売市場事業特別会計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大分県交通災害共済組合（交通災害共済事業会計）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一般財団法人別府市綜合振興センター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公共用地先行取得事業特別会計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別杵速見地域広域市町村圏事務組合（一般会計）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一般財団法人大分県東部勤労者福祉サービスセンター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競輪事業会計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別杵速見地域広域市町村圏事務組合（秋草葬祭場事業特別会計）</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別府市公設市場精算株式会社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別杵速見地域広域市町村圏事務組合（藤ヶ谷清掃センター事業特別会計）</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一般財団法人別府市産業連携・協働プラットフォームＢ－ｂｉｚ ＬＩＮＫ</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別杵速見地域広域市町村圏事務組合（介護認定審査会事業特別会計）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別杵速見地域広域市町村圏事務組合（普通会計）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 xml:space="preserve">大分県市町村会館管理組合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大分県後期高齢者医療広域連合（普通会計）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大分県後期高齢者医療広域連合（後期高齢者医療事業会計）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J2IXF7yqWgfUVrPvZLnkQLQ76gUJX6M8kjw5SgJuNeUGsDRjMTybTGZAA/3Ux8US5TZRO9KbL+TKpfLoS6LuyA==" saltValue="Ty9ZFtpEVopV2i9GXAaHX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14961062</v>
      </c>
      <c r="S5" s="626"/>
      <c r="T5" s="626"/>
      <c r="U5" s="626"/>
      <c r="V5" s="626"/>
      <c r="W5" s="626"/>
      <c r="X5" s="626"/>
      <c r="Y5" s="627"/>
      <c r="Z5" s="628">
        <v>23.3</v>
      </c>
      <c r="AA5" s="628"/>
      <c r="AB5" s="628"/>
      <c r="AC5" s="628"/>
      <c r="AD5" s="629">
        <v>13622206</v>
      </c>
      <c r="AE5" s="629"/>
      <c r="AF5" s="629"/>
      <c r="AG5" s="629"/>
      <c r="AH5" s="629"/>
      <c r="AI5" s="629"/>
      <c r="AJ5" s="629"/>
      <c r="AK5" s="629"/>
      <c r="AL5" s="630">
        <v>47.2</v>
      </c>
      <c r="AM5" s="631"/>
      <c r="AN5" s="631"/>
      <c r="AO5" s="632"/>
      <c r="AP5" s="622" t="s">
        <v>216</v>
      </c>
      <c r="AQ5" s="623"/>
      <c r="AR5" s="623"/>
      <c r="AS5" s="623"/>
      <c r="AT5" s="623"/>
      <c r="AU5" s="623"/>
      <c r="AV5" s="623"/>
      <c r="AW5" s="623"/>
      <c r="AX5" s="623"/>
      <c r="AY5" s="623"/>
      <c r="AZ5" s="623"/>
      <c r="BA5" s="623"/>
      <c r="BB5" s="623"/>
      <c r="BC5" s="623"/>
      <c r="BD5" s="623"/>
      <c r="BE5" s="623"/>
      <c r="BF5" s="624"/>
      <c r="BG5" s="636">
        <v>13280425</v>
      </c>
      <c r="BH5" s="637"/>
      <c r="BI5" s="637"/>
      <c r="BJ5" s="637"/>
      <c r="BK5" s="637"/>
      <c r="BL5" s="637"/>
      <c r="BM5" s="637"/>
      <c r="BN5" s="638"/>
      <c r="BO5" s="639">
        <v>88.8</v>
      </c>
      <c r="BP5" s="639"/>
      <c r="BQ5" s="639"/>
      <c r="BR5" s="639"/>
      <c r="BS5" s="640">
        <v>136308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284196</v>
      </c>
      <c r="S6" s="637"/>
      <c r="T6" s="637"/>
      <c r="U6" s="637"/>
      <c r="V6" s="637"/>
      <c r="W6" s="637"/>
      <c r="X6" s="637"/>
      <c r="Y6" s="638"/>
      <c r="Z6" s="639">
        <v>0.4</v>
      </c>
      <c r="AA6" s="639"/>
      <c r="AB6" s="639"/>
      <c r="AC6" s="639"/>
      <c r="AD6" s="640">
        <v>284196</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13280425</v>
      </c>
      <c r="BH6" s="637"/>
      <c r="BI6" s="637"/>
      <c r="BJ6" s="637"/>
      <c r="BK6" s="637"/>
      <c r="BL6" s="637"/>
      <c r="BM6" s="637"/>
      <c r="BN6" s="638"/>
      <c r="BO6" s="639">
        <v>88.8</v>
      </c>
      <c r="BP6" s="639"/>
      <c r="BQ6" s="639"/>
      <c r="BR6" s="639"/>
      <c r="BS6" s="640">
        <v>136308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344098</v>
      </c>
      <c r="CS6" s="637"/>
      <c r="CT6" s="637"/>
      <c r="CU6" s="637"/>
      <c r="CV6" s="637"/>
      <c r="CW6" s="637"/>
      <c r="CX6" s="637"/>
      <c r="CY6" s="638"/>
      <c r="CZ6" s="630">
        <v>0.5</v>
      </c>
      <c r="DA6" s="631"/>
      <c r="DB6" s="631"/>
      <c r="DC6" s="647"/>
      <c r="DD6" s="645" t="s">
        <v>121</v>
      </c>
      <c r="DE6" s="637"/>
      <c r="DF6" s="637"/>
      <c r="DG6" s="637"/>
      <c r="DH6" s="637"/>
      <c r="DI6" s="637"/>
      <c r="DJ6" s="637"/>
      <c r="DK6" s="637"/>
      <c r="DL6" s="637"/>
      <c r="DM6" s="637"/>
      <c r="DN6" s="637"/>
      <c r="DO6" s="637"/>
      <c r="DP6" s="638"/>
      <c r="DQ6" s="645">
        <v>344098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5475</v>
      </c>
      <c r="S7" s="637"/>
      <c r="T7" s="637"/>
      <c r="U7" s="637"/>
      <c r="V7" s="637"/>
      <c r="W7" s="637"/>
      <c r="X7" s="637"/>
      <c r="Y7" s="638"/>
      <c r="Z7" s="639">
        <v>0</v>
      </c>
      <c r="AA7" s="639"/>
      <c r="AB7" s="639"/>
      <c r="AC7" s="639"/>
      <c r="AD7" s="640">
        <v>5475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5427378</v>
      </c>
      <c r="BH7" s="637"/>
      <c r="BI7" s="637"/>
      <c r="BJ7" s="637"/>
      <c r="BK7" s="637"/>
      <c r="BL7" s="637"/>
      <c r="BM7" s="637"/>
      <c r="BN7" s="638"/>
      <c r="BO7" s="639">
        <v>36.299999999999997</v>
      </c>
      <c r="BP7" s="639"/>
      <c r="BQ7" s="639"/>
      <c r="BR7" s="639"/>
      <c r="BS7" s="640">
        <v>136308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7466359</v>
      </c>
      <c r="CS7" s="637"/>
      <c r="CT7" s="637"/>
      <c r="CU7" s="637"/>
      <c r="CV7" s="637"/>
      <c r="CW7" s="637"/>
      <c r="CX7" s="637"/>
      <c r="CY7" s="638"/>
      <c r="CZ7" s="639">
        <v>11.9</v>
      </c>
      <c r="DA7" s="639"/>
      <c r="DB7" s="639"/>
      <c r="DC7" s="639"/>
      <c r="DD7" s="645">
        <v>59904</v>
      </c>
      <c r="DE7" s="637"/>
      <c r="DF7" s="637"/>
      <c r="DG7" s="637"/>
      <c r="DH7" s="637"/>
      <c r="DI7" s="637"/>
      <c r="DJ7" s="637"/>
      <c r="DK7" s="637"/>
      <c r="DL7" s="637"/>
      <c r="DM7" s="637"/>
      <c r="DN7" s="637"/>
      <c r="DO7" s="637"/>
      <c r="DP7" s="638"/>
      <c r="DQ7" s="645">
        <v>6830574</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82642</v>
      </c>
      <c r="S8" s="637"/>
      <c r="T8" s="637"/>
      <c r="U8" s="637"/>
      <c r="V8" s="637"/>
      <c r="W8" s="637"/>
      <c r="X8" s="637"/>
      <c r="Y8" s="638"/>
      <c r="Z8" s="639">
        <v>0.1</v>
      </c>
      <c r="AA8" s="639"/>
      <c r="AB8" s="639"/>
      <c r="AC8" s="639"/>
      <c r="AD8" s="640">
        <v>82642</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159802</v>
      </c>
      <c r="BH8" s="637"/>
      <c r="BI8" s="637"/>
      <c r="BJ8" s="637"/>
      <c r="BK8" s="637"/>
      <c r="BL8" s="637"/>
      <c r="BM8" s="637"/>
      <c r="BN8" s="638"/>
      <c r="BO8" s="639">
        <v>1.1000000000000001</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31095797</v>
      </c>
      <c r="CS8" s="637"/>
      <c r="CT8" s="637"/>
      <c r="CU8" s="637"/>
      <c r="CV8" s="637"/>
      <c r="CW8" s="637"/>
      <c r="CX8" s="637"/>
      <c r="CY8" s="638"/>
      <c r="CZ8" s="639">
        <v>49.5</v>
      </c>
      <c r="DA8" s="639"/>
      <c r="DB8" s="639"/>
      <c r="DC8" s="639"/>
      <c r="DD8" s="645">
        <v>105428</v>
      </c>
      <c r="DE8" s="637"/>
      <c r="DF8" s="637"/>
      <c r="DG8" s="637"/>
      <c r="DH8" s="637"/>
      <c r="DI8" s="637"/>
      <c r="DJ8" s="637"/>
      <c r="DK8" s="637"/>
      <c r="DL8" s="637"/>
      <c r="DM8" s="637"/>
      <c r="DN8" s="637"/>
      <c r="DO8" s="637"/>
      <c r="DP8" s="638"/>
      <c r="DQ8" s="645">
        <v>14505167</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97210</v>
      </c>
      <c r="S9" s="637"/>
      <c r="T9" s="637"/>
      <c r="U9" s="637"/>
      <c r="V9" s="637"/>
      <c r="W9" s="637"/>
      <c r="X9" s="637"/>
      <c r="Y9" s="638"/>
      <c r="Z9" s="639">
        <v>0.2</v>
      </c>
      <c r="AA9" s="639"/>
      <c r="AB9" s="639"/>
      <c r="AC9" s="639"/>
      <c r="AD9" s="640">
        <v>97210</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4478249</v>
      </c>
      <c r="BH9" s="637"/>
      <c r="BI9" s="637"/>
      <c r="BJ9" s="637"/>
      <c r="BK9" s="637"/>
      <c r="BL9" s="637"/>
      <c r="BM9" s="637"/>
      <c r="BN9" s="638"/>
      <c r="BO9" s="639">
        <v>29.9</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4433417</v>
      </c>
      <c r="CS9" s="637"/>
      <c r="CT9" s="637"/>
      <c r="CU9" s="637"/>
      <c r="CV9" s="637"/>
      <c r="CW9" s="637"/>
      <c r="CX9" s="637"/>
      <c r="CY9" s="638"/>
      <c r="CZ9" s="639">
        <v>7.1</v>
      </c>
      <c r="DA9" s="639"/>
      <c r="DB9" s="639"/>
      <c r="DC9" s="639"/>
      <c r="DD9" s="645">
        <v>270891</v>
      </c>
      <c r="DE9" s="637"/>
      <c r="DF9" s="637"/>
      <c r="DG9" s="637"/>
      <c r="DH9" s="637"/>
      <c r="DI9" s="637"/>
      <c r="DJ9" s="637"/>
      <c r="DK9" s="637"/>
      <c r="DL9" s="637"/>
      <c r="DM9" s="637"/>
      <c r="DN9" s="637"/>
      <c r="DO9" s="637"/>
      <c r="DP9" s="638"/>
      <c r="DQ9" s="645">
        <v>3473112</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311385</v>
      </c>
      <c r="BH10" s="637"/>
      <c r="BI10" s="637"/>
      <c r="BJ10" s="637"/>
      <c r="BK10" s="637"/>
      <c r="BL10" s="637"/>
      <c r="BM10" s="637"/>
      <c r="BN10" s="638"/>
      <c r="BO10" s="639">
        <v>2.1</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71832</v>
      </c>
      <c r="CS10" s="637"/>
      <c r="CT10" s="637"/>
      <c r="CU10" s="637"/>
      <c r="CV10" s="637"/>
      <c r="CW10" s="637"/>
      <c r="CX10" s="637"/>
      <c r="CY10" s="638"/>
      <c r="CZ10" s="639">
        <v>0.1</v>
      </c>
      <c r="DA10" s="639"/>
      <c r="DB10" s="639"/>
      <c r="DC10" s="639"/>
      <c r="DD10" s="645" t="s">
        <v>121</v>
      </c>
      <c r="DE10" s="637"/>
      <c r="DF10" s="637"/>
      <c r="DG10" s="637"/>
      <c r="DH10" s="637"/>
      <c r="DI10" s="637"/>
      <c r="DJ10" s="637"/>
      <c r="DK10" s="637"/>
      <c r="DL10" s="637"/>
      <c r="DM10" s="637"/>
      <c r="DN10" s="637"/>
      <c r="DO10" s="637"/>
      <c r="DP10" s="638"/>
      <c r="DQ10" s="645">
        <v>51003</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3078688</v>
      </c>
      <c r="S11" s="637"/>
      <c r="T11" s="637"/>
      <c r="U11" s="637"/>
      <c r="V11" s="637"/>
      <c r="W11" s="637"/>
      <c r="X11" s="637"/>
      <c r="Y11" s="638"/>
      <c r="Z11" s="641">
        <v>4.8</v>
      </c>
      <c r="AA11" s="642"/>
      <c r="AB11" s="642"/>
      <c r="AC11" s="648"/>
      <c r="AD11" s="645">
        <v>3078688</v>
      </c>
      <c r="AE11" s="637"/>
      <c r="AF11" s="637"/>
      <c r="AG11" s="637"/>
      <c r="AH11" s="637"/>
      <c r="AI11" s="637"/>
      <c r="AJ11" s="637"/>
      <c r="AK11" s="638"/>
      <c r="AL11" s="641">
        <v>10.7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477942</v>
      </c>
      <c r="BH11" s="637"/>
      <c r="BI11" s="637"/>
      <c r="BJ11" s="637"/>
      <c r="BK11" s="637"/>
      <c r="BL11" s="637"/>
      <c r="BM11" s="637"/>
      <c r="BN11" s="638"/>
      <c r="BO11" s="639">
        <v>3.2</v>
      </c>
      <c r="BP11" s="639"/>
      <c r="BQ11" s="639"/>
      <c r="BR11" s="639"/>
      <c r="BS11" s="640">
        <v>136308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390966</v>
      </c>
      <c r="CS11" s="637"/>
      <c r="CT11" s="637"/>
      <c r="CU11" s="637"/>
      <c r="CV11" s="637"/>
      <c r="CW11" s="637"/>
      <c r="CX11" s="637"/>
      <c r="CY11" s="638"/>
      <c r="CZ11" s="639">
        <v>0.6</v>
      </c>
      <c r="DA11" s="639"/>
      <c r="DB11" s="639"/>
      <c r="DC11" s="639"/>
      <c r="DD11" s="645">
        <v>31087</v>
      </c>
      <c r="DE11" s="637"/>
      <c r="DF11" s="637"/>
      <c r="DG11" s="637"/>
      <c r="DH11" s="637"/>
      <c r="DI11" s="637"/>
      <c r="DJ11" s="637"/>
      <c r="DK11" s="637"/>
      <c r="DL11" s="637"/>
      <c r="DM11" s="637"/>
      <c r="DN11" s="637"/>
      <c r="DO11" s="637"/>
      <c r="DP11" s="638"/>
      <c r="DQ11" s="645">
        <v>269345</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28432</v>
      </c>
      <c r="S12" s="637"/>
      <c r="T12" s="637"/>
      <c r="U12" s="637"/>
      <c r="V12" s="637"/>
      <c r="W12" s="637"/>
      <c r="X12" s="637"/>
      <c r="Y12" s="638"/>
      <c r="Z12" s="639">
        <v>0</v>
      </c>
      <c r="AA12" s="639"/>
      <c r="AB12" s="639"/>
      <c r="AC12" s="639"/>
      <c r="AD12" s="640">
        <v>28432</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6637282</v>
      </c>
      <c r="BH12" s="637"/>
      <c r="BI12" s="637"/>
      <c r="BJ12" s="637"/>
      <c r="BK12" s="637"/>
      <c r="BL12" s="637"/>
      <c r="BM12" s="637"/>
      <c r="BN12" s="638"/>
      <c r="BO12" s="639">
        <v>44.4</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1512209</v>
      </c>
      <c r="CS12" s="637"/>
      <c r="CT12" s="637"/>
      <c r="CU12" s="637"/>
      <c r="CV12" s="637"/>
      <c r="CW12" s="637"/>
      <c r="CX12" s="637"/>
      <c r="CY12" s="638"/>
      <c r="CZ12" s="639">
        <v>2.4</v>
      </c>
      <c r="DA12" s="639"/>
      <c r="DB12" s="639"/>
      <c r="DC12" s="639"/>
      <c r="DD12" s="645">
        <v>159481</v>
      </c>
      <c r="DE12" s="637"/>
      <c r="DF12" s="637"/>
      <c r="DG12" s="637"/>
      <c r="DH12" s="637"/>
      <c r="DI12" s="637"/>
      <c r="DJ12" s="637"/>
      <c r="DK12" s="637"/>
      <c r="DL12" s="637"/>
      <c r="DM12" s="637"/>
      <c r="DN12" s="637"/>
      <c r="DO12" s="637"/>
      <c r="DP12" s="638"/>
      <c r="DQ12" s="645">
        <v>1043107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6614968</v>
      </c>
      <c r="BH13" s="637"/>
      <c r="BI13" s="637"/>
      <c r="BJ13" s="637"/>
      <c r="BK13" s="637"/>
      <c r="BL13" s="637"/>
      <c r="BM13" s="637"/>
      <c r="BN13" s="638"/>
      <c r="BO13" s="639">
        <v>44.2</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4478153</v>
      </c>
      <c r="CS13" s="637"/>
      <c r="CT13" s="637"/>
      <c r="CU13" s="637"/>
      <c r="CV13" s="637"/>
      <c r="CW13" s="637"/>
      <c r="CX13" s="637"/>
      <c r="CY13" s="638"/>
      <c r="CZ13" s="639">
        <v>7.1</v>
      </c>
      <c r="DA13" s="639"/>
      <c r="DB13" s="639"/>
      <c r="DC13" s="639"/>
      <c r="DD13" s="645">
        <v>2525470</v>
      </c>
      <c r="DE13" s="637"/>
      <c r="DF13" s="637"/>
      <c r="DG13" s="637"/>
      <c r="DH13" s="637"/>
      <c r="DI13" s="637"/>
      <c r="DJ13" s="637"/>
      <c r="DK13" s="637"/>
      <c r="DL13" s="637"/>
      <c r="DM13" s="637"/>
      <c r="DN13" s="637"/>
      <c r="DO13" s="637"/>
      <c r="DP13" s="638"/>
      <c r="DQ13" s="645">
        <v>1704247</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363586</v>
      </c>
      <c r="BH14" s="637"/>
      <c r="BI14" s="637"/>
      <c r="BJ14" s="637"/>
      <c r="BK14" s="637"/>
      <c r="BL14" s="637"/>
      <c r="BM14" s="637"/>
      <c r="BN14" s="638"/>
      <c r="BO14" s="639">
        <v>2.4</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1846016</v>
      </c>
      <c r="CS14" s="637"/>
      <c r="CT14" s="637"/>
      <c r="CU14" s="637"/>
      <c r="CV14" s="637"/>
      <c r="CW14" s="637"/>
      <c r="CX14" s="637"/>
      <c r="CY14" s="638"/>
      <c r="CZ14" s="639">
        <v>2.9</v>
      </c>
      <c r="DA14" s="639"/>
      <c r="DB14" s="639"/>
      <c r="DC14" s="639"/>
      <c r="DD14" s="645">
        <v>478049</v>
      </c>
      <c r="DE14" s="637"/>
      <c r="DF14" s="637"/>
      <c r="DG14" s="637"/>
      <c r="DH14" s="637"/>
      <c r="DI14" s="637"/>
      <c r="DJ14" s="637"/>
      <c r="DK14" s="637"/>
      <c r="DL14" s="637"/>
      <c r="DM14" s="637"/>
      <c r="DN14" s="637"/>
      <c r="DO14" s="637"/>
      <c r="DP14" s="638"/>
      <c r="DQ14" s="645">
        <v>1371156</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27061</v>
      </c>
      <c r="S15" s="637"/>
      <c r="T15" s="637"/>
      <c r="U15" s="637"/>
      <c r="V15" s="637"/>
      <c r="W15" s="637"/>
      <c r="X15" s="637"/>
      <c r="Y15" s="638"/>
      <c r="Z15" s="639">
        <v>0</v>
      </c>
      <c r="AA15" s="639"/>
      <c r="AB15" s="639"/>
      <c r="AC15" s="639"/>
      <c r="AD15" s="640">
        <v>27061</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852179</v>
      </c>
      <c r="BH15" s="637"/>
      <c r="BI15" s="637"/>
      <c r="BJ15" s="637"/>
      <c r="BK15" s="637"/>
      <c r="BL15" s="637"/>
      <c r="BM15" s="637"/>
      <c r="BN15" s="638"/>
      <c r="BO15" s="639">
        <v>5.7</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7307532</v>
      </c>
      <c r="CS15" s="637"/>
      <c r="CT15" s="637"/>
      <c r="CU15" s="637"/>
      <c r="CV15" s="637"/>
      <c r="CW15" s="637"/>
      <c r="CX15" s="637"/>
      <c r="CY15" s="638"/>
      <c r="CZ15" s="639">
        <v>11.6</v>
      </c>
      <c r="DA15" s="639"/>
      <c r="DB15" s="639"/>
      <c r="DC15" s="639"/>
      <c r="DD15" s="645">
        <v>3409226</v>
      </c>
      <c r="DE15" s="637"/>
      <c r="DF15" s="637"/>
      <c r="DG15" s="637"/>
      <c r="DH15" s="637"/>
      <c r="DI15" s="637"/>
      <c r="DJ15" s="637"/>
      <c r="DK15" s="637"/>
      <c r="DL15" s="637"/>
      <c r="DM15" s="637"/>
      <c r="DN15" s="637"/>
      <c r="DO15" s="637"/>
      <c r="DP15" s="638"/>
      <c r="DQ15" s="645">
        <v>4006471</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231151</v>
      </c>
      <c r="S16" s="637"/>
      <c r="T16" s="637"/>
      <c r="U16" s="637"/>
      <c r="V16" s="637"/>
      <c r="W16" s="637"/>
      <c r="X16" s="637"/>
      <c r="Y16" s="638"/>
      <c r="Z16" s="639">
        <v>0.4</v>
      </c>
      <c r="AA16" s="639"/>
      <c r="AB16" s="639"/>
      <c r="AC16" s="639"/>
      <c r="AD16" s="640">
        <v>231151</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332560</v>
      </c>
      <c r="CS16" s="637"/>
      <c r="CT16" s="637"/>
      <c r="CU16" s="637"/>
      <c r="CV16" s="637"/>
      <c r="CW16" s="637"/>
      <c r="CX16" s="637"/>
      <c r="CY16" s="638"/>
      <c r="CZ16" s="639">
        <v>0.5</v>
      </c>
      <c r="DA16" s="639"/>
      <c r="DB16" s="639"/>
      <c r="DC16" s="639"/>
      <c r="DD16" s="645" t="s">
        <v>121</v>
      </c>
      <c r="DE16" s="637"/>
      <c r="DF16" s="637"/>
      <c r="DG16" s="637"/>
      <c r="DH16" s="637"/>
      <c r="DI16" s="637"/>
      <c r="DJ16" s="637"/>
      <c r="DK16" s="637"/>
      <c r="DL16" s="637"/>
      <c r="DM16" s="637"/>
      <c r="DN16" s="637"/>
      <c r="DO16" s="637"/>
      <c r="DP16" s="638"/>
      <c r="DQ16" s="645">
        <v>154523</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532308</v>
      </c>
      <c r="S17" s="637"/>
      <c r="T17" s="637"/>
      <c r="U17" s="637"/>
      <c r="V17" s="637"/>
      <c r="W17" s="637"/>
      <c r="X17" s="637"/>
      <c r="Y17" s="638"/>
      <c r="Z17" s="639">
        <v>0.8</v>
      </c>
      <c r="AA17" s="639"/>
      <c r="AB17" s="639"/>
      <c r="AC17" s="639"/>
      <c r="AD17" s="640">
        <v>532308</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3503424</v>
      </c>
      <c r="CS17" s="637"/>
      <c r="CT17" s="637"/>
      <c r="CU17" s="637"/>
      <c r="CV17" s="637"/>
      <c r="CW17" s="637"/>
      <c r="CX17" s="637"/>
      <c r="CY17" s="638"/>
      <c r="CZ17" s="639">
        <v>5.6</v>
      </c>
      <c r="DA17" s="639"/>
      <c r="DB17" s="639"/>
      <c r="DC17" s="639"/>
      <c r="DD17" s="645" t="s">
        <v>121</v>
      </c>
      <c r="DE17" s="637"/>
      <c r="DF17" s="637"/>
      <c r="DG17" s="637"/>
      <c r="DH17" s="637"/>
      <c r="DI17" s="637"/>
      <c r="DJ17" s="637"/>
      <c r="DK17" s="637"/>
      <c r="DL17" s="637"/>
      <c r="DM17" s="637"/>
      <c r="DN17" s="637"/>
      <c r="DO17" s="637"/>
      <c r="DP17" s="638"/>
      <c r="DQ17" s="645">
        <v>3283257</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102344</v>
      </c>
      <c r="S18" s="637"/>
      <c r="T18" s="637"/>
      <c r="U18" s="637"/>
      <c r="V18" s="637"/>
      <c r="W18" s="637"/>
      <c r="X18" s="637"/>
      <c r="Y18" s="638"/>
      <c r="Z18" s="639">
        <v>0.2</v>
      </c>
      <c r="AA18" s="639"/>
      <c r="AB18" s="639"/>
      <c r="AC18" s="639"/>
      <c r="AD18" s="640">
        <v>102344</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2163</v>
      </c>
      <c r="CS18" s="637"/>
      <c r="CT18" s="637"/>
      <c r="CU18" s="637"/>
      <c r="CV18" s="637"/>
      <c r="CW18" s="637"/>
      <c r="CX18" s="637"/>
      <c r="CY18" s="638"/>
      <c r="CZ18" s="639">
        <v>0</v>
      </c>
      <c r="DA18" s="639"/>
      <c r="DB18" s="639"/>
      <c r="DC18" s="639"/>
      <c r="DD18" s="645" t="s">
        <v>121</v>
      </c>
      <c r="DE18" s="637"/>
      <c r="DF18" s="637"/>
      <c r="DG18" s="637"/>
      <c r="DH18" s="637"/>
      <c r="DI18" s="637"/>
      <c r="DJ18" s="637"/>
      <c r="DK18" s="637"/>
      <c r="DL18" s="637"/>
      <c r="DM18" s="637"/>
      <c r="DN18" s="637"/>
      <c r="DO18" s="637"/>
      <c r="DP18" s="638"/>
      <c r="DQ18" s="645">
        <v>2163</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429449</v>
      </c>
      <c r="S19" s="637"/>
      <c r="T19" s="637"/>
      <c r="U19" s="637"/>
      <c r="V19" s="637"/>
      <c r="W19" s="637"/>
      <c r="X19" s="637"/>
      <c r="Y19" s="638"/>
      <c r="Z19" s="639">
        <v>0.7</v>
      </c>
      <c r="AA19" s="639"/>
      <c r="AB19" s="639"/>
      <c r="AC19" s="639"/>
      <c r="AD19" s="640">
        <v>429449</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1680637</v>
      </c>
      <c r="BH19" s="637"/>
      <c r="BI19" s="637"/>
      <c r="BJ19" s="637"/>
      <c r="BK19" s="637"/>
      <c r="BL19" s="637"/>
      <c r="BM19" s="637"/>
      <c r="BN19" s="638"/>
      <c r="BO19" s="639">
        <v>11.2</v>
      </c>
      <c r="BP19" s="639"/>
      <c r="BQ19" s="639"/>
      <c r="BR19" s="639"/>
      <c r="BS19" s="640">
        <v>211419</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515</v>
      </c>
      <c r="S20" s="637"/>
      <c r="T20" s="637"/>
      <c r="U20" s="637"/>
      <c r="V20" s="637"/>
      <c r="W20" s="637"/>
      <c r="X20" s="637"/>
      <c r="Y20" s="638"/>
      <c r="Z20" s="639">
        <v>0</v>
      </c>
      <c r="AA20" s="639"/>
      <c r="AB20" s="639"/>
      <c r="AC20" s="639"/>
      <c r="AD20" s="640">
        <v>515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1680637</v>
      </c>
      <c r="BH20" s="637"/>
      <c r="BI20" s="637"/>
      <c r="BJ20" s="637"/>
      <c r="BK20" s="637"/>
      <c r="BL20" s="637"/>
      <c r="BM20" s="637"/>
      <c r="BN20" s="638"/>
      <c r="BO20" s="639">
        <v>11.2</v>
      </c>
      <c r="BP20" s="639"/>
      <c r="BQ20" s="639"/>
      <c r="BR20" s="639"/>
      <c r="BS20" s="640">
        <v>211419</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62784526</v>
      </c>
      <c r="CS20" s="637"/>
      <c r="CT20" s="637"/>
      <c r="CU20" s="637"/>
      <c r="CV20" s="637"/>
      <c r="CW20" s="637"/>
      <c r="CX20" s="637"/>
      <c r="CY20" s="638"/>
      <c r="CZ20" s="639">
        <v>100</v>
      </c>
      <c r="DA20" s="639"/>
      <c r="DB20" s="639"/>
      <c r="DC20" s="639"/>
      <c r="DD20" s="645">
        <v>7039536</v>
      </c>
      <c r="DE20" s="637"/>
      <c r="DF20" s="637"/>
      <c r="DG20" s="637"/>
      <c r="DH20" s="637"/>
      <c r="DI20" s="637"/>
      <c r="DJ20" s="637"/>
      <c r="DK20" s="637"/>
      <c r="DL20" s="637"/>
      <c r="DM20" s="637"/>
      <c r="DN20" s="637"/>
      <c r="DO20" s="637"/>
      <c r="DP20" s="638"/>
      <c r="DQ20" s="645">
        <v>37038223</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11038681</v>
      </c>
      <c r="S21" s="637"/>
      <c r="T21" s="637"/>
      <c r="U21" s="637"/>
      <c r="V21" s="637"/>
      <c r="W21" s="637"/>
      <c r="X21" s="637"/>
      <c r="Y21" s="638"/>
      <c r="Z21" s="639">
        <v>17.2</v>
      </c>
      <c r="AA21" s="639"/>
      <c r="AB21" s="639"/>
      <c r="AC21" s="639"/>
      <c r="AD21" s="640">
        <v>10581212</v>
      </c>
      <c r="AE21" s="640"/>
      <c r="AF21" s="640"/>
      <c r="AG21" s="640"/>
      <c r="AH21" s="640"/>
      <c r="AI21" s="640"/>
      <c r="AJ21" s="640"/>
      <c r="AK21" s="640"/>
      <c r="AL21" s="641">
        <v>36.700000000000003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553200</v>
      </c>
      <c r="BH21" s="637"/>
      <c r="BI21" s="637"/>
      <c r="BJ21" s="637"/>
      <c r="BK21" s="637"/>
      <c r="BL21" s="637"/>
      <c r="BM21" s="637"/>
      <c r="BN21" s="638"/>
      <c r="BO21" s="639">
        <v>3.7</v>
      </c>
      <c r="BP21" s="639"/>
      <c r="BQ21" s="639"/>
      <c r="BR21" s="639"/>
      <c r="BS21" s="640">
        <v>211419</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10581212</v>
      </c>
      <c r="S22" s="637"/>
      <c r="T22" s="637"/>
      <c r="U22" s="637"/>
      <c r="V22" s="637"/>
      <c r="W22" s="637"/>
      <c r="X22" s="637"/>
      <c r="Y22" s="638"/>
      <c r="Z22" s="639">
        <v>16.5</v>
      </c>
      <c r="AA22" s="639"/>
      <c r="AB22" s="639"/>
      <c r="AC22" s="639"/>
      <c r="AD22" s="640">
        <v>10581212</v>
      </c>
      <c r="AE22" s="640"/>
      <c r="AF22" s="640"/>
      <c r="AG22" s="640"/>
      <c r="AH22" s="640"/>
      <c r="AI22" s="640"/>
      <c r="AJ22" s="640"/>
      <c r="AK22" s="640"/>
      <c r="AL22" s="641">
        <v>36.700000000000003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457469</v>
      </c>
      <c r="S23" s="637"/>
      <c r="T23" s="637"/>
      <c r="U23" s="637"/>
      <c r="V23" s="637"/>
      <c r="W23" s="637"/>
      <c r="X23" s="637"/>
      <c r="Y23" s="638"/>
      <c r="Z23" s="639">
        <v>0.7</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1127437</v>
      </c>
      <c r="BH23" s="637"/>
      <c r="BI23" s="637"/>
      <c r="BJ23" s="637"/>
      <c r="BK23" s="637"/>
      <c r="BL23" s="637"/>
      <c r="BM23" s="637"/>
      <c r="BN23" s="638"/>
      <c r="BO23" s="639">
        <v>7.5</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34703533</v>
      </c>
      <c r="CS24" s="626"/>
      <c r="CT24" s="626"/>
      <c r="CU24" s="626"/>
      <c r="CV24" s="626"/>
      <c r="CW24" s="626"/>
      <c r="CX24" s="626"/>
      <c r="CY24" s="627"/>
      <c r="CZ24" s="630">
        <v>55.3</v>
      </c>
      <c r="DA24" s="631"/>
      <c r="DB24" s="631"/>
      <c r="DC24" s="647"/>
      <c r="DD24" s="671">
        <v>19136055</v>
      </c>
      <c r="DE24" s="626"/>
      <c r="DF24" s="626"/>
      <c r="DG24" s="626"/>
      <c r="DH24" s="626"/>
      <c r="DI24" s="626"/>
      <c r="DJ24" s="626"/>
      <c r="DK24" s="627"/>
      <c r="DL24" s="671">
        <v>17081109</v>
      </c>
      <c r="DM24" s="626"/>
      <c r="DN24" s="626"/>
      <c r="DO24" s="626"/>
      <c r="DP24" s="626"/>
      <c r="DQ24" s="626"/>
      <c r="DR24" s="626"/>
      <c r="DS24" s="626"/>
      <c r="DT24" s="626"/>
      <c r="DU24" s="626"/>
      <c r="DV24" s="627"/>
      <c r="DW24" s="630">
        <v>59</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30366906</v>
      </c>
      <c r="S25" s="637"/>
      <c r="T25" s="637"/>
      <c r="U25" s="637"/>
      <c r="V25" s="637"/>
      <c r="W25" s="637"/>
      <c r="X25" s="637"/>
      <c r="Y25" s="638"/>
      <c r="Z25" s="639">
        <v>47.3</v>
      </c>
      <c r="AA25" s="639"/>
      <c r="AB25" s="639"/>
      <c r="AC25" s="639"/>
      <c r="AD25" s="640">
        <v>28570581</v>
      </c>
      <c r="AE25" s="640"/>
      <c r="AF25" s="640"/>
      <c r="AG25" s="640"/>
      <c r="AH25" s="640"/>
      <c r="AI25" s="640"/>
      <c r="AJ25" s="640"/>
      <c r="AK25" s="640"/>
      <c r="AL25" s="641">
        <v>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8860399</v>
      </c>
      <c r="CS25" s="668"/>
      <c r="CT25" s="668"/>
      <c r="CU25" s="668"/>
      <c r="CV25" s="668"/>
      <c r="CW25" s="668"/>
      <c r="CX25" s="668"/>
      <c r="CY25" s="669"/>
      <c r="CZ25" s="641">
        <v>14.1</v>
      </c>
      <c r="DA25" s="666"/>
      <c r="DB25" s="666"/>
      <c r="DC25" s="670"/>
      <c r="DD25" s="645">
        <v>8257957</v>
      </c>
      <c r="DE25" s="668"/>
      <c r="DF25" s="668"/>
      <c r="DG25" s="668"/>
      <c r="DH25" s="668"/>
      <c r="DI25" s="668"/>
      <c r="DJ25" s="668"/>
      <c r="DK25" s="669"/>
      <c r="DL25" s="645">
        <v>8177611</v>
      </c>
      <c r="DM25" s="668"/>
      <c r="DN25" s="668"/>
      <c r="DO25" s="668"/>
      <c r="DP25" s="668"/>
      <c r="DQ25" s="668"/>
      <c r="DR25" s="668"/>
      <c r="DS25" s="668"/>
      <c r="DT25" s="668"/>
      <c r="DU25" s="668"/>
      <c r="DV25" s="669"/>
      <c r="DW25" s="641">
        <v>28.2</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12282</v>
      </c>
      <c r="S26" s="637"/>
      <c r="T26" s="637"/>
      <c r="U26" s="637"/>
      <c r="V26" s="637"/>
      <c r="W26" s="637"/>
      <c r="X26" s="637"/>
      <c r="Y26" s="638"/>
      <c r="Z26" s="639">
        <v>0</v>
      </c>
      <c r="AA26" s="639"/>
      <c r="AB26" s="639"/>
      <c r="AC26" s="639"/>
      <c r="AD26" s="640">
        <v>12282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5169742</v>
      </c>
      <c r="CS26" s="637"/>
      <c r="CT26" s="637"/>
      <c r="CU26" s="637"/>
      <c r="CV26" s="637"/>
      <c r="CW26" s="637"/>
      <c r="CX26" s="637"/>
      <c r="CY26" s="638"/>
      <c r="CZ26" s="641">
        <v>8.1999999999999993</v>
      </c>
      <c r="DA26" s="666"/>
      <c r="DB26" s="666"/>
      <c r="DC26" s="670"/>
      <c r="DD26" s="645">
        <v>4817164</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239198</v>
      </c>
      <c r="S27" s="637"/>
      <c r="T27" s="637"/>
      <c r="U27" s="637"/>
      <c r="V27" s="637"/>
      <c r="W27" s="637"/>
      <c r="X27" s="637"/>
      <c r="Y27" s="638"/>
      <c r="Z27" s="639">
        <v>0.4</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14961062</v>
      </c>
      <c r="BH27" s="637"/>
      <c r="BI27" s="637"/>
      <c r="BJ27" s="637"/>
      <c r="BK27" s="637"/>
      <c r="BL27" s="637"/>
      <c r="BM27" s="637"/>
      <c r="BN27" s="638"/>
      <c r="BO27" s="639">
        <v>100</v>
      </c>
      <c r="BP27" s="639"/>
      <c r="BQ27" s="639"/>
      <c r="BR27" s="639"/>
      <c r="BS27" s="640">
        <v>347727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22339710</v>
      </c>
      <c r="CS27" s="668"/>
      <c r="CT27" s="668"/>
      <c r="CU27" s="668"/>
      <c r="CV27" s="668"/>
      <c r="CW27" s="668"/>
      <c r="CX27" s="668"/>
      <c r="CY27" s="669"/>
      <c r="CZ27" s="641">
        <v>35.6</v>
      </c>
      <c r="DA27" s="666"/>
      <c r="DB27" s="666"/>
      <c r="DC27" s="670"/>
      <c r="DD27" s="645">
        <v>7594841</v>
      </c>
      <c r="DE27" s="668"/>
      <c r="DF27" s="668"/>
      <c r="DG27" s="668"/>
      <c r="DH27" s="668"/>
      <c r="DI27" s="668"/>
      <c r="DJ27" s="668"/>
      <c r="DK27" s="669"/>
      <c r="DL27" s="645">
        <v>5620241</v>
      </c>
      <c r="DM27" s="668"/>
      <c r="DN27" s="668"/>
      <c r="DO27" s="668"/>
      <c r="DP27" s="668"/>
      <c r="DQ27" s="668"/>
      <c r="DR27" s="668"/>
      <c r="DS27" s="668"/>
      <c r="DT27" s="668"/>
      <c r="DU27" s="668"/>
      <c r="DV27" s="669"/>
      <c r="DW27" s="641">
        <v>19.399999999999999</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730048</v>
      </c>
      <c r="S28" s="637"/>
      <c r="T28" s="637"/>
      <c r="U28" s="637"/>
      <c r="V28" s="637"/>
      <c r="W28" s="637"/>
      <c r="X28" s="637"/>
      <c r="Y28" s="638"/>
      <c r="Z28" s="639">
        <v>1.1000000000000001</v>
      </c>
      <c r="AA28" s="639"/>
      <c r="AB28" s="639"/>
      <c r="AC28" s="639"/>
      <c r="AD28" s="640">
        <v>66679</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3503424</v>
      </c>
      <c r="CS28" s="637"/>
      <c r="CT28" s="637"/>
      <c r="CU28" s="637"/>
      <c r="CV28" s="637"/>
      <c r="CW28" s="637"/>
      <c r="CX28" s="637"/>
      <c r="CY28" s="638"/>
      <c r="CZ28" s="641">
        <v>5.6</v>
      </c>
      <c r="DA28" s="666"/>
      <c r="DB28" s="666"/>
      <c r="DC28" s="670"/>
      <c r="DD28" s="645">
        <v>3283257</v>
      </c>
      <c r="DE28" s="637"/>
      <c r="DF28" s="637"/>
      <c r="DG28" s="637"/>
      <c r="DH28" s="637"/>
      <c r="DI28" s="637"/>
      <c r="DJ28" s="637"/>
      <c r="DK28" s="638"/>
      <c r="DL28" s="645">
        <v>3283257</v>
      </c>
      <c r="DM28" s="637"/>
      <c r="DN28" s="637"/>
      <c r="DO28" s="637"/>
      <c r="DP28" s="637"/>
      <c r="DQ28" s="637"/>
      <c r="DR28" s="637"/>
      <c r="DS28" s="637"/>
      <c r="DT28" s="637"/>
      <c r="DU28" s="637"/>
      <c r="DV28" s="638"/>
      <c r="DW28" s="641">
        <v>11.3</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220563</v>
      </c>
      <c r="S29" s="637"/>
      <c r="T29" s="637"/>
      <c r="U29" s="637"/>
      <c r="V29" s="637"/>
      <c r="W29" s="637"/>
      <c r="X29" s="637"/>
      <c r="Y29" s="638"/>
      <c r="Z29" s="639">
        <v>0.3</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3503332</v>
      </c>
      <c r="CS29" s="668"/>
      <c r="CT29" s="668"/>
      <c r="CU29" s="668"/>
      <c r="CV29" s="668"/>
      <c r="CW29" s="668"/>
      <c r="CX29" s="668"/>
      <c r="CY29" s="669"/>
      <c r="CZ29" s="641">
        <v>5.6</v>
      </c>
      <c r="DA29" s="666"/>
      <c r="DB29" s="666"/>
      <c r="DC29" s="670"/>
      <c r="DD29" s="645">
        <v>3283165</v>
      </c>
      <c r="DE29" s="668"/>
      <c r="DF29" s="668"/>
      <c r="DG29" s="668"/>
      <c r="DH29" s="668"/>
      <c r="DI29" s="668"/>
      <c r="DJ29" s="668"/>
      <c r="DK29" s="669"/>
      <c r="DL29" s="645">
        <v>3283165</v>
      </c>
      <c r="DM29" s="668"/>
      <c r="DN29" s="668"/>
      <c r="DO29" s="668"/>
      <c r="DP29" s="668"/>
      <c r="DQ29" s="668"/>
      <c r="DR29" s="668"/>
      <c r="DS29" s="668"/>
      <c r="DT29" s="668"/>
      <c r="DU29" s="668"/>
      <c r="DV29" s="669"/>
      <c r="DW29" s="641">
        <v>11.3</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15992384</v>
      </c>
      <c r="S30" s="637"/>
      <c r="T30" s="637"/>
      <c r="U30" s="637"/>
      <c r="V30" s="637"/>
      <c r="W30" s="637"/>
      <c r="X30" s="637"/>
      <c r="Y30" s="638"/>
      <c r="Z30" s="639">
        <v>24.9</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3336111</v>
      </c>
      <c r="CS30" s="637"/>
      <c r="CT30" s="637"/>
      <c r="CU30" s="637"/>
      <c r="CV30" s="637"/>
      <c r="CW30" s="637"/>
      <c r="CX30" s="637"/>
      <c r="CY30" s="638"/>
      <c r="CZ30" s="641">
        <v>5.3</v>
      </c>
      <c r="DA30" s="666"/>
      <c r="DB30" s="666"/>
      <c r="DC30" s="670"/>
      <c r="DD30" s="645">
        <v>3137900</v>
      </c>
      <c r="DE30" s="637"/>
      <c r="DF30" s="637"/>
      <c r="DG30" s="637"/>
      <c r="DH30" s="637"/>
      <c r="DI30" s="637"/>
      <c r="DJ30" s="637"/>
      <c r="DK30" s="638"/>
      <c r="DL30" s="645">
        <v>3137900</v>
      </c>
      <c r="DM30" s="637"/>
      <c r="DN30" s="637"/>
      <c r="DO30" s="637"/>
      <c r="DP30" s="637"/>
      <c r="DQ30" s="637"/>
      <c r="DR30" s="637"/>
      <c r="DS30" s="637"/>
      <c r="DT30" s="637"/>
      <c r="DU30" s="637"/>
      <c r="DV30" s="638"/>
      <c r="DW30" s="641">
        <v>10.8</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15868</v>
      </c>
      <c r="S31" s="637"/>
      <c r="T31" s="637"/>
      <c r="U31" s="637"/>
      <c r="V31" s="637"/>
      <c r="W31" s="637"/>
      <c r="X31" s="637"/>
      <c r="Y31" s="638"/>
      <c r="Z31" s="639">
        <v>0</v>
      </c>
      <c r="AA31" s="639"/>
      <c r="AB31" s="639"/>
      <c r="AC31" s="639"/>
      <c r="AD31" s="640">
        <v>15868</v>
      </c>
      <c r="AE31" s="640"/>
      <c r="AF31" s="640"/>
      <c r="AG31" s="640"/>
      <c r="AH31" s="640"/>
      <c r="AI31" s="640"/>
      <c r="AJ31" s="640"/>
      <c r="AK31" s="640"/>
      <c r="AL31" s="641">
        <v>0.1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98.6</v>
      </c>
      <c r="BN31" s="680"/>
      <c r="BO31" s="680"/>
      <c r="BP31" s="680"/>
      <c r="BQ31" s="681"/>
      <c r="BR31" s="692">
        <v>99.5</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167221</v>
      </c>
      <c r="CS31" s="668"/>
      <c r="CT31" s="668"/>
      <c r="CU31" s="668"/>
      <c r="CV31" s="668"/>
      <c r="CW31" s="668"/>
      <c r="CX31" s="668"/>
      <c r="CY31" s="669"/>
      <c r="CZ31" s="641">
        <v>0.3</v>
      </c>
      <c r="DA31" s="666"/>
      <c r="DB31" s="666"/>
      <c r="DC31" s="670"/>
      <c r="DD31" s="645">
        <v>145265</v>
      </c>
      <c r="DE31" s="668"/>
      <c r="DF31" s="668"/>
      <c r="DG31" s="668"/>
      <c r="DH31" s="668"/>
      <c r="DI31" s="668"/>
      <c r="DJ31" s="668"/>
      <c r="DK31" s="669"/>
      <c r="DL31" s="645">
        <v>145265</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4956503</v>
      </c>
      <c r="S32" s="637"/>
      <c r="T32" s="637"/>
      <c r="U32" s="637"/>
      <c r="V32" s="637"/>
      <c r="W32" s="637"/>
      <c r="X32" s="637"/>
      <c r="Y32" s="638"/>
      <c r="Z32" s="639">
        <v>7.7</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97.9</v>
      </c>
      <c r="BN32" s="668"/>
      <c r="BO32" s="668"/>
      <c r="BP32" s="668"/>
      <c r="BQ32" s="691"/>
      <c r="BR32" s="693">
        <v>99.4</v>
      </c>
      <c r="BS32" s="668"/>
      <c r="BT32" s="668"/>
      <c r="BU32" s="668"/>
      <c r="BV32" s="668"/>
      <c r="BW32" s="668"/>
      <c r="BX32" s="642">
        <v>97.6</v>
      </c>
      <c r="BY32" s="668"/>
      <c r="BZ32" s="668"/>
      <c r="CA32" s="668"/>
      <c r="CB32" s="691"/>
      <c r="CD32" s="676"/>
      <c r="CE32" s="677"/>
      <c r="CF32" s="633" t="s">
        <v>304</v>
      </c>
      <c r="CG32" s="634"/>
      <c r="CH32" s="634"/>
      <c r="CI32" s="634"/>
      <c r="CJ32" s="634"/>
      <c r="CK32" s="634"/>
      <c r="CL32" s="634"/>
      <c r="CM32" s="634"/>
      <c r="CN32" s="634"/>
      <c r="CO32" s="634"/>
      <c r="CP32" s="634"/>
      <c r="CQ32" s="635"/>
      <c r="CR32" s="636">
        <v>92</v>
      </c>
      <c r="CS32" s="637"/>
      <c r="CT32" s="637"/>
      <c r="CU32" s="637"/>
      <c r="CV32" s="637"/>
      <c r="CW32" s="637"/>
      <c r="CX32" s="637"/>
      <c r="CY32" s="638"/>
      <c r="CZ32" s="641">
        <v>0</v>
      </c>
      <c r="DA32" s="666"/>
      <c r="DB32" s="666"/>
      <c r="DC32" s="670"/>
      <c r="DD32" s="645">
        <v>92</v>
      </c>
      <c r="DE32" s="637"/>
      <c r="DF32" s="637"/>
      <c r="DG32" s="637"/>
      <c r="DH32" s="637"/>
      <c r="DI32" s="637"/>
      <c r="DJ32" s="637"/>
      <c r="DK32" s="638"/>
      <c r="DL32" s="645">
        <v>92</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523198</v>
      </c>
      <c r="S33" s="637"/>
      <c r="T33" s="637"/>
      <c r="U33" s="637"/>
      <c r="V33" s="637"/>
      <c r="W33" s="637"/>
      <c r="X33" s="637"/>
      <c r="Y33" s="638"/>
      <c r="Z33" s="639">
        <v>0.8</v>
      </c>
      <c r="AA33" s="639"/>
      <c r="AB33" s="639"/>
      <c r="AC33" s="639"/>
      <c r="AD33" s="640">
        <v>186899</v>
      </c>
      <c r="AE33" s="640"/>
      <c r="AF33" s="640"/>
      <c r="AG33" s="640"/>
      <c r="AH33" s="640"/>
      <c r="AI33" s="640"/>
      <c r="AJ33" s="640"/>
      <c r="AK33" s="640"/>
      <c r="AL33" s="641">
        <v>0.6</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98.8</v>
      </c>
      <c r="BN33" s="695"/>
      <c r="BO33" s="695"/>
      <c r="BP33" s="695"/>
      <c r="BQ33" s="697"/>
      <c r="BR33" s="694">
        <v>99.5</v>
      </c>
      <c r="BS33" s="695"/>
      <c r="BT33" s="695"/>
      <c r="BU33" s="695"/>
      <c r="BV33" s="695"/>
      <c r="BW33" s="695"/>
      <c r="BX33" s="696">
        <v>98.2</v>
      </c>
      <c r="BY33" s="695"/>
      <c r="BZ33" s="695"/>
      <c r="CA33" s="695"/>
      <c r="CB33" s="697"/>
      <c r="CD33" s="633" t="s">
        <v>307</v>
      </c>
      <c r="CE33" s="634"/>
      <c r="CF33" s="634"/>
      <c r="CG33" s="634"/>
      <c r="CH33" s="634"/>
      <c r="CI33" s="634"/>
      <c r="CJ33" s="634"/>
      <c r="CK33" s="634"/>
      <c r="CL33" s="634"/>
      <c r="CM33" s="634"/>
      <c r="CN33" s="634"/>
      <c r="CO33" s="634"/>
      <c r="CP33" s="634"/>
      <c r="CQ33" s="635"/>
      <c r="CR33" s="636">
        <v>20708897</v>
      </c>
      <c r="CS33" s="668"/>
      <c r="CT33" s="668"/>
      <c r="CU33" s="668"/>
      <c r="CV33" s="668"/>
      <c r="CW33" s="668"/>
      <c r="CX33" s="668"/>
      <c r="CY33" s="669"/>
      <c r="CZ33" s="641">
        <v>33</v>
      </c>
      <c r="DA33" s="666"/>
      <c r="DB33" s="666"/>
      <c r="DC33" s="670"/>
      <c r="DD33" s="645">
        <v>16418500</v>
      </c>
      <c r="DE33" s="668"/>
      <c r="DF33" s="668"/>
      <c r="DG33" s="668"/>
      <c r="DH33" s="668"/>
      <c r="DI33" s="668"/>
      <c r="DJ33" s="668"/>
      <c r="DK33" s="669"/>
      <c r="DL33" s="645">
        <v>11115641</v>
      </c>
      <c r="DM33" s="668"/>
      <c r="DN33" s="668"/>
      <c r="DO33" s="668"/>
      <c r="DP33" s="668"/>
      <c r="DQ33" s="668"/>
      <c r="DR33" s="668"/>
      <c r="DS33" s="668"/>
      <c r="DT33" s="668"/>
      <c r="DU33" s="668"/>
      <c r="DV33" s="669"/>
      <c r="DW33" s="641">
        <v>38.4</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1049287</v>
      </c>
      <c r="S34" s="637"/>
      <c r="T34" s="637"/>
      <c r="U34" s="637"/>
      <c r="V34" s="637"/>
      <c r="W34" s="637"/>
      <c r="X34" s="637"/>
      <c r="Y34" s="638"/>
      <c r="Z34" s="639">
        <v>1.6</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7409759</v>
      </c>
      <c r="CS34" s="637"/>
      <c r="CT34" s="637"/>
      <c r="CU34" s="637"/>
      <c r="CV34" s="637"/>
      <c r="CW34" s="637"/>
      <c r="CX34" s="637"/>
      <c r="CY34" s="638"/>
      <c r="CZ34" s="641">
        <v>11.8</v>
      </c>
      <c r="DA34" s="666"/>
      <c r="DB34" s="666"/>
      <c r="DC34" s="670"/>
      <c r="DD34" s="645">
        <v>5663480</v>
      </c>
      <c r="DE34" s="637"/>
      <c r="DF34" s="637"/>
      <c r="DG34" s="637"/>
      <c r="DH34" s="637"/>
      <c r="DI34" s="637"/>
      <c r="DJ34" s="637"/>
      <c r="DK34" s="638"/>
      <c r="DL34" s="645">
        <v>4353782</v>
      </c>
      <c r="DM34" s="637"/>
      <c r="DN34" s="637"/>
      <c r="DO34" s="637"/>
      <c r="DP34" s="637"/>
      <c r="DQ34" s="637"/>
      <c r="DR34" s="637"/>
      <c r="DS34" s="637"/>
      <c r="DT34" s="637"/>
      <c r="DU34" s="637"/>
      <c r="DV34" s="638"/>
      <c r="DW34" s="641">
        <v>15</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3283432</v>
      </c>
      <c r="S35" s="637"/>
      <c r="T35" s="637"/>
      <c r="U35" s="637"/>
      <c r="V35" s="637"/>
      <c r="W35" s="637"/>
      <c r="X35" s="637"/>
      <c r="Y35" s="638"/>
      <c r="Z35" s="639">
        <v>5.0999999999999996</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314021</v>
      </c>
      <c r="CS35" s="668"/>
      <c r="CT35" s="668"/>
      <c r="CU35" s="668"/>
      <c r="CV35" s="668"/>
      <c r="CW35" s="668"/>
      <c r="CX35" s="668"/>
      <c r="CY35" s="669"/>
      <c r="CZ35" s="641">
        <v>0.5</v>
      </c>
      <c r="DA35" s="666"/>
      <c r="DB35" s="666"/>
      <c r="DC35" s="670"/>
      <c r="DD35" s="645">
        <v>259134</v>
      </c>
      <c r="DE35" s="668"/>
      <c r="DF35" s="668"/>
      <c r="DG35" s="668"/>
      <c r="DH35" s="668"/>
      <c r="DI35" s="668"/>
      <c r="DJ35" s="668"/>
      <c r="DK35" s="669"/>
      <c r="DL35" s="645">
        <v>259134</v>
      </c>
      <c r="DM35" s="668"/>
      <c r="DN35" s="668"/>
      <c r="DO35" s="668"/>
      <c r="DP35" s="668"/>
      <c r="DQ35" s="668"/>
      <c r="DR35" s="668"/>
      <c r="DS35" s="668"/>
      <c r="DT35" s="668"/>
      <c r="DU35" s="668"/>
      <c r="DV35" s="669"/>
      <c r="DW35" s="641">
        <v>0.9</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1072939</v>
      </c>
      <c r="S36" s="637"/>
      <c r="T36" s="637"/>
      <c r="U36" s="637"/>
      <c r="V36" s="637"/>
      <c r="W36" s="637"/>
      <c r="X36" s="637"/>
      <c r="Y36" s="638"/>
      <c r="Z36" s="639">
        <v>1.7</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6880325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97387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3531675</v>
      </c>
      <c r="CS36" s="637"/>
      <c r="CT36" s="637"/>
      <c r="CU36" s="637"/>
      <c r="CV36" s="637"/>
      <c r="CW36" s="637"/>
      <c r="CX36" s="637"/>
      <c r="CY36" s="638"/>
      <c r="CZ36" s="641">
        <v>5.6</v>
      </c>
      <c r="DA36" s="666"/>
      <c r="DB36" s="666"/>
      <c r="DC36" s="670"/>
      <c r="DD36" s="645">
        <v>2973182</v>
      </c>
      <c r="DE36" s="637"/>
      <c r="DF36" s="637"/>
      <c r="DG36" s="637"/>
      <c r="DH36" s="637"/>
      <c r="DI36" s="637"/>
      <c r="DJ36" s="637"/>
      <c r="DK36" s="638"/>
      <c r="DL36" s="645">
        <v>1799845</v>
      </c>
      <c r="DM36" s="637"/>
      <c r="DN36" s="637"/>
      <c r="DO36" s="637"/>
      <c r="DP36" s="637"/>
      <c r="DQ36" s="637"/>
      <c r="DR36" s="637"/>
      <c r="DS36" s="637"/>
      <c r="DT36" s="637"/>
      <c r="DU36" s="637"/>
      <c r="DV36" s="638"/>
      <c r="DW36" s="641">
        <v>6.2</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1842642</v>
      </c>
      <c r="S37" s="637"/>
      <c r="T37" s="637"/>
      <c r="U37" s="637"/>
      <c r="V37" s="637"/>
      <c r="W37" s="637"/>
      <c r="X37" s="637"/>
      <c r="Y37" s="638"/>
      <c r="Z37" s="639">
        <v>2.9</v>
      </c>
      <c r="AA37" s="639"/>
      <c r="AB37" s="639"/>
      <c r="AC37" s="639"/>
      <c r="AD37" s="640">
        <v>7133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710747</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-118845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911606</v>
      </c>
      <c r="CS37" s="668"/>
      <c r="CT37" s="668"/>
      <c r="CU37" s="668"/>
      <c r="CV37" s="668"/>
      <c r="CW37" s="668"/>
      <c r="CX37" s="668"/>
      <c r="CY37" s="669"/>
      <c r="CZ37" s="641">
        <v>1.5</v>
      </c>
      <c r="DA37" s="666"/>
      <c r="DB37" s="666"/>
      <c r="DC37" s="670"/>
      <c r="DD37" s="645">
        <v>911606</v>
      </c>
      <c r="DE37" s="668"/>
      <c r="DF37" s="668"/>
      <c r="DG37" s="668"/>
      <c r="DH37" s="668"/>
      <c r="DI37" s="668"/>
      <c r="DJ37" s="668"/>
      <c r="DK37" s="669"/>
      <c r="DL37" s="645">
        <v>902298</v>
      </c>
      <c r="DM37" s="668"/>
      <c r="DN37" s="668"/>
      <c r="DO37" s="668"/>
      <c r="DP37" s="668"/>
      <c r="DQ37" s="668"/>
      <c r="DR37" s="668"/>
      <c r="DS37" s="668"/>
      <c r="DT37" s="668"/>
      <c r="DU37" s="668"/>
      <c r="DV37" s="669"/>
      <c r="DW37" s="641">
        <v>3.1</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3849263</v>
      </c>
      <c r="S38" s="637"/>
      <c r="T38" s="637"/>
      <c r="U38" s="637"/>
      <c r="V38" s="637"/>
      <c r="W38" s="637"/>
      <c r="X38" s="637"/>
      <c r="Y38" s="638"/>
      <c r="Z38" s="639">
        <v>6</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16444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16779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6150971</v>
      </c>
      <c r="CS38" s="637"/>
      <c r="CT38" s="637"/>
      <c r="CU38" s="637"/>
      <c r="CV38" s="637"/>
      <c r="CW38" s="637"/>
      <c r="CX38" s="637"/>
      <c r="CY38" s="638"/>
      <c r="CZ38" s="641">
        <v>9.8000000000000007</v>
      </c>
      <c r="DA38" s="666"/>
      <c r="DB38" s="666"/>
      <c r="DC38" s="670"/>
      <c r="DD38" s="645">
        <v>4941312</v>
      </c>
      <c r="DE38" s="637"/>
      <c r="DF38" s="637"/>
      <c r="DG38" s="637"/>
      <c r="DH38" s="637"/>
      <c r="DI38" s="637"/>
      <c r="DJ38" s="637"/>
      <c r="DK38" s="638"/>
      <c r="DL38" s="645">
        <v>4699328</v>
      </c>
      <c r="DM38" s="637"/>
      <c r="DN38" s="637"/>
      <c r="DO38" s="637"/>
      <c r="DP38" s="637"/>
      <c r="DQ38" s="637"/>
      <c r="DR38" s="637"/>
      <c r="DS38" s="637"/>
      <c r="DT38" s="637"/>
      <c r="DU38" s="637"/>
      <c r="DV38" s="638"/>
      <c r="DW38" s="641">
        <v>16.2</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8822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21910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2617817</v>
      </c>
      <c r="CS39" s="668"/>
      <c r="CT39" s="668"/>
      <c r="CU39" s="668"/>
      <c r="CV39" s="668"/>
      <c r="CW39" s="668"/>
      <c r="CX39" s="668"/>
      <c r="CY39" s="669"/>
      <c r="CZ39" s="641">
        <v>4.2</v>
      </c>
      <c r="DA39" s="666"/>
      <c r="DB39" s="666"/>
      <c r="DC39" s="670"/>
      <c r="DD39" s="645">
        <v>2572602</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102063</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75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684654</v>
      </c>
      <c r="CS40" s="637"/>
      <c r="CT40" s="637"/>
      <c r="CU40" s="637"/>
      <c r="CV40" s="637"/>
      <c r="CW40" s="637"/>
      <c r="CX40" s="637"/>
      <c r="CY40" s="638"/>
      <c r="CZ40" s="641">
        <v>1.1000000000000001</v>
      </c>
      <c r="DA40" s="666"/>
      <c r="DB40" s="666"/>
      <c r="DC40" s="670"/>
      <c r="DD40" s="645">
        <v>8790</v>
      </c>
      <c r="DE40" s="637"/>
      <c r="DF40" s="637"/>
      <c r="DG40" s="637"/>
      <c r="DH40" s="637"/>
      <c r="DI40" s="637"/>
      <c r="DJ40" s="637"/>
      <c r="DK40" s="638"/>
      <c r="DL40" s="645">
        <v>3552</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64154513</v>
      </c>
      <c r="S41" s="709"/>
      <c r="T41" s="709"/>
      <c r="U41" s="709"/>
      <c r="V41" s="709"/>
      <c r="W41" s="709"/>
      <c r="X41" s="709"/>
      <c r="Y41" s="713"/>
      <c r="Z41" s="714">
        <v>100</v>
      </c>
      <c r="AA41" s="714"/>
      <c r="AB41" s="714"/>
      <c r="AC41" s="714"/>
      <c r="AD41" s="715">
        <v>28859442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1274029</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4870283</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411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7372096</v>
      </c>
      <c r="CS42" s="668"/>
      <c r="CT42" s="668"/>
      <c r="CU42" s="668"/>
      <c r="CV42" s="668"/>
      <c r="CW42" s="668"/>
      <c r="CX42" s="668"/>
      <c r="CY42" s="669"/>
      <c r="CZ42" s="641">
        <v>11.7</v>
      </c>
      <c r="DA42" s="666"/>
      <c r="DB42" s="666"/>
      <c r="DC42" s="670"/>
      <c r="DD42" s="645">
        <v>1483668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188337</v>
      </c>
      <c r="CS43" s="668"/>
      <c r="CT43" s="668"/>
      <c r="CU43" s="668"/>
      <c r="CV43" s="668"/>
      <c r="CW43" s="668"/>
      <c r="CX43" s="668"/>
      <c r="CY43" s="669"/>
      <c r="CZ43" s="641">
        <v>0.3</v>
      </c>
      <c r="DA43" s="666"/>
      <c r="DB43" s="666"/>
      <c r="DC43" s="670"/>
      <c r="DD43" s="645">
        <v>188337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7039536</v>
      </c>
      <c r="CS44" s="637"/>
      <c r="CT44" s="637"/>
      <c r="CU44" s="637"/>
      <c r="CV44" s="637"/>
      <c r="CW44" s="637"/>
      <c r="CX44" s="637"/>
      <c r="CY44" s="638"/>
      <c r="CZ44" s="641">
        <v>11.2</v>
      </c>
      <c r="DA44" s="642"/>
      <c r="DB44" s="642"/>
      <c r="DC44" s="648"/>
      <c r="DD44" s="645">
        <v>1329145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2932391</v>
      </c>
      <c r="CS45" s="668"/>
      <c r="CT45" s="668"/>
      <c r="CU45" s="668"/>
      <c r="CV45" s="668"/>
      <c r="CW45" s="668"/>
      <c r="CX45" s="668"/>
      <c r="CY45" s="669"/>
      <c r="CZ45" s="641">
        <v>4.7</v>
      </c>
      <c r="DA45" s="666"/>
      <c r="DB45" s="666"/>
      <c r="DC45" s="670"/>
      <c r="DD45" s="645">
        <v>241233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3898789</v>
      </c>
      <c r="CS46" s="637"/>
      <c r="CT46" s="637"/>
      <c r="CU46" s="637"/>
      <c r="CV46" s="637"/>
      <c r="CW46" s="637"/>
      <c r="CX46" s="637"/>
      <c r="CY46" s="638"/>
      <c r="CZ46" s="641">
        <v>6.2</v>
      </c>
      <c r="DA46" s="642"/>
      <c r="DB46" s="642"/>
      <c r="DC46" s="648"/>
      <c r="DD46" s="645">
        <v>1049556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332560</v>
      </c>
      <c r="CS47" s="668"/>
      <c r="CT47" s="668"/>
      <c r="CU47" s="668"/>
      <c r="CV47" s="668"/>
      <c r="CW47" s="668"/>
      <c r="CX47" s="668"/>
      <c r="CY47" s="669"/>
      <c r="CZ47" s="641">
        <v>0.5</v>
      </c>
      <c r="DA47" s="666"/>
      <c r="DB47" s="666"/>
      <c r="DC47" s="670"/>
      <c r="DD47" s="645">
        <v>154523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62784526</v>
      </c>
      <c r="CS49" s="695"/>
      <c r="CT49" s="695"/>
      <c r="CU49" s="695"/>
      <c r="CV49" s="695"/>
      <c r="CW49" s="695"/>
      <c r="CX49" s="695"/>
      <c r="CY49" s="724"/>
      <c r="CZ49" s="716">
        <v>100</v>
      </c>
      <c r="DA49" s="725"/>
      <c r="DB49" s="725"/>
      <c r="DC49" s="726"/>
      <c r="DD49" s="727">
        <v>37038223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gwcqRjUeVA82PKhJTGO7/pvBMcS4DE3nlq8FSo5M3mDqC7jOG0viywmSMgTw8dm+Sfvb2Ud0f12qyj5V0wlqQ==" saltValue="3TZ1GmSPgbs4oRmeOlhV4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64170</v>
      </c>
      <c r="R7" s="766"/>
      <c r="S7" s="766"/>
      <c r="T7" s="766"/>
      <c r="U7" s="766"/>
      <c r="V7" s="766">
        <v>62800</v>
      </c>
      <c r="W7" s="766"/>
      <c r="X7" s="766"/>
      <c r="Y7" s="766"/>
      <c r="Z7" s="766"/>
      <c r="AA7" s="766">
        <v>1370</v>
      </c>
      <c r="AB7" s="766"/>
      <c r="AC7" s="766"/>
      <c r="AD7" s="766"/>
      <c r="AE7" s="767"/>
      <c r="AF7" s="768">
        <v>707</v>
      </c>
      <c r="AG7" s="769"/>
      <c r="AH7" s="769"/>
      <c r="AI7" s="769"/>
      <c r="AJ7" s="770"/>
      <c r="AK7" s="771">
        <v>3283</v>
      </c>
      <c r="AL7" s="772"/>
      <c r="AM7" s="772"/>
      <c r="AN7" s="772"/>
      <c r="AO7" s="772"/>
      <c r="AP7" s="772">
        <v>38967</v>
      </c>
      <c r="AQ7" s="772"/>
      <c r="AR7" s="772"/>
      <c r="AS7" s="772"/>
      <c r="AT7" s="772"/>
      <c r="AU7" s="773" t="s">
        <v>550</v>
      </c>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557</v>
      </c>
      <c r="BT7" s="760"/>
      <c r="BU7" s="760"/>
      <c r="BV7" s="760"/>
      <c r="BW7" s="760"/>
      <c r="BX7" s="760"/>
      <c r="BY7" s="760"/>
      <c r="BZ7" s="760"/>
      <c r="CA7" s="760"/>
      <c r="CB7" s="760"/>
      <c r="CC7" s="760"/>
      <c r="CD7" s="760"/>
      <c r="CE7" s="760"/>
      <c r="CF7" s="760"/>
      <c r="CG7" s="775"/>
      <c r="CH7" s="756">
        <v>-11</v>
      </c>
      <c r="CI7" s="757"/>
      <c r="CJ7" s="757"/>
      <c r="CK7" s="757"/>
      <c r="CL7" s="758"/>
      <c r="CM7" s="756">
        <v>189</v>
      </c>
      <c r="CN7" s="757"/>
      <c r="CO7" s="757"/>
      <c r="CP7" s="757"/>
      <c r="CQ7" s="758"/>
      <c r="CR7" s="756">
        <v>4</v>
      </c>
      <c r="CS7" s="757"/>
      <c r="CT7" s="757"/>
      <c r="CU7" s="757"/>
      <c r="CV7" s="758"/>
      <c r="CW7" s="756" t="s">
        <v>489</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t="s">
        <v>489</v>
      </c>
      <c r="R8" s="797"/>
      <c r="S8" s="797"/>
      <c r="T8" s="797"/>
      <c r="U8" s="797"/>
      <c r="V8" s="797" t="s">
        <v>489</v>
      </c>
      <c r="W8" s="797"/>
      <c r="X8" s="797"/>
      <c r="Y8" s="797"/>
      <c r="Z8" s="797"/>
      <c r="AA8" s="797" t="s">
        <v>489</v>
      </c>
      <c r="AB8" s="797"/>
      <c r="AC8" s="797"/>
      <c r="AD8" s="797"/>
      <c r="AE8" s="798"/>
      <c r="AF8" s="799" t="s">
        <v>121</v>
      </c>
      <c r="AG8" s="800"/>
      <c r="AH8" s="800"/>
      <c r="AI8" s="800"/>
      <c r="AJ8" s="801"/>
      <c r="AK8" s="782" t="s">
        <v>489</v>
      </c>
      <c r="AL8" s="783"/>
      <c r="AM8" s="783"/>
      <c r="AN8" s="783"/>
      <c r="AO8" s="783"/>
      <c r="AP8" s="783" t="s">
        <v>489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558</v>
      </c>
      <c r="BT8" s="787"/>
      <c r="BU8" s="787"/>
      <c r="BV8" s="787"/>
      <c r="BW8" s="787"/>
      <c r="BX8" s="787"/>
      <c r="BY8" s="787"/>
      <c r="BZ8" s="787"/>
      <c r="CA8" s="787"/>
      <c r="CB8" s="787"/>
      <c r="CC8" s="787"/>
      <c r="CD8" s="787"/>
      <c r="CE8" s="787"/>
      <c r="CF8" s="787"/>
      <c r="CG8" s="788"/>
      <c r="CH8" s="789">
        <v>-1</v>
      </c>
      <c r="CI8" s="790"/>
      <c r="CJ8" s="790"/>
      <c r="CK8" s="790"/>
      <c r="CL8" s="791"/>
      <c r="CM8" s="789">
        <v>47</v>
      </c>
      <c r="CN8" s="790"/>
      <c r="CO8" s="790"/>
      <c r="CP8" s="790"/>
      <c r="CQ8" s="791"/>
      <c r="CR8" s="789">
        <v>17</v>
      </c>
      <c r="CS8" s="790"/>
      <c r="CT8" s="790"/>
      <c r="CU8" s="790"/>
      <c r="CV8" s="791"/>
      <c r="CW8" s="789">
        <v>5</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559</v>
      </c>
      <c r="BT9" s="787"/>
      <c r="BU9" s="787"/>
      <c r="BV9" s="787"/>
      <c r="BW9" s="787"/>
      <c r="BX9" s="787"/>
      <c r="BY9" s="787"/>
      <c r="BZ9" s="787"/>
      <c r="CA9" s="787"/>
      <c r="CB9" s="787"/>
      <c r="CC9" s="787"/>
      <c r="CD9" s="787"/>
      <c r="CE9" s="787"/>
      <c r="CF9" s="787"/>
      <c r="CG9" s="788"/>
      <c r="CH9" s="789">
        <v>-2</v>
      </c>
      <c r="CI9" s="790"/>
      <c r="CJ9" s="790"/>
      <c r="CK9" s="790"/>
      <c r="CL9" s="791"/>
      <c r="CM9" s="789">
        <v>46</v>
      </c>
      <c r="CN9" s="790"/>
      <c r="CO9" s="790"/>
      <c r="CP9" s="790"/>
      <c r="CQ9" s="791"/>
      <c r="CR9" s="789">
        <v>3</v>
      </c>
      <c r="CS9" s="790"/>
      <c r="CT9" s="790"/>
      <c r="CU9" s="790"/>
      <c r="CV9" s="791"/>
      <c r="CW9" s="789" t="s">
        <v>489</v>
      </c>
      <c r="CX9" s="790"/>
      <c r="CY9" s="790"/>
      <c r="CZ9" s="790"/>
      <c r="DA9" s="791"/>
      <c r="DB9" s="789" t="s">
        <v>489</v>
      </c>
      <c r="DC9" s="790"/>
      <c r="DD9" s="790"/>
      <c r="DE9" s="790"/>
      <c r="DF9" s="791"/>
      <c r="DG9" s="789" t="s">
        <v>489</v>
      </c>
      <c r="DH9" s="790"/>
      <c r="DI9" s="790"/>
      <c r="DJ9" s="790"/>
      <c r="DK9" s="791"/>
      <c r="DL9" s="789" t="s">
        <v>489</v>
      </c>
      <c r="DM9" s="790"/>
      <c r="DN9" s="790"/>
      <c r="DO9" s="790"/>
      <c r="DP9" s="791"/>
      <c r="DQ9" s="789" t="s">
        <v>489</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560</v>
      </c>
      <c r="BT10" s="787"/>
      <c r="BU10" s="787"/>
      <c r="BV10" s="787"/>
      <c r="BW10" s="787"/>
      <c r="BX10" s="787"/>
      <c r="BY10" s="787"/>
      <c r="BZ10" s="787"/>
      <c r="CA10" s="787"/>
      <c r="CB10" s="787"/>
      <c r="CC10" s="787"/>
      <c r="CD10" s="787"/>
      <c r="CE10" s="787"/>
      <c r="CF10" s="787"/>
      <c r="CG10" s="788"/>
      <c r="CH10" s="789">
        <v>18</v>
      </c>
      <c r="CI10" s="790"/>
      <c r="CJ10" s="790"/>
      <c r="CK10" s="790"/>
      <c r="CL10" s="791"/>
      <c r="CM10" s="789">
        <v>125</v>
      </c>
      <c r="CN10" s="790"/>
      <c r="CO10" s="790"/>
      <c r="CP10" s="790"/>
      <c r="CQ10" s="791"/>
      <c r="CR10" s="789">
        <v>0</v>
      </c>
      <c r="CS10" s="790"/>
      <c r="CT10" s="790"/>
      <c r="CU10" s="790"/>
      <c r="CV10" s="791"/>
      <c r="CW10" s="789" t="s">
        <v>489</v>
      </c>
      <c r="CX10" s="790"/>
      <c r="CY10" s="790"/>
      <c r="CZ10" s="790"/>
      <c r="DA10" s="791"/>
      <c r="DB10" s="789" t="s">
        <v>489</v>
      </c>
      <c r="DC10" s="790"/>
      <c r="DD10" s="790"/>
      <c r="DE10" s="790"/>
      <c r="DF10" s="791"/>
      <c r="DG10" s="789" t="s">
        <v>489</v>
      </c>
      <c r="DH10" s="790"/>
      <c r="DI10" s="790"/>
      <c r="DJ10" s="790"/>
      <c r="DK10" s="791"/>
      <c r="DL10" s="789" t="s">
        <v>489</v>
      </c>
      <c r="DM10" s="790"/>
      <c r="DN10" s="790"/>
      <c r="DO10" s="790"/>
      <c r="DP10" s="791"/>
      <c r="DQ10" s="789" t="s">
        <v>489</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64170</v>
      </c>
      <c r="R23" s="806"/>
      <c r="S23" s="806"/>
      <c r="T23" s="806"/>
      <c r="U23" s="806"/>
      <c r="V23" s="806">
        <v>62800</v>
      </c>
      <c r="W23" s="806"/>
      <c r="X23" s="806"/>
      <c r="Y23" s="806"/>
      <c r="Z23" s="806"/>
      <c r="AA23" s="806">
        <v>1370</v>
      </c>
      <c r="AB23" s="806"/>
      <c r="AC23" s="806"/>
      <c r="AD23" s="806"/>
      <c r="AE23" s="807"/>
      <c r="AF23" s="808">
        <v>707</v>
      </c>
      <c r="AG23" s="806"/>
      <c r="AH23" s="806"/>
      <c r="AI23" s="806"/>
      <c r="AJ23" s="809"/>
      <c r="AK23" s="810"/>
      <c r="AL23" s="811"/>
      <c r="AM23" s="811"/>
      <c r="AN23" s="811"/>
      <c r="AO23" s="811"/>
      <c r="AP23" s="806">
        <v>38967</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12794</v>
      </c>
      <c r="R28" s="836"/>
      <c r="S28" s="836"/>
      <c r="T28" s="836"/>
      <c r="U28" s="836"/>
      <c r="V28" s="836">
        <v>12696</v>
      </c>
      <c r="W28" s="836"/>
      <c r="X28" s="836"/>
      <c r="Y28" s="836"/>
      <c r="Z28" s="836"/>
      <c r="AA28" s="836">
        <v>97</v>
      </c>
      <c r="AB28" s="836"/>
      <c r="AC28" s="836"/>
      <c r="AD28" s="836"/>
      <c r="AE28" s="837"/>
      <c r="AF28" s="838">
        <v>97</v>
      </c>
      <c r="AG28" s="836"/>
      <c r="AH28" s="836"/>
      <c r="AI28" s="836"/>
      <c r="AJ28" s="839"/>
      <c r="AK28" s="840">
        <v>1274</v>
      </c>
      <c r="AL28" s="841"/>
      <c r="AM28" s="841"/>
      <c r="AN28" s="841"/>
      <c r="AO28" s="841"/>
      <c r="AP28" s="841" t="s">
        <v>489</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14136</v>
      </c>
      <c r="R29" s="797"/>
      <c r="S29" s="797"/>
      <c r="T29" s="797"/>
      <c r="U29" s="797"/>
      <c r="V29" s="797">
        <v>13767</v>
      </c>
      <c r="W29" s="797"/>
      <c r="X29" s="797"/>
      <c r="Y29" s="797"/>
      <c r="Z29" s="797"/>
      <c r="AA29" s="797">
        <v>369</v>
      </c>
      <c r="AB29" s="797"/>
      <c r="AC29" s="797"/>
      <c r="AD29" s="797"/>
      <c r="AE29" s="798"/>
      <c r="AF29" s="799">
        <v>369</v>
      </c>
      <c r="AG29" s="800"/>
      <c r="AH29" s="800"/>
      <c r="AI29" s="800"/>
      <c r="AJ29" s="801"/>
      <c r="AK29" s="847">
        <v>2177</v>
      </c>
      <c r="AL29" s="843"/>
      <c r="AM29" s="843"/>
      <c r="AN29" s="843"/>
      <c r="AO29" s="843"/>
      <c r="AP29" s="843" t="s">
        <v>489</v>
      </c>
      <c r="AQ29" s="843"/>
      <c r="AR29" s="843"/>
      <c r="AS29" s="843"/>
      <c r="AT29" s="843"/>
      <c r="AU29" s="843" t="s">
        <v>489</v>
      </c>
      <c r="AV29" s="843"/>
      <c r="AW29" s="843"/>
      <c r="AX29" s="843"/>
      <c r="AY29" s="843"/>
      <c r="AZ29" s="844" t="s">
        <v>489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2398</v>
      </c>
      <c r="R30" s="797"/>
      <c r="S30" s="797"/>
      <c r="T30" s="797"/>
      <c r="U30" s="797"/>
      <c r="V30" s="797">
        <v>2389</v>
      </c>
      <c r="W30" s="797"/>
      <c r="X30" s="797"/>
      <c r="Y30" s="797"/>
      <c r="Z30" s="797"/>
      <c r="AA30" s="797">
        <v>9</v>
      </c>
      <c r="AB30" s="797"/>
      <c r="AC30" s="797"/>
      <c r="AD30" s="797"/>
      <c r="AE30" s="798"/>
      <c r="AF30" s="799">
        <v>9</v>
      </c>
      <c r="AG30" s="800"/>
      <c r="AH30" s="800"/>
      <c r="AI30" s="800"/>
      <c r="AJ30" s="801"/>
      <c r="AK30" s="847">
        <v>581</v>
      </c>
      <c r="AL30" s="843"/>
      <c r="AM30" s="843"/>
      <c r="AN30" s="843"/>
      <c r="AO30" s="843"/>
      <c r="AP30" s="843" t="s">
        <v>489</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2315</v>
      </c>
      <c r="R31" s="797"/>
      <c r="S31" s="797"/>
      <c r="T31" s="797"/>
      <c r="U31" s="797"/>
      <c r="V31" s="797">
        <v>2229</v>
      </c>
      <c r="W31" s="797"/>
      <c r="X31" s="797"/>
      <c r="Y31" s="797"/>
      <c r="Z31" s="797"/>
      <c r="AA31" s="797">
        <v>87</v>
      </c>
      <c r="AB31" s="797"/>
      <c r="AC31" s="797"/>
      <c r="AD31" s="797"/>
      <c r="AE31" s="798"/>
      <c r="AF31" s="799">
        <v>1447</v>
      </c>
      <c r="AG31" s="800"/>
      <c r="AH31" s="800"/>
      <c r="AI31" s="800"/>
      <c r="AJ31" s="801"/>
      <c r="AK31" s="847">
        <v>16</v>
      </c>
      <c r="AL31" s="843"/>
      <c r="AM31" s="843"/>
      <c r="AN31" s="843"/>
      <c r="AO31" s="843"/>
      <c r="AP31" s="843">
        <v>2917</v>
      </c>
      <c r="AQ31" s="843"/>
      <c r="AR31" s="843"/>
      <c r="AS31" s="843"/>
      <c r="AT31" s="843"/>
      <c r="AU31" s="843">
        <v>12</v>
      </c>
      <c r="AV31" s="843"/>
      <c r="AW31" s="843"/>
      <c r="AX31" s="843"/>
      <c r="AY31" s="843"/>
      <c r="AZ31" s="844" t="s">
        <v>489</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v>1807</v>
      </c>
      <c r="R32" s="797"/>
      <c r="S32" s="797"/>
      <c r="T32" s="797"/>
      <c r="U32" s="797"/>
      <c r="V32" s="797">
        <v>1985</v>
      </c>
      <c r="W32" s="797"/>
      <c r="X32" s="797"/>
      <c r="Y32" s="797"/>
      <c r="Z32" s="797"/>
      <c r="AA32" s="797">
        <v>-178</v>
      </c>
      <c r="AB32" s="797"/>
      <c r="AC32" s="797"/>
      <c r="AD32" s="797"/>
      <c r="AE32" s="798"/>
      <c r="AF32" s="799" t="s">
        <v>121</v>
      </c>
      <c r="AG32" s="800"/>
      <c r="AH32" s="800"/>
      <c r="AI32" s="800"/>
      <c r="AJ32" s="801"/>
      <c r="AK32" s="847">
        <v>211</v>
      </c>
      <c r="AL32" s="843"/>
      <c r="AM32" s="843"/>
      <c r="AN32" s="843"/>
      <c r="AO32" s="843"/>
      <c r="AP32" s="843">
        <v>8957</v>
      </c>
      <c r="AQ32" s="843"/>
      <c r="AR32" s="843"/>
      <c r="AS32" s="843"/>
      <c r="AT32" s="843"/>
      <c r="AU32" s="843">
        <v>1962</v>
      </c>
      <c r="AV32" s="843"/>
      <c r="AW32" s="843"/>
      <c r="AX32" s="843"/>
      <c r="AY32" s="843"/>
      <c r="AZ32" s="844" t="s">
        <v>489</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395</v>
      </c>
      <c r="C33" s="794"/>
      <c r="D33" s="794"/>
      <c r="E33" s="794"/>
      <c r="F33" s="794"/>
      <c r="G33" s="794"/>
      <c r="H33" s="794"/>
      <c r="I33" s="794"/>
      <c r="J33" s="794"/>
      <c r="K33" s="794"/>
      <c r="L33" s="794"/>
      <c r="M33" s="794"/>
      <c r="N33" s="794"/>
      <c r="O33" s="794"/>
      <c r="P33" s="795"/>
      <c r="Q33" s="796">
        <v>40576</v>
      </c>
      <c r="R33" s="797"/>
      <c r="S33" s="797"/>
      <c r="T33" s="797"/>
      <c r="U33" s="797"/>
      <c r="V33" s="797">
        <v>38761</v>
      </c>
      <c r="W33" s="797"/>
      <c r="X33" s="797"/>
      <c r="Y33" s="797"/>
      <c r="Z33" s="797"/>
      <c r="AA33" s="797">
        <v>1816</v>
      </c>
      <c r="AB33" s="797"/>
      <c r="AC33" s="797"/>
      <c r="AD33" s="797"/>
      <c r="AE33" s="798"/>
      <c r="AF33" s="799">
        <v>3013</v>
      </c>
      <c r="AG33" s="800"/>
      <c r="AH33" s="800"/>
      <c r="AI33" s="800"/>
      <c r="AJ33" s="801"/>
      <c r="AK33" s="847" t="s">
        <v>489</v>
      </c>
      <c r="AL33" s="843"/>
      <c r="AM33" s="843"/>
      <c r="AN33" s="843"/>
      <c r="AO33" s="843"/>
      <c r="AP33" s="843" t="s">
        <v>489</v>
      </c>
      <c r="AQ33" s="843"/>
      <c r="AR33" s="843"/>
      <c r="AS33" s="843"/>
      <c r="AT33" s="843"/>
      <c r="AU33" s="843" t="s">
        <v>489</v>
      </c>
      <c r="AV33" s="843"/>
      <c r="AW33" s="843"/>
      <c r="AX33" s="843"/>
      <c r="AY33" s="843"/>
      <c r="AZ33" s="844" t="s">
        <v>489</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396</v>
      </c>
      <c r="C34" s="794"/>
      <c r="D34" s="794"/>
      <c r="E34" s="794"/>
      <c r="F34" s="794"/>
      <c r="G34" s="794"/>
      <c r="H34" s="794"/>
      <c r="I34" s="794"/>
      <c r="J34" s="794"/>
      <c r="K34" s="794"/>
      <c r="L34" s="794"/>
      <c r="M34" s="794"/>
      <c r="N34" s="794"/>
      <c r="O34" s="794"/>
      <c r="P34" s="795"/>
      <c r="Q34" s="796">
        <v>42</v>
      </c>
      <c r="R34" s="797"/>
      <c r="S34" s="797"/>
      <c r="T34" s="797"/>
      <c r="U34" s="797"/>
      <c r="V34" s="797">
        <v>42</v>
      </c>
      <c r="W34" s="797"/>
      <c r="X34" s="797"/>
      <c r="Y34" s="797"/>
      <c r="Z34" s="797"/>
      <c r="AA34" s="797" t="s">
        <v>489</v>
      </c>
      <c r="AB34" s="797"/>
      <c r="AC34" s="797"/>
      <c r="AD34" s="797"/>
      <c r="AE34" s="798"/>
      <c r="AF34" s="799" t="s">
        <v>121</v>
      </c>
      <c r="AG34" s="800"/>
      <c r="AH34" s="800"/>
      <c r="AI34" s="800"/>
      <c r="AJ34" s="801"/>
      <c r="AK34" s="847">
        <v>9</v>
      </c>
      <c r="AL34" s="843"/>
      <c r="AM34" s="843"/>
      <c r="AN34" s="843"/>
      <c r="AO34" s="843"/>
      <c r="AP34" s="843" t="s">
        <v>489</v>
      </c>
      <c r="AQ34" s="843"/>
      <c r="AR34" s="843"/>
      <c r="AS34" s="843"/>
      <c r="AT34" s="843"/>
      <c r="AU34" s="843" t="s">
        <v>489</v>
      </c>
      <c r="AV34" s="843"/>
      <c r="AW34" s="843"/>
      <c r="AX34" s="843"/>
      <c r="AY34" s="843"/>
      <c r="AZ34" s="844" t="s">
        <v>489</v>
      </c>
      <c r="BA34" s="844"/>
      <c r="BB34" s="844"/>
      <c r="BC34" s="844"/>
      <c r="BD34" s="844"/>
      <c r="BE34" s="845" t="s">
        <v>397</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4935</v>
      </c>
      <c r="AG63" s="857"/>
      <c r="AH63" s="857"/>
      <c r="AI63" s="857"/>
      <c r="AJ63" s="858"/>
      <c r="AK63" s="859"/>
      <c r="AL63" s="854"/>
      <c r="AM63" s="854"/>
      <c r="AN63" s="854"/>
      <c r="AO63" s="854"/>
      <c r="AP63" s="857">
        <v>11874</v>
      </c>
      <c r="AQ63" s="857"/>
      <c r="AR63" s="857"/>
      <c r="AS63" s="857"/>
      <c r="AT63" s="857"/>
      <c r="AU63" s="857">
        <v>1974</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401</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561</v>
      </c>
      <c r="C68" s="883"/>
      <c r="D68" s="883"/>
      <c r="E68" s="883"/>
      <c r="F68" s="883"/>
      <c r="G68" s="883"/>
      <c r="H68" s="883"/>
      <c r="I68" s="883"/>
      <c r="J68" s="883"/>
      <c r="K68" s="883"/>
      <c r="L68" s="883"/>
      <c r="M68" s="883"/>
      <c r="N68" s="883"/>
      <c r="O68" s="883"/>
      <c r="P68" s="884"/>
      <c r="Q68" s="885">
        <v>21</v>
      </c>
      <c r="R68" s="879"/>
      <c r="S68" s="879"/>
      <c r="T68" s="879"/>
      <c r="U68" s="879"/>
      <c r="V68" s="879">
        <v>23</v>
      </c>
      <c r="W68" s="879"/>
      <c r="X68" s="879"/>
      <c r="Y68" s="879"/>
      <c r="Z68" s="879"/>
      <c r="AA68" s="879">
        <v>-1</v>
      </c>
      <c r="AB68" s="879"/>
      <c r="AC68" s="879"/>
      <c r="AD68" s="879"/>
      <c r="AE68" s="879"/>
      <c r="AF68" s="879">
        <v>-1</v>
      </c>
      <c r="AG68" s="879"/>
      <c r="AH68" s="879"/>
      <c r="AI68" s="879"/>
      <c r="AJ68" s="879"/>
      <c r="AK68" s="879" t="s">
        <v>489</v>
      </c>
      <c r="AL68" s="879"/>
      <c r="AM68" s="879"/>
      <c r="AN68" s="879"/>
      <c r="AO68" s="879"/>
      <c r="AP68" s="879" t="s">
        <v>489</v>
      </c>
      <c r="AQ68" s="879"/>
      <c r="AR68" s="879"/>
      <c r="AS68" s="879"/>
      <c r="AT68" s="879"/>
      <c r="AU68" s="879" t="s">
        <v>489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562</v>
      </c>
      <c r="C69" s="887"/>
      <c r="D69" s="887"/>
      <c r="E69" s="887"/>
      <c r="F69" s="887"/>
      <c r="G69" s="887"/>
      <c r="H69" s="887"/>
      <c r="I69" s="887"/>
      <c r="J69" s="887"/>
      <c r="K69" s="887"/>
      <c r="L69" s="887"/>
      <c r="M69" s="887"/>
      <c r="N69" s="887"/>
      <c r="O69" s="887"/>
      <c r="P69" s="888"/>
      <c r="Q69" s="889">
        <v>1265</v>
      </c>
      <c r="R69" s="843"/>
      <c r="S69" s="843"/>
      <c r="T69" s="843"/>
      <c r="U69" s="843"/>
      <c r="V69" s="843">
        <v>1265</v>
      </c>
      <c r="W69" s="843"/>
      <c r="X69" s="843"/>
      <c r="Y69" s="843"/>
      <c r="Z69" s="843"/>
      <c r="AA69" s="843" t="s">
        <v>489</v>
      </c>
      <c r="AB69" s="843"/>
      <c r="AC69" s="843"/>
      <c r="AD69" s="843"/>
      <c r="AE69" s="843"/>
      <c r="AF69" s="843" t="s">
        <v>489</v>
      </c>
      <c r="AG69" s="843"/>
      <c r="AH69" s="843"/>
      <c r="AI69" s="843"/>
      <c r="AJ69" s="843"/>
      <c r="AK69" s="843" t="s">
        <v>489</v>
      </c>
      <c r="AL69" s="843"/>
      <c r="AM69" s="843"/>
      <c r="AN69" s="843"/>
      <c r="AO69" s="843"/>
      <c r="AP69" s="843" t="s">
        <v>489</v>
      </c>
      <c r="AQ69" s="843"/>
      <c r="AR69" s="843"/>
      <c r="AS69" s="843"/>
      <c r="AT69" s="843"/>
      <c r="AU69" s="843" t="s">
        <v>489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551</v>
      </c>
      <c r="C70" s="887"/>
      <c r="D70" s="887"/>
      <c r="E70" s="887"/>
      <c r="F70" s="887"/>
      <c r="G70" s="887"/>
      <c r="H70" s="887"/>
      <c r="I70" s="887"/>
      <c r="J70" s="887"/>
      <c r="K70" s="887"/>
      <c r="L70" s="887"/>
      <c r="M70" s="887"/>
      <c r="N70" s="887"/>
      <c r="O70" s="887"/>
      <c r="P70" s="888"/>
      <c r="Q70" s="889">
        <v>236</v>
      </c>
      <c r="R70" s="843"/>
      <c r="S70" s="843"/>
      <c r="T70" s="843"/>
      <c r="U70" s="843"/>
      <c r="V70" s="843">
        <v>236</v>
      </c>
      <c r="W70" s="843"/>
      <c r="X70" s="843"/>
      <c r="Y70" s="843"/>
      <c r="Z70" s="843"/>
      <c r="AA70" s="843" t="s">
        <v>489</v>
      </c>
      <c r="AB70" s="843"/>
      <c r="AC70" s="843"/>
      <c r="AD70" s="843"/>
      <c r="AE70" s="843"/>
      <c r="AF70" s="843" t="s">
        <v>489</v>
      </c>
      <c r="AG70" s="843"/>
      <c r="AH70" s="843"/>
      <c r="AI70" s="843"/>
      <c r="AJ70" s="843"/>
      <c r="AK70" s="843">
        <v>207</v>
      </c>
      <c r="AL70" s="843"/>
      <c r="AM70" s="843"/>
      <c r="AN70" s="843"/>
      <c r="AO70" s="843"/>
      <c r="AP70" s="843">
        <v>979</v>
      </c>
      <c r="AQ70" s="843"/>
      <c r="AR70" s="843"/>
      <c r="AS70" s="843"/>
      <c r="AT70" s="843"/>
      <c r="AU70" s="843">
        <v>645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552</v>
      </c>
      <c r="C71" s="887"/>
      <c r="D71" s="887"/>
      <c r="E71" s="887"/>
      <c r="F71" s="887"/>
      <c r="G71" s="887"/>
      <c r="H71" s="887"/>
      <c r="I71" s="887"/>
      <c r="J71" s="887"/>
      <c r="K71" s="887"/>
      <c r="L71" s="887"/>
      <c r="M71" s="887"/>
      <c r="N71" s="887"/>
      <c r="O71" s="887"/>
      <c r="P71" s="888"/>
      <c r="Q71" s="889">
        <v>1271</v>
      </c>
      <c r="R71" s="843"/>
      <c r="S71" s="843"/>
      <c r="T71" s="843"/>
      <c r="U71" s="843"/>
      <c r="V71" s="843">
        <v>1271</v>
      </c>
      <c r="W71" s="843"/>
      <c r="X71" s="843"/>
      <c r="Y71" s="843"/>
      <c r="Z71" s="843"/>
      <c r="AA71" s="843" t="s">
        <v>489</v>
      </c>
      <c r="AB71" s="843"/>
      <c r="AC71" s="843"/>
      <c r="AD71" s="843"/>
      <c r="AE71" s="843"/>
      <c r="AF71" s="843" t="s">
        <v>489</v>
      </c>
      <c r="AG71" s="843"/>
      <c r="AH71" s="843"/>
      <c r="AI71" s="843"/>
      <c r="AJ71" s="843"/>
      <c r="AK71" s="843">
        <v>1018</v>
      </c>
      <c r="AL71" s="843"/>
      <c r="AM71" s="843"/>
      <c r="AN71" s="843"/>
      <c r="AO71" s="843"/>
      <c r="AP71" s="843">
        <v>1663</v>
      </c>
      <c r="AQ71" s="843"/>
      <c r="AR71" s="843"/>
      <c r="AS71" s="843"/>
      <c r="AT71" s="843"/>
      <c r="AU71" s="843">
        <v>1303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553</v>
      </c>
      <c r="C72" s="887"/>
      <c r="D72" s="887"/>
      <c r="E72" s="887"/>
      <c r="F72" s="887"/>
      <c r="G72" s="887"/>
      <c r="H72" s="887"/>
      <c r="I72" s="887"/>
      <c r="J72" s="887"/>
      <c r="K72" s="887"/>
      <c r="L72" s="887"/>
      <c r="M72" s="887"/>
      <c r="N72" s="887"/>
      <c r="O72" s="887"/>
      <c r="P72" s="888"/>
      <c r="Q72" s="889">
        <v>27</v>
      </c>
      <c r="R72" s="843"/>
      <c r="S72" s="843"/>
      <c r="T72" s="843"/>
      <c r="U72" s="843"/>
      <c r="V72" s="843">
        <v>27</v>
      </c>
      <c r="W72" s="843"/>
      <c r="X72" s="843"/>
      <c r="Y72" s="843"/>
      <c r="Z72" s="843"/>
      <c r="AA72" s="843" t="s">
        <v>489</v>
      </c>
      <c r="AB72" s="843"/>
      <c r="AC72" s="843"/>
      <c r="AD72" s="843"/>
      <c r="AE72" s="843"/>
      <c r="AF72" s="843" t="s">
        <v>489</v>
      </c>
      <c r="AG72" s="843"/>
      <c r="AH72" s="843"/>
      <c r="AI72" s="843"/>
      <c r="AJ72" s="843"/>
      <c r="AK72" s="843">
        <v>26</v>
      </c>
      <c r="AL72" s="843"/>
      <c r="AM72" s="843"/>
      <c r="AN72" s="843"/>
      <c r="AO72" s="843"/>
      <c r="AP72" s="843" t="s">
        <v>489</v>
      </c>
      <c r="AQ72" s="843"/>
      <c r="AR72" s="843"/>
      <c r="AS72" s="843"/>
      <c r="AT72" s="843"/>
      <c r="AU72" s="843" t="s">
        <v>489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554</v>
      </c>
      <c r="C73" s="887"/>
      <c r="D73" s="887"/>
      <c r="E73" s="887"/>
      <c r="F73" s="887"/>
      <c r="G73" s="887"/>
      <c r="H73" s="887"/>
      <c r="I73" s="887"/>
      <c r="J73" s="887"/>
      <c r="K73" s="887"/>
      <c r="L73" s="887"/>
      <c r="M73" s="887"/>
      <c r="N73" s="887"/>
      <c r="O73" s="887"/>
      <c r="P73" s="888"/>
      <c r="Q73" s="889">
        <v>1547</v>
      </c>
      <c r="R73" s="843"/>
      <c r="S73" s="843"/>
      <c r="T73" s="843"/>
      <c r="U73" s="843"/>
      <c r="V73" s="843">
        <v>1547</v>
      </c>
      <c r="W73" s="843"/>
      <c r="X73" s="843"/>
      <c r="Y73" s="843"/>
      <c r="Z73" s="843"/>
      <c r="AA73" s="843" t="s">
        <v>489</v>
      </c>
      <c r="AB73" s="843"/>
      <c r="AC73" s="843"/>
      <c r="AD73" s="843"/>
      <c r="AE73" s="843"/>
      <c r="AF73" s="843" t="s">
        <v>489</v>
      </c>
      <c r="AG73" s="843"/>
      <c r="AH73" s="843"/>
      <c r="AI73" s="843"/>
      <c r="AJ73" s="843"/>
      <c r="AK73" s="843" t="s">
        <v>489</v>
      </c>
      <c r="AL73" s="843"/>
      <c r="AM73" s="843"/>
      <c r="AN73" s="843"/>
      <c r="AO73" s="843"/>
      <c r="AP73" s="843">
        <v>2614</v>
      </c>
      <c r="AQ73" s="843"/>
      <c r="AR73" s="843"/>
      <c r="AS73" s="843"/>
      <c r="AT73" s="843"/>
      <c r="AU73" s="843" t="s">
        <v>489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563</v>
      </c>
      <c r="C74" s="887"/>
      <c r="D74" s="887"/>
      <c r="E74" s="887"/>
      <c r="F74" s="887"/>
      <c r="G74" s="887"/>
      <c r="H74" s="887"/>
      <c r="I74" s="887"/>
      <c r="J74" s="887"/>
      <c r="K74" s="887"/>
      <c r="L74" s="887"/>
      <c r="M74" s="887"/>
      <c r="N74" s="887"/>
      <c r="O74" s="887"/>
      <c r="P74" s="888"/>
      <c r="Q74" s="889">
        <v>72</v>
      </c>
      <c r="R74" s="843"/>
      <c r="S74" s="843"/>
      <c r="T74" s="843"/>
      <c r="U74" s="843"/>
      <c r="V74" s="843">
        <v>61</v>
      </c>
      <c r="W74" s="843"/>
      <c r="X74" s="843"/>
      <c r="Y74" s="843"/>
      <c r="Z74" s="843"/>
      <c r="AA74" s="843">
        <v>11</v>
      </c>
      <c r="AB74" s="843"/>
      <c r="AC74" s="843"/>
      <c r="AD74" s="843"/>
      <c r="AE74" s="843"/>
      <c r="AF74" s="843">
        <v>11</v>
      </c>
      <c r="AG74" s="843"/>
      <c r="AH74" s="843"/>
      <c r="AI74" s="843"/>
      <c r="AJ74" s="843"/>
      <c r="AK74" s="843" t="s">
        <v>489</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555</v>
      </c>
      <c r="C75" s="887"/>
      <c r="D75" s="887"/>
      <c r="E75" s="887"/>
      <c r="F75" s="887"/>
      <c r="G75" s="887"/>
      <c r="H75" s="887"/>
      <c r="I75" s="887"/>
      <c r="J75" s="887"/>
      <c r="K75" s="887"/>
      <c r="L75" s="887"/>
      <c r="M75" s="887"/>
      <c r="N75" s="887"/>
      <c r="O75" s="887"/>
      <c r="P75" s="888"/>
      <c r="Q75" s="890">
        <v>407</v>
      </c>
      <c r="R75" s="891"/>
      <c r="S75" s="891"/>
      <c r="T75" s="891"/>
      <c r="U75" s="847"/>
      <c r="V75" s="892">
        <v>217</v>
      </c>
      <c r="W75" s="891"/>
      <c r="X75" s="891"/>
      <c r="Y75" s="891"/>
      <c r="Z75" s="847"/>
      <c r="AA75" s="892">
        <v>190</v>
      </c>
      <c r="AB75" s="891"/>
      <c r="AC75" s="891"/>
      <c r="AD75" s="891"/>
      <c r="AE75" s="847"/>
      <c r="AF75" s="892">
        <v>190</v>
      </c>
      <c r="AG75" s="891"/>
      <c r="AH75" s="891"/>
      <c r="AI75" s="891"/>
      <c r="AJ75" s="847"/>
      <c r="AK75" s="892">
        <v>114</v>
      </c>
      <c r="AL75" s="891"/>
      <c r="AM75" s="891"/>
      <c r="AN75" s="891"/>
      <c r="AO75" s="847"/>
      <c r="AP75" s="892" t="s">
        <v>489</v>
      </c>
      <c r="AQ75" s="891"/>
      <c r="AR75" s="891"/>
      <c r="AS75" s="891"/>
      <c r="AT75" s="847"/>
      <c r="AU75" s="892" t="s">
        <v>489</v>
      </c>
      <c r="AV75" s="891"/>
      <c r="AW75" s="891"/>
      <c r="AX75" s="891"/>
      <c r="AY75" s="847"/>
      <c r="AZ75" s="845" t="s">
        <v>564</v>
      </c>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556</v>
      </c>
      <c r="C76" s="887"/>
      <c r="D76" s="887"/>
      <c r="E76" s="887"/>
      <c r="F76" s="887"/>
      <c r="G76" s="887"/>
      <c r="H76" s="887"/>
      <c r="I76" s="887"/>
      <c r="J76" s="887"/>
      <c r="K76" s="887"/>
      <c r="L76" s="887"/>
      <c r="M76" s="887"/>
      <c r="N76" s="887"/>
      <c r="O76" s="887"/>
      <c r="P76" s="888"/>
      <c r="Q76" s="890">
        <v>218789</v>
      </c>
      <c r="R76" s="891"/>
      <c r="S76" s="891"/>
      <c r="T76" s="891"/>
      <c r="U76" s="847"/>
      <c r="V76" s="892">
        <v>212178</v>
      </c>
      <c r="W76" s="891"/>
      <c r="X76" s="891"/>
      <c r="Y76" s="891"/>
      <c r="Z76" s="847"/>
      <c r="AA76" s="892">
        <v>6611</v>
      </c>
      <c r="AB76" s="891"/>
      <c r="AC76" s="891"/>
      <c r="AD76" s="891"/>
      <c r="AE76" s="847"/>
      <c r="AF76" s="892">
        <v>6611</v>
      </c>
      <c r="AG76" s="891"/>
      <c r="AH76" s="891"/>
      <c r="AI76" s="891"/>
      <c r="AJ76" s="847"/>
      <c r="AK76" s="843" t="s">
        <v>489</v>
      </c>
      <c r="AL76" s="843"/>
      <c r="AM76" s="843"/>
      <c r="AN76" s="843"/>
      <c r="AO76" s="843"/>
      <c r="AP76" s="892" t="s">
        <v>489</v>
      </c>
      <c r="AQ76" s="891"/>
      <c r="AR76" s="891"/>
      <c r="AS76" s="891"/>
      <c r="AT76" s="847"/>
      <c r="AU76" s="892" t="s">
        <v>489</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6811</v>
      </c>
      <c r="AG88" s="857"/>
      <c r="AH88" s="857"/>
      <c r="AI88" s="857"/>
      <c r="AJ88" s="857"/>
      <c r="AK88" s="854"/>
      <c r="AL88" s="854"/>
      <c r="AM88" s="854"/>
      <c r="AN88" s="854"/>
      <c r="AO88" s="854"/>
      <c r="AP88" s="857">
        <v>5256</v>
      </c>
      <c r="AQ88" s="857"/>
      <c r="AR88" s="857"/>
      <c r="AS88" s="857"/>
      <c r="AT88" s="857"/>
      <c r="AU88" s="857">
        <v>1948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24</v>
      </c>
      <c r="CS102" s="865"/>
      <c r="CT102" s="865"/>
      <c r="CU102" s="865"/>
      <c r="CV102" s="904"/>
      <c r="CW102" s="903">
        <v>5</v>
      </c>
      <c r="CX102" s="865"/>
      <c r="CY102" s="865"/>
      <c r="CZ102" s="865"/>
      <c r="DA102" s="904"/>
      <c r="DB102" s="903" t="s">
        <v>489</v>
      </c>
      <c r="DC102" s="865"/>
      <c r="DD102" s="865"/>
      <c r="DE102" s="865"/>
      <c r="DF102" s="904"/>
      <c r="DG102" s="903" t="s">
        <v>489</v>
      </c>
      <c r="DH102" s="865"/>
      <c r="DI102" s="865"/>
      <c r="DJ102" s="865"/>
      <c r="DK102" s="904"/>
      <c r="DL102" s="903" t="s">
        <v>489</v>
      </c>
      <c r="DM102" s="865"/>
      <c r="DN102" s="865"/>
      <c r="DO102" s="865"/>
      <c r="DP102" s="904"/>
      <c r="DQ102" s="903" t="s">
        <v>489</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15">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3906188</v>
      </c>
      <c r="AB110" s="913"/>
      <c r="AC110" s="913"/>
      <c r="AD110" s="913"/>
      <c r="AE110" s="914"/>
      <c r="AF110" s="915">
        <v>3743250</v>
      </c>
      <c r="AG110" s="913"/>
      <c r="AH110" s="913"/>
      <c r="AI110" s="913"/>
      <c r="AJ110" s="914"/>
      <c r="AK110" s="915">
        <v>3503332</v>
      </c>
      <c r="AL110" s="913"/>
      <c r="AM110" s="913"/>
      <c r="AN110" s="913"/>
      <c r="AO110" s="914"/>
      <c r="AP110" s="916">
        <v>13.9</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37318463</v>
      </c>
      <c r="BR110" s="944"/>
      <c r="BS110" s="944"/>
      <c r="BT110" s="944"/>
      <c r="BU110" s="944"/>
      <c r="BV110" s="944">
        <v>38454199</v>
      </c>
      <c r="BW110" s="944"/>
      <c r="BX110" s="944"/>
      <c r="BY110" s="944"/>
      <c r="BZ110" s="944"/>
      <c r="CA110" s="944">
        <v>38967351</v>
      </c>
      <c r="CB110" s="944"/>
      <c r="CC110" s="944"/>
      <c r="CD110" s="944"/>
      <c r="CE110" s="944"/>
      <c r="CF110" s="957">
        <v>155</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2077940</v>
      </c>
      <c r="BR112" s="939"/>
      <c r="BS112" s="939"/>
      <c r="BT112" s="939"/>
      <c r="BU112" s="939"/>
      <c r="BV112" s="939">
        <v>2018662</v>
      </c>
      <c r="BW112" s="939"/>
      <c r="BX112" s="939"/>
      <c r="BY112" s="939"/>
      <c r="BZ112" s="939"/>
      <c r="CA112" s="939">
        <v>1991182</v>
      </c>
      <c r="CB112" s="939"/>
      <c r="CC112" s="939"/>
      <c r="CD112" s="939"/>
      <c r="CE112" s="939"/>
      <c r="CF112" s="933">
        <v>7.9</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168454</v>
      </c>
      <c r="AB113" s="951"/>
      <c r="AC113" s="951"/>
      <c r="AD113" s="951"/>
      <c r="AE113" s="952"/>
      <c r="AF113" s="953">
        <v>174232</v>
      </c>
      <c r="AG113" s="951"/>
      <c r="AH113" s="951"/>
      <c r="AI113" s="951"/>
      <c r="AJ113" s="952"/>
      <c r="AK113" s="953">
        <v>147731</v>
      </c>
      <c r="AL113" s="951"/>
      <c r="AM113" s="951"/>
      <c r="AN113" s="951"/>
      <c r="AO113" s="952"/>
      <c r="AP113" s="954">
        <v>0.6</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2794315</v>
      </c>
      <c r="BR113" s="939"/>
      <c r="BS113" s="939"/>
      <c r="BT113" s="939"/>
      <c r="BU113" s="939"/>
      <c r="BV113" s="939">
        <v>2375251</v>
      </c>
      <c r="BW113" s="939"/>
      <c r="BX113" s="939"/>
      <c r="BY113" s="939"/>
      <c r="BZ113" s="939"/>
      <c r="CA113" s="939">
        <v>1947194</v>
      </c>
      <c r="CB113" s="939"/>
      <c r="CC113" s="939"/>
      <c r="CD113" s="939"/>
      <c r="CE113" s="939"/>
      <c r="CF113" s="933">
        <v>7.7</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408937</v>
      </c>
      <c r="AB114" s="972"/>
      <c r="AC114" s="972"/>
      <c r="AD114" s="972"/>
      <c r="AE114" s="973"/>
      <c r="AF114" s="974">
        <v>429973</v>
      </c>
      <c r="AG114" s="972"/>
      <c r="AH114" s="972"/>
      <c r="AI114" s="972"/>
      <c r="AJ114" s="973"/>
      <c r="AK114" s="974">
        <v>456182</v>
      </c>
      <c r="AL114" s="972"/>
      <c r="AM114" s="972"/>
      <c r="AN114" s="972"/>
      <c r="AO114" s="973"/>
      <c r="AP114" s="975">
        <v>1.8</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5144093</v>
      </c>
      <c r="BR114" s="939"/>
      <c r="BS114" s="939"/>
      <c r="BT114" s="939"/>
      <c r="BU114" s="939"/>
      <c r="BV114" s="939">
        <v>5504655</v>
      </c>
      <c r="BW114" s="939"/>
      <c r="BX114" s="939"/>
      <c r="BY114" s="939"/>
      <c r="BZ114" s="939"/>
      <c r="CA114" s="939">
        <v>5440375</v>
      </c>
      <c r="CB114" s="939"/>
      <c r="CC114" s="939"/>
      <c r="CD114" s="939"/>
      <c r="CE114" s="939"/>
      <c r="CF114" s="933">
        <v>21.6</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121</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v>701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4483579</v>
      </c>
      <c r="AB117" s="992"/>
      <c r="AC117" s="992"/>
      <c r="AD117" s="992"/>
      <c r="AE117" s="993"/>
      <c r="AF117" s="994">
        <v>4348156</v>
      </c>
      <c r="AG117" s="992"/>
      <c r="AH117" s="992"/>
      <c r="AI117" s="992"/>
      <c r="AJ117" s="993"/>
      <c r="AK117" s="994">
        <v>4107245</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47334811</v>
      </c>
      <c r="BR119" s="1013"/>
      <c r="BS119" s="1013"/>
      <c r="BT119" s="1013"/>
      <c r="BU119" s="1013"/>
      <c r="BV119" s="1013">
        <v>48352767</v>
      </c>
      <c r="BW119" s="1013"/>
      <c r="BX119" s="1013"/>
      <c r="BY119" s="1013"/>
      <c r="BZ119" s="1013"/>
      <c r="CA119" s="1013">
        <v>48346102</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15">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22333872</v>
      </c>
      <c r="BR120" s="944"/>
      <c r="BS120" s="944"/>
      <c r="BT120" s="944"/>
      <c r="BU120" s="944"/>
      <c r="BV120" s="944">
        <v>15324316</v>
      </c>
      <c r="BW120" s="944"/>
      <c r="BX120" s="944"/>
      <c r="BY120" s="944"/>
      <c r="BZ120" s="944"/>
      <c r="CA120" s="944">
        <v>14591727</v>
      </c>
      <c r="CB120" s="944"/>
      <c r="CC120" s="944"/>
      <c r="CD120" s="944"/>
      <c r="CE120" s="944"/>
      <c r="CF120" s="957">
        <v>58</v>
      </c>
      <c r="CG120" s="958"/>
      <c r="CH120" s="958"/>
      <c r="CI120" s="958"/>
      <c r="CJ120" s="958"/>
      <c r="CK120" s="1019" t="s">
        <v>448</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2068902</v>
      </c>
      <c r="DH120" s="944"/>
      <c r="DI120" s="944"/>
      <c r="DJ120" s="944"/>
      <c r="DK120" s="944"/>
      <c r="DL120" s="944">
        <v>2006797</v>
      </c>
      <c r="DM120" s="944"/>
      <c r="DN120" s="944"/>
      <c r="DO120" s="944"/>
      <c r="DP120" s="944"/>
      <c r="DQ120" s="944">
        <v>1979515</v>
      </c>
      <c r="DR120" s="944"/>
      <c r="DS120" s="944"/>
      <c r="DT120" s="944"/>
      <c r="DU120" s="944"/>
      <c r="DV120" s="945">
        <v>7.9</v>
      </c>
      <c r="DW120" s="945"/>
      <c r="DX120" s="945"/>
      <c r="DY120" s="945"/>
      <c r="DZ120" s="946"/>
    </row>
    <row r="121" spans="1:130" s="212" customFormat="1" ht="26.25" customHeight="1" x14ac:dyDescent="0.15">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7206462</v>
      </c>
      <c r="BR121" s="939"/>
      <c r="BS121" s="939"/>
      <c r="BT121" s="939"/>
      <c r="BU121" s="939"/>
      <c r="BV121" s="939">
        <v>8582355</v>
      </c>
      <c r="BW121" s="939"/>
      <c r="BX121" s="939"/>
      <c r="BY121" s="939"/>
      <c r="BZ121" s="939"/>
      <c r="CA121" s="939">
        <v>8433345</v>
      </c>
      <c r="CB121" s="939"/>
      <c r="CC121" s="939"/>
      <c r="CD121" s="939"/>
      <c r="CE121" s="939"/>
      <c r="CF121" s="933">
        <v>33.5</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9038</v>
      </c>
      <c r="DH121" s="939"/>
      <c r="DI121" s="939"/>
      <c r="DJ121" s="939"/>
      <c r="DK121" s="939"/>
      <c r="DL121" s="939">
        <v>11865</v>
      </c>
      <c r="DM121" s="939"/>
      <c r="DN121" s="939"/>
      <c r="DO121" s="939"/>
      <c r="DP121" s="939"/>
      <c r="DQ121" s="939">
        <v>11667</v>
      </c>
      <c r="DR121" s="939"/>
      <c r="DS121" s="939"/>
      <c r="DT121" s="939"/>
      <c r="DU121" s="939"/>
      <c r="DV121" s="940">
        <v>0</v>
      </c>
      <c r="DW121" s="940"/>
      <c r="DX121" s="940"/>
      <c r="DY121" s="940"/>
      <c r="DZ121" s="941"/>
    </row>
    <row r="122" spans="1:130" s="212" customFormat="1" ht="26.25" customHeight="1" x14ac:dyDescent="0.15">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29687817</v>
      </c>
      <c r="BR122" s="1013"/>
      <c r="BS122" s="1013"/>
      <c r="BT122" s="1013"/>
      <c r="BU122" s="1013"/>
      <c r="BV122" s="1013">
        <v>28838919</v>
      </c>
      <c r="BW122" s="1013"/>
      <c r="BX122" s="1013"/>
      <c r="BY122" s="1013"/>
      <c r="BZ122" s="1013"/>
      <c r="CA122" s="1013">
        <v>28293946</v>
      </c>
      <c r="CB122" s="1013"/>
      <c r="CC122" s="1013"/>
      <c r="CD122" s="1013"/>
      <c r="CE122" s="1013"/>
      <c r="CF122" s="1030">
        <v>112.5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59228151</v>
      </c>
      <c r="BR123" s="1077"/>
      <c r="BS123" s="1077"/>
      <c r="BT123" s="1077"/>
      <c r="BU123" s="1077"/>
      <c r="BV123" s="1077">
        <v>52745590</v>
      </c>
      <c r="BW123" s="1077"/>
      <c r="BX123" s="1077"/>
      <c r="BY123" s="1077"/>
      <c r="BZ123" s="1077"/>
      <c r="CA123" s="1077">
        <v>51319018</v>
      </c>
      <c r="CB123" s="1077"/>
      <c r="CC123" s="1077"/>
      <c r="CD123" s="1077"/>
      <c r="CE123" s="1077"/>
      <c r="CF123" s="1014"/>
      <c r="CG123" s="1015"/>
      <c r="CH123" s="1015"/>
      <c r="CI123" s="1015"/>
      <c r="CJ123" s="1016"/>
      <c r="CK123" s="1022"/>
      <c r="CL123" s="1023"/>
      <c r="CM123" s="1023"/>
      <c r="CN123" s="1023"/>
      <c r="CO123" s="1024"/>
      <c r="CP123" s="1032" t="s">
        <v>395</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714517</v>
      </c>
      <c r="AB128" s="1059"/>
      <c r="AC128" s="1059"/>
      <c r="AD128" s="1059"/>
      <c r="AE128" s="1060"/>
      <c r="AF128" s="1061">
        <v>691492</v>
      </c>
      <c r="AG128" s="1059"/>
      <c r="AH128" s="1059"/>
      <c r="AI128" s="1059"/>
      <c r="AJ128" s="1060"/>
      <c r="AK128" s="1061">
        <v>702914</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121</v>
      </c>
      <c r="BG128" s="1066"/>
      <c r="BH128" s="1066"/>
      <c r="BI128" s="1066"/>
      <c r="BJ128" s="1066"/>
      <c r="BK128" s="1066"/>
      <c r="BL128" s="1067"/>
      <c r="BM128" s="1065">
        <v>11.92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26794016</v>
      </c>
      <c r="AB129" s="972"/>
      <c r="AC129" s="972"/>
      <c r="AD129" s="972"/>
      <c r="AE129" s="973"/>
      <c r="AF129" s="974">
        <v>27176022</v>
      </c>
      <c r="AG129" s="972"/>
      <c r="AH129" s="972"/>
      <c r="AI129" s="972"/>
      <c r="AJ129" s="973"/>
      <c r="AK129" s="974">
        <v>27693729</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121</v>
      </c>
      <c r="BG129" s="1080"/>
      <c r="BH129" s="1080"/>
      <c r="BI129" s="1080"/>
      <c r="BJ129" s="1080"/>
      <c r="BK129" s="1080"/>
      <c r="BL129" s="1081"/>
      <c r="BM129" s="1079">
        <v>16.920000000000002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2670594</v>
      </c>
      <c r="AB130" s="972"/>
      <c r="AC130" s="972"/>
      <c r="AD130" s="972"/>
      <c r="AE130" s="973"/>
      <c r="AF130" s="974">
        <v>2613439</v>
      </c>
      <c r="AG130" s="972"/>
      <c r="AH130" s="972"/>
      <c r="AI130" s="972"/>
      <c r="AJ130" s="973"/>
      <c r="AK130" s="974">
        <v>2551445</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24123422</v>
      </c>
      <c r="AB131" s="999"/>
      <c r="AC131" s="999"/>
      <c r="AD131" s="999"/>
      <c r="AE131" s="1000"/>
      <c r="AF131" s="998">
        <v>24562583</v>
      </c>
      <c r="AG131" s="999"/>
      <c r="AH131" s="999"/>
      <c r="AI131" s="999"/>
      <c r="AJ131" s="1000"/>
      <c r="AK131" s="998">
        <v>25142284</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4.553533077</v>
      </c>
      <c r="AB132" s="1110"/>
      <c r="AC132" s="1110"/>
      <c r="AD132" s="1110"/>
      <c r="AE132" s="1111"/>
      <c r="AF132" s="1112">
        <v>4.2472121109999996</v>
      </c>
      <c r="AG132" s="1110"/>
      <c r="AH132" s="1110"/>
      <c r="AI132" s="1110"/>
      <c r="AJ132" s="1111"/>
      <c r="AK132" s="1112">
        <v>3.3922375549999999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3.5</v>
      </c>
      <c r="AB133" s="1093"/>
      <c r="AC133" s="1093"/>
      <c r="AD133" s="1093"/>
      <c r="AE133" s="1094"/>
      <c r="AF133" s="1092">
        <v>4.0999999999999996</v>
      </c>
      <c r="AG133" s="1093"/>
      <c r="AH133" s="1093"/>
      <c r="AI133" s="1093"/>
      <c r="AJ133" s="1094"/>
      <c r="AK133" s="1092">
        <v>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chcmtVjMeLjlHhHGkUB7UbtlzzTldxPuLxE/vVaKU3FRXk3H6KtSXrcta57iC7tmUbsrJCguJXYumTbjPi9Bw==" saltValue="qUR0s9YwWnyI3JYfbqnOA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1FDalohqXu6m2hr/vyTkjq9OUpMJzb0kQH2Dm6oLBMzQMtINEFJssinSLlKTENQEbGWZ+ONyBUYnje2fVI4mXg==" saltValue="y133iKEfKUuRmnllLaVR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sqref="A1:XFD1"/>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u3m9qCHMCYjRchKj6erz0gifi3NiPmCndHmdjTOmO2u8d8/87QmjyitC7fR4uWwUR45FRuD3hEu6ANU06j6Lw==" saltValue="WXr3uMEpLc6qMBv5pmKy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27" t="s">
        <v>481</v>
      </c>
      <c r="AP7" s="253"/>
      <c r="AQ7" s="254" t="s">
        <v>482</v>
      </c>
      <c r="AR7" s="255"/>
    </row>
    <row r="8" spans="1:46" x14ac:dyDescent="0.15">
      <c r="A8" s="247"/>
      <c r="AK8" s="256"/>
      <c r="AL8" s="257"/>
      <c r="AM8" s="257"/>
      <c r="AN8" s="258"/>
      <c r="AO8" s="1128"/>
      <c r="AP8" s="259" t="s">
        <v>483</v>
      </c>
      <c r="AQ8" s="260" t="s">
        <v>484</v>
      </c>
      <c r="AR8" s="261" t="s">
        <v>485</v>
      </c>
    </row>
    <row r="9" spans="1:46" x14ac:dyDescent="0.15">
      <c r="A9" s="247"/>
      <c r="AK9" s="1129" t="s">
        <v>486</v>
      </c>
      <c r="AL9" s="1130"/>
      <c r="AM9" s="1130"/>
      <c r="AN9" s="1131"/>
      <c r="AO9" s="262">
        <v>8860399</v>
      </c>
      <c r="AP9" s="262">
        <v>79030</v>
      </c>
      <c r="AQ9" s="263">
        <v>68274</v>
      </c>
      <c r="AR9" s="264">
        <v>15.8</v>
      </c>
    </row>
    <row r="10" spans="1:46" ht="13.5" customHeight="1" x14ac:dyDescent="0.15">
      <c r="A10" s="247"/>
      <c r="AK10" s="1129" t="s">
        <v>487</v>
      </c>
      <c r="AL10" s="1130"/>
      <c r="AM10" s="1130"/>
      <c r="AN10" s="1131"/>
      <c r="AO10" s="265">
        <v>9435</v>
      </c>
      <c r="AP10" s="265">
        <v>84</v>
      </c>
      <c r="AQ10" s="266">
        <v>4860</v>
      </c>
      <c r="AR10" s="267">
        <v>-98.3</v>
      </c>
    </row>
    <row r="11" spans="1:46" ht="13.5" customHeight="1" x14ac:dyDescent="0.15">
      <c r="A11" s="247"/>
      <c r="AK11" s="1129" t="s">
        <v>488</v>
      </c>
      <c r="AL11" s="1130"/>
      <c r="AM11" s="1130"/>
      <c r="AN11" s="1131"/>
      <c r="AO11" s="265" t="s">
        <v>489</v>
      </c>
      <c r="AP11" s="265" t="s">
        <v>489</v>
      </c>
      <c r="AQ11" s="266">
        <v>567</v>
      </c>
      <c r="AR11" s="267" t="s">
        <v>489</v>
      </c>
    </row>
    <row r="12" spans="1:46" ht="13.5" customHeight="1" x14ac:dyDescent="0.15">
      <c r="A12" s="247"/>
      <c r="AK12" s="1129" t="s">
        <v>490</v>
      </c>
      <c r="AL12" s="1130"/>
      <c r="AM12" s="1130"/>
      <c r="AN12" s="1131"/>
      <c r="AO12" s="265" t="s">
        <v>489</v>
      </c>
      <c r="AP12" s="265" t="s">
        <v>489</v>
      </c>
      <c r="AQ12" s="266">
        <v>16</v>
      </c>
      <c r="AR12" s="267" t="s">
        <v>489</v>
      </c>
    </row>
    <row r="13" spans="1:46" ht="13.5" customHeight="1" x14ac:dyDescent="0.15">
      <c r="A13" s="247"/>
      <c r="AK13" s="1129" t="s">
        <v>491</v>
      </c>
      <c r="AL13" s="1130"/>
      <c r="AM13" s="1130"/>
      <c r="AN13" s="1131"/>
      <c r="AO13" s="265">
        <v>361471</v>
      </c>
      <c r="AP13" s="265">
        <v>3224</v>
      </c>
      <c r="AQ13" s="266">
        <v>2777</v>
      </c>
      <c r="AR13" s="267">
        <v>16.100000000000001</v>
      </c>
    </row>
    <row r="14" spans="1:46" ht="13.5" customHeight="1" x14ac:dyDescent="0.15">
      <c r="A14" s="247"/>
      <c r="AK14" s="1129" t="s">
        <v>492</v>
      </c>
      <c r="AL14" s="1130"/>
      <c r="AM14" s="1130"/>
      <c r="AN14" s="1131"/>
      <c r="AO14" s="265">
        <v>188337</v>
      </c>
      <c r="AP14" s="265">
        <v>1680</v>
      </c>
      <c r="AQ14" s="266">
        <v>1330</v>
      </c>
      <c r="AR14" s="267">
        <v>26.3</v>
      </c>
    </row>
    <row r="15" spans="1:46" ht="13.5" customHeight="1" x14ac:dyDescent="0.15">
      <c r="A15" s="247"/>
      <c r="AK15" s="1132" t="s">
        <v>493</v>
      </c>
      <c r="AL15" s="1133"/>
      <c r="AM15" s="1133"/>
      <c r="AN15" s="1134"/>
      <c r="AO15" s="265">
        <v>-340983</v>
      </c>
      <c r="AP15" s="265">
        <v>-3041</v>
      </c>
      <c r="AQ15" s="266">
        <v>-3833</v>
      </c>
      <c r="AR15" s="267">
        <v>-20.7</v>
      </c>
    </row>
    <row r="16" spans="1:46" x14ac:dyDescent="0.15">
      <c r="A16" s="247"/>
      <c r="AK16" s="1132" t="s">
        <v>177</v>
      </c>
      <c r="AL16" s="1133"/>
      <c r="AM16" s="1133"/>
      <c r="AN16" s="1134"/>
      <c r="AO16" s="265">
        <v>9078659</v>
      </c>
      <c r="AP16" s="265">
        <v>80976</v>
      </c>
      <c r="AQ16" s="266">
        <v>73991</v>
      </c>
      <c r="AR16" s="267">
        <v>9.4</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35" t="s">
        <v>498</v>
      </c>
      <c r="AL21" s="1136"/>
      <c r="AM21" s="1136"/>
      <c r="AN21" s="1137"/>
      <c r="AO21" s="277">
        <v>7.67</v>
      </c>
      <c r="AP21" s="278">
        <v>6.28</v>
      </c>
      <c r="AQ21" s="279">
        <v>1.39</v>
      </c>
      <c r="AS21" s="280"/>
      <c r="AT21" s="276"/>
    </row>
    <row r="22" spans="1:46" s="248" customFormat="1" x14ac:dyDescent="0.15">
      <c r="A22" s="276"/>
      <c r="AK22" s="1135" t="s">
        <v>499</v>
      </c>
      <c r="AL22" s="1136"/>
      <c r="AM22" s="1136"/>
      <c r="AN22" s="1137"/>
      <c r="AO22" s="281">
        <v>99.1</v>
      </c>
      <c r="AP22" s="282">
        <v>98.7</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27" t="s">
        <v>481</v>
      </c>
      <c r="AP30" s="253"/>
      <c r="AQ30" s="254" t="s">
        <v>482</v>
      </c>
      <c r="AR30" s="255"/>
    </row>
    <row r="31" spans="1:46" x14ac:dyDescent="0.15">
      <c r="A31" s="247"/>
      <c r="AK31" s="256"/>
      <c r="AL31" s="257"/>
      <c r="AM31" s="257"/>
      <c r="AN31" s="258"/>
      <c r="AO31" s="1128"/>
      <c r="AP31" s="259" t="s">
        <v>483</v>
      </c>
      <c r="AQ31" s="260" t="s">
        <v>484</v>
      </c>
      <c r="AR31" s="261" t="s">
        <v>485</v>
      </c>
    </row>
    <row r="32" spans="1:46" ht="27" customHeight="1" x14ac:dyDescent="0.15">
      <c r="A32" s="247"/>
      <c r="AK32" s="1143" t="s">
        <v>503</v>
      </c>
      <c r="AL32" s="1144"/>
      <c r="AM32" s="1144"/>
      <c r="AN32" s="1145"/>
      <c r="AO32" s="291">
        <v>3503332</v>
      </c>
      <c r="AP32" s="291">
        <v>31248</v>
      </c>
      <c r="AQ32" s="292">
        <v>32402</v>
      </c>
      <c r="AR32" s="293">
        <v>-3.6</v>
      </c>
    </row>
    <row r="33" spans="1:46" ht="13.5" customHeight="1" x14ac:dyDescent="0.15">
      <c r="A33" s="247"/>
      <c r="AK33" s="1143" t="s">
        <v>504</v>
      </c>
      <c r="AL33" s="1144"/>
      <c r="AM33" s="1144"/>
      <c r="AN33" s="1145"/>
      <c r="AO33" s="291" t="s">
        <v>489</v>
      </c>
      <c r="AP33" s="291" t="s">
        <v>489</v>
      </c>
      <c r="AQ33" s="292" t="s">
        <v>489</v>
      </c>
      <c r="AR33" s="293" t="s">
        <v>489</v>
      </c>
    </row>
    <row r="34" spans="1:46" ht="27" customHeight="1" x14ac:dyDescent="0.15">
      <c r="A34" s="247"/>
      <c r="AK34" s="1143" t="s">
        <v>505</v>
      </c>
      <c r="AL34" s="1144"/>
      <c r="AM34" s="1144"/>
      <c r="AN34" s="1145"/>
      <c r="AO34" s="291" t="s">
        <v>489</v>
      </c>
      <c r="AP34" s="291" t="s">
        <v>489</v>
      </c>
      <c r="AQ34" s="292">
        <v>16</v>
      </c>
      <c r="AR34" s="293" t="s">
        <v>489</v>
      </c>
    </row>
    <row r="35" spans="1:46" ht="27" customHeight="1" x14ac:dyDescent="0.15">
      <c r="A35" s="247"/>
      <c r="AK35" s="1143" t="s">
        <v>506</v>
      </c>
      <c r="AL35" s="1144"/>
      <c r="AM35" s="1144"/>
      <c r="AN35" s="1145"/>
      <c r="AO35" s="291">
        <v>147731</v>
      </c>
      <c r="AP35" s="291">
        <v>1318</v>
      </c>
      <c r="AQ35" s="292">
        <v>5520</v>
      </c>
      <c r="AR35" s="293">
        <v>-76.099999999999994</v>
      </c>
    </row>
    <row r="36" spans="1:46" ht="27" customHeight="1" x14ac:dyDescent="0.15">
      <c r="A36" s="247"/>
      <c r="AK36" s="1143" t="s">
        <v>507</v>
      </c>
      <c r="AL36" s="1144"/>
      <c r="AM36" s="1144"/>
      <c r="AN36" s="1145"/>
      <c r="AO36" s="291">
        <v>456182</v>
      </c>
      <c r="AP36" s="291">
        <v>4069</v>
      </c>
      <c r="AQ36" s="292">
        <v>1296</v>
      </c>
      <c r="AR36" s="293">
        <v>214</v>
      </c>
    </row>
    <row r="37" spans="1:46" ht="13.5" customHeight="1" x14ac:dyDescent="0.15">
      <c r="A37" s="247"/>
      <c r="AK37" s="1143" t="s">
        <v>508</v>
      </c>
      <c r="AL37" s="1144"/>
      <c r="AM37" s="1144"/>
      <c r="AN37" s="1145"/>
      <c r="AO37" s="291" t="s">
        <v>489</v>
      </c>
      <c r="AP37" s="291" t="s">
        <v>489</v>
      </c>
      <c r="AQ37" s="292">
        <v>571</v>
      </c>
      <c r="AR37" s="293" t="s">
        <v>489</v>
      </c>
    </row>
    <row r="38" spans="1:46" ht="27" customHeight="1" x14ac:dyDescent="0.15">
      <c r="A38" s="247"/>
      <c r="AK38" s="1146" t="s">
        <v>509</v>
      </c>
      <c r="AL38" s="1147"/>
      <c r="AM38" s="1147"/>
      <c r="AN38" s="1148"/>
      <c r="AO38" s="294" t="s">
        <v>489</v>
      </c>
      <c r="AP38" s="294" t="s">
        <v>489</v>
      </c>
      <c r="AQ38" s="295">
        <v>0</v>
      </c>
      <c r="AR38" s="283" t="s">
        <v>489</v>
      </c>
      <c r="AS38" s="290"/>
    </row>
    <row r="39" spans="1:46" x14ac:dyDescent="0.15">
      <c r="A39" s="247"/>
      <c r="AK39" s="1146" t="s">
        <v>510</v>
      </c>
      <c r="AL39" s="1147"/>
      <c r="AM39" s="1147"/>
      <c r="AN39" s="1148"/>
      <c r="AO39" s="291">
        <v>-702914</v>
      </c>
      <c r="AP39" s="291">
        <v>-6270</v>
      </c>
      <c r="AQ39" s="292">
        <v>-6093</v>
      </c>
      <c r="AR39" s="293">
        <v>2.9</v>
      </c>
      <c r="AS39" s="290"/>
    </row>
    <row r="40" spans="1:46" ht="27" customHeight="1" x14ac:dyDescent="0.15">
      <c r="A40" s="247"/>
      <c r="AK40" s="1143" t="s">
        <v>511</v>
      </c>
      <c r="AL40" s="1144"/>
      <c r="AM40" s="1144"/>
      <c r="AN40" s="1145"/>
      <c r="AO40" s="291">
        <v>-2551445</v>
      </c>
      <c r="AP40" s="291">
        <v>-22757</v>
      </c>
      <c r="AQ40" s="292">
        <v>-23816</v>
      </c>
      <c r="AR40" s="293">
        <v>-4.4000000000000004</v>
      </c>
      <c r="AS40" s="290"/>
    </row>
    <row r="41" spans="1:46" x14ac:dyDescent="0.15">
      <c r="A41" s="247"/>
      <c r="AK41" s="1149" t="s">
        <v>287</v>
      </c>
      <c r="AL41" s="1150"/>
      <c r="AM41" s="1150"/>
      <c r="AN41" s="1151"/>
      <c r="AO41" s="291">
        <v>852886</v>
      </c>
      <c r="AP41" s="291">
        <v>7607</v>
      </c>
      <c r="AQ41" s="292">
        <v>9896</v>
      </c>
      <c r="AR41" s="293">
        <v>-23.1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38" t="s">
        <v>481</v>
      </c>
      <c r="AN49" s="1140" t="s">
        <v>514</v>
      </c>
      <c r="AO49" s="1141"/>
      <c r="AP49" s="1141"/>
      <c r="AQ49" s="1141"/>
      <c r="AR49" s="1142"/>
    </row>
    <row r="50" spans="1:44" x14ac:dyDescent="0.15">
      <c r="A50" s="247"/>
      <c r="AK50" s="305"/>
      <c r="AL50" s="306"/>
      <c r="AM50" s="1139"/>
      <c r="AN50" s="307" t="s">
        <v>515</v>
      </c>
      <c r="AO50" s="308" t="s">
        <v>516</v>
      </c>
      <c r="AP50" s="309" t="s">
        <v>517</v>
      </c>
      <c r="AQ50" s="310" t="s">
        <v>518</v>
      </c>
      <c r="AR50" s="311" t="s">
        <v>519</v>
      </c>
    </row>
    <row r="51" spans="1:44" x14ac:dyDescent="0.15">
      <c r="A51" s="247"/>
      <c r="AK51" s="303" t="s">
        <v>520</v>
      </c>
      <c r="AL51" s="304"/>
      <c r="AM51" s="312">
        <v>8261638</v>
      </c>
      <c r="AN51" s="313">
        <v>71835</v>
      </c>
      <c r="AO51" s="314">
        <v>102.4</v>
      </c>
      <c r="AP51" s="315">
        <v>44161</v>
      </c>
      <c r="AQ51" s="316">
        <v>3.1</v>
      </c>
      <c r="AR51" s="317">
        <v>99.3</v>
      </c>
    </row>
    <row r="52" spans="1:44" x14ac:dyDescent="0.15">
      <c r="A52" s="247"/>
      <c r="AK52" s="318"/>
      <c r="AL52" s="319" t="s">
        <v>521</v>
      </c>
      <c r="AM52" s="320">
        <v>3022379</v>
      </c>
      <c r="AN52" s="321">
        <v>26280</v>
      </c>
      <c r="AO52" s="322">
        <v>35.799999999999997</v>
      </c>
      <c r="AP52" s="323">
        <v>23644</v>
      </c>
      <c r="AQ52" s="324">
        <v>3.1</v>
      </c>
      <c r="AR52" s="325">
        <v>32.700000000000003</v>
      </c>
    </row>
    <row r="53" spans="1:44" x14ac:dyDescent="0.15">
      <c r="A53" s="247"/>
      <c r="AK53" s="303" t="s">
        <v>522</v>
      </c>
      <c r="AL53" s="304"/>
      <c r="AM53" s="312">
        <v>4924085</v>
      </c>
      <c r="AN53" s="313">
        <v>43402</v>
      </c>
      <c r="AO53" s="314">
        <v>-39.6</v>
      </c>
      <c r="AP53" s="315">
        <v>43955</v>
      </c>
      <c r="AQ53" s="316">
        <v>-0.5</v>
      </c>
      <c r="AR53" s="317">
        <v>-39.1</v>
      </c>
    </row>
    <row r="54" spans="1:44" x14ac:dyDescent="0.15">
      <c r="A54" s="247"/>
      <c r="AK54" s="318"/>
      <c r="AL54" s="319" t="s">
        <v>521</v>
      </c>
      <c r="AM54" s="320">
        <v>1971426</v>
      </c>
      <c r="AN54" s="321">
        <v>17376</v>
      </c>
      <c r="AO54" s="322">
        <v>-33.9</v>
      </c>
      <c r="AP54" s="323">
        <v>21318</v>
      </c>
      <c r="AQ54" s="324">
        <v>-9.8000000000000007</v>
      </c>
      <c r="AR54" s="325">
        <v>-24.1</v>
      </c>
    </row>
    <row r="55" spans="1:44" x14ac:dyDescent="0.15">
      <c r="A55" s="247"/>
      <c r="AK55" s="303" t="s">
        <v>523</v>
      </c>
      <c r="AL55" s="304"/>
      <c r="AM55" s="312">
        <v>5233660</v>
      </c>
      <c r="AN55" s="313">
        <v>46016</v>
      </c>
      <c r="AO55" s="314">
        <v>6</v>
      </c>
      <c r="AP55" s="315">
        <v>41921</v>
      </c>
      <c r="AQ55" s="316">
        <v>-4.5999999999999996</v>
      </c>
      <c r="AR55" s="317">
        <v>10.6</v>
      </c>
    </row>
    <row r="56" spans="1:44" x14ac:dyDescent="0.15">
      <c r="A56" s="247"/>
      <c r="AK56" s="318"/>
      <c r="AL56" s="319" t="s">
        <v>521</v>
      </c>
      <c r="AM56" s="320">
        <v>2516627</v>
      </c>
      <c r="AN56" s="321">
        <v>22127</v>
      </c>
      <c r="AO56" s="322">
        <v>27.3</v>
      </c>
      <c r="AP56" s="323">
        <v>21655</v>
      </c>
      <c r="AQ56" s="324">
        <v>1.6</v>
      </c>
      <c r="AR56" s="325">
        <v>25.7</v>
      </c>
    </row>
    <row r="57" spans="1:44" x14ac:dyDescent="0.15">
      <c r="A57" s="247"/>
      <c r="AK57" s="303" t="s">
        <v>524</v>
      </c>
      <c r="AL57" s="304"/>
      <c r="AM57" s="312">
        <v>8070723</v>
      </c>
      <c r="AN57" s="313">
        <v>71469</v>
      </c>
      <c r="AO57" s="314">
        <v>55.3</v>
      </c>
      <c r="AP57" s="315">
        <v>44585</v>
      </c>
      <c r="AQ57" s="316">
        <v>6.4</v>
      </c>
      <c r="AR57" s="317">
        <v>48.9</v>
      </c>
    </row>
    <row r="58" spans="1:44" x14ac:dyDescent="0.15">
      <c r="A58" s="247"/>
      <c r="AK58" s="318"/>
      <c r="AL58" s="319" t="s">
        <v>521</v>
      </c>
      <c r="AM58" s="320">
        <v>5505242</v>
      </c>
      <c r="AN58" s="321">
        <v>48751</v>
      </c>
      <c r="AO58" s="322">
        <v>120.3</v>
      </c>
      <c r="AP58" s="323">
        <v>23077</v>
      </c>
      <c r="AQ58" s="324">
        <v>6.6</v>
      </c>
      <c r="AR58" s="325">
        <v>113.7</v>
      </c>
    </row>
    <row r="59" spans="1:44" x14ac:dyDescent="0.15">
      <c r="A59" s="247"/>
      <c r="AK59" s="303" t="s">
        <v>525</v>
      </c>
      <c r="AL59" s="304"/>
      <c r="AM59" s="312">
        <v>7039536</v>
      </c>
      <c r="AN59" s="313">
        <v>62789</v>
      </c>
      <c r="AO59" s="314">
        <v>-12.1</v>
      </c>
      <c r="AP59" s="315">
        <v>49779</v>
      </c>
      <c r="AQ59" s="316">
        <v>11.6</v>
      </c>
      <c r="AR59" s="317">
        <v>-23.7</v>
      </c>
    </row>
    <row r="60" spans="1:44" x14ac:dyDescent="0.15">
      <c r="A60" s="247"/>
      <c r="AK60" s="318"/>
      <c r="AL60" s="319" t="s">
        <v>521</v>
      </c>
      <c r="AM60" s="320">
        <v>3898789</v>
      </c>
      <c r="AN60" s="321">
        <v>34775</v>
      </c>
      <c r="AO60" s="322">
        <v>-28.7</v>
      </c>
      <c r="AP60" s="323">
        <v>28921</v>
      </c>
      <c r="AQ60" s="324">
        <v>25.3</v>
      </c>
      <c r="AR60" s="325">
        <v>-54</v>
      </c>
    </row>
    <row r="61" spans="1:44" x14ac:dyDescent="0.15">
      <c r="A61" s="247"/>
      <c r="AK61" s="303" t="s">
        <v>526</v>
      </c>
      <c r="AL61" s="326"/>
      <c r="AM61" s="312">
        <v>6705928</v>
      </c>
      <c r="AN61" s="313">
        <v>59102</v>
      </c>
      <c r="AO61" s="314">
        <v>22.4</v>
      </c>
      <c r="AP61" s="315">
        <v>44880</v>
      </c>
      <c r="AQ61" s="327">
        <v>3.2</v>
      </c>
      <c r="AR61" s="317">
        <v>19.2</v>
      </c>
    </row>
    <row r="62" spans="1:44" x14ac:dyDescent="0.15">
      <c r="A62" s="247"/>
      <c r="AK62" s="318"/>
      <c r="AL62" s="319" t="s">
        <v>521</v>
      </c>
      <c r="AM62" s="320">
        <v>3382893</v>
      </c>
      <c r="AN62" s="321">
        <v>29862</v>
      </c>
      <c r="AO62" s="322">
        <v>24.2</v>
      </c>
      <c r="AP62" s="323">
        <v>23723</v>
      </c>
      <c r="AQ62" s="324">
        <v>5.4</v>
      </c>
      <c r="AR62" s="325">
        <v>18.8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dq35fcVhodo7Wih0rACQq9Au5JhiqklSJGp/EYXCYdSRi4dfoTTsEAZwZswh6radkOVCGOeSR7ND5hVxm8w72g==" saltValue="oB431xmh2a6cRgMqjBCT4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oTE/JgVhrI5ECvZ/Dt6VfpcffusDzQ6/xkLBWCamm3FkeiWEjakrnXagsmxXGdB3zVqeQ7xtKmc9Om2n1Bml0Q==" saltValue="HzDhv6zn5MPFBfjHGoc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BDnPr3rppPc/Sl7272Gf8s+kTlIioZkYlms/RMWxDn5FUROaK/VZ1r10Ao/zK/WeIBFdIE7T996I4Sc83BA9JA==" saltValue="aXpUEuIgYb1EgoGwsnti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25.71</v>
      </c>
      <c r="G47" s="12">
        <v>27.07</v>
      </c>
      <c r="H47" s="12">
        <v>29.36</v>
      </c>
      <c r="I47" s="12">
        <v>25.93</v>
      </c>
      <c r="J47" s="13">
        <v>22.35</v>
      </c>
    </row>
    <row r="48" spans="2:10" ht="57.75" customHeight="1" x14ac:dyDescent="0.15">
      <c r="B48" s="14"/>
      <c r="C48" s="1154" t="s">
        <v>4</v>
      </c>
      <c r="D48" s="1154"/>
      <c r="E48" s="1155"/>
      <c r="F48" s="15">
        <v>3.05</v>
      </c>
      <c r="G48" s="16">
        <v>3.85</v>
      </c>
      <c r="H48" s="16">
        <v>2.6</v>
      </c>
      <c r="I48" s="16">
        <v>3</v>
      </c>
      <c r="J48" s="17">
        <v>2.5499999999999998</v>
      </c>
    </row>
    <row r="49" spans="2:10" ht="57.75" customHeight="1" thickBot="1" x14ac:dyDescent="0.2">
      <c r="B49" s="18"/>
      <c r="C49" s="1156" t="s">
        <v>5</v>
      </c>
      <c r="D49" s="1156"/>
      <c r="E49" s="1157"/>
      <c r="F49" s="19">
        <v>1.35</v>
      </c>
      <c r="G49" s="20">
        <v>3.32</v>
      </c>
      <c r="H49" s="20">
        <v>0.66</v>
      </c>
      <c r="I49" s="20" t="s">
        <v>533</v>
      </c>
      <c r="J49" s="21" t="s">
        <v>534</v>
      </c>
    </row>
    <row r="50" spans="2:10" x14ac:dyDescent="0.15"/>
  </sheetData>
  <sheetProtection algorithmName="SHA-512" hashValue="NusbVp2I9cydOoV61624/LMgX+337+USR0gC3edGufXN3grgiB6tvxFu18jZqWy8S1mgHMitahKFmuh8tLpg0g==" saltValue="rG3wnHgaRgBmfW8LeZ5Z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535</v>
      </c>
      <c r="D34" s="1162"/>
      <c r="E34" s="1163"/>
      <c r="F34" s="32" t="s">
        <v>489</v>
      </c>
      <c r="G34" s="33" t="s">
        <v>489</v>
      </c>
      <c r="H34" s="33" t="s">
        <v>489</v>
      </c>
      <c r="I34" s="33" t="s">
        <v>489</v>
      </c>
      <c r="J34" s="34">
        <v>10.87</v>
      </c>
      <c r="K34" s="22"/>
      <c r="L34" s="22"/>
      <c r="M34" s="22"/>
      <c r="N34" s="22"/>
      <c r="O34" s="22"/>
      <c r="P34" s="22"/>
    </row>
    <row r="35" spans="1:16" ht="39" customHeight="1" x14ac:dyDescent="0.15">
      <c r="A35" s="22"/>
      <c r="B35" s="35"/>
      <c r="C35" s="1158" t="s">
        <v>536</v>
      </c>
      <c r="D35" s="1158"/>
      <c r="E35" s="1159"/>
      <c r="F35" s="36">
        <v>6.43</v>
      </c>
      <c r="G35" s="37">
        <v>5.5</v>
      </c>
      <c r="H35" s="37">
        <v>5.46</v>
      </c>
      <c r="I35" s="37">
        <v>5.54</v>
      </c>
      <c r="J35" s="38">
        <v>5.22</v>
      </c>
      <c r="K35" s="22"/>
      <c r="L35" s="22"/>
      <c r="M35" s="22"/>
      <c r="N35" s="22"/>
      <c r="O35" s="22"/>
      <c r="P35" s="22"/>
    </row>
    <row r="36" spans="1:16" ht="39" customHeight="1" x14ac:dyDescent="0.15">
      <c r="A36" s="22"/>
      <c r="B36" s="35"/>
      <c r="C36" s="1158" t="s">
        <v>537</v>
      </c>
      <c r="D36" s="1158"/>
      <c r="E36" s="1159"/>
      <c r="F36" s="36">
        <v>3.04</v>
      </c>
      <c r="G36" s="37">
        <v>3.85</v>
      </c>
      <c r="H36" s="37">
        <v>2.59</v>
      </c>
      <c r="I36" s="37">
        <v>3</v>
      </c>
      <c r="J36" s="38">
        <v>2.5499999999999998</v>
      </c>
      <c r="K36" s="22"/>
      <c r="L36" s="22"/>
      <c r="M36" s="22"/>
      <c r="N36" s="22"/>
      <c r="O36" s="22"/>
      <c r="P36" s="22"/>
    </row>
    <row r="37" spans="1:16" ht="39" customHeight="1" x14ac:dyDescent="0.15">
      <c r="A37" s="22"/>
      <c r="B37" s="35"/>
      <c r="C37" s="1158" t="s">
        <v>538</v>
      </c>
      <c r="D37" s="1158"/>
      <c r="E37" s="1159"/>
      <c r="F37" s="36">
        <v>0.8</v>
      </c>
      <c r="G37" s="37">
        <v>1.22</v>
      </c>
      <c r="H37" s="37">
        <v>1.73</v>
      </c>
      <c r="I37" s="37">
        <v>1.28</v>
      </c>
      <c r="J37" s="38">
        <v>1.33</v>
      </c>
      <c r="K37" s="22"/>
      <c r="L37" s="22"/>
      <c r="M37" s="22"/>
      <c r="N37" s="22"/>
      <c r="O37" s="22"/>
      <c r="P37" s="22"/>
    </row>
    <row r="38" spans="1:16" ht="39" customHeight="1" x14ac:dyDescent="0.15">
      <c r="A38" s="22"/>
      <c r="B38" s="35"/>
      <c r="C38" s="1158" t="s">
        <v>539</v>
      </c>
      <c r="D38" s="1158"/>
      <c r="E38" s="1159"/>
      <c r="F38" s="36">
        <v>1.85</v>
      </c>
      <c r="G38" s="37">
        <v>1.97</v>
      </c>
      <c r="H38" s="37">
        <v>1.86</v>
      </c>
      <c r="I38" s="37">
        <v>1.1399999999999999</v>
      </c>
      <c r="J38" s="38">
        <v>0.35</v>
      </c>
      <c r="K38" s="22"/>
      <c r="L38" s="22"/>
      <c r="M38" s="22"/>
      <c r="N38" s="22"/>
      <c r="O38" s="22"/>
      <c r="P38" s="22"/>
    </row>
    <row r="39" spans="1:16" ht="39" customHeight="1" x14ac:dyDescent="0.15">
      <c r="A39" s="22"/>
      <c r="B39" s="35"/>
      <c r="C39" s="1158" t="s">
        <v>540</v>
      </c>
      <c r="D39" s="1158"/>
      <c r="E39" s="1159"/>
      <c r="F39" s="36">
        <v>0.03</v>
      </c>
      <c r="G39" s="37">
        <v>0.02</v>
      </c>
      <c r="H39" s="37">
        <v>0.03</v>
      </c>
      <c r="I39" s="37">
        <v>0.03</v>
      </c>
      <c r="J39" s="38">
        <v>0.03</v>
      </c>
      <c r="K39" s="22"/>
      <c r="L39" s="22"/>
      <c r="M39" s="22"/>
      <c r="N39" s="22"/>
      <c r="O39" s="22"/>
      <c r="P39" s="22"/>
    </row>
    <row r="40" spans="1:16" ht="39" customHeight="1" x14ac:dyDescent="0.15">
      <c r="A40" s="22"/>
      <c r="B40" s="35"/>
      <c r="C40" s="1158" t="s">
        <v>541</v>
      </c>
      <c r="D40" s="1158"/>
      <c r="E40" s="1159"/>
      <c r="F40" s="36">
        <v>0</v>
      </c>
      <c r="G40" s="37">
        <v>0</v>
      </c>
      <c r="H40" s="37">
        <v>0</v>
      </c>
      <c r="I40" s="37">
        <v>0</v>
      </c>
      <c r="J40" s="38">
        <v>0</v>
      </c>
      <c r="K40" s="22"/>
      <c r="L40" s="22"/>
      <c r="M40" s="22"/>
      <c r="N40" s="22"/>
      <c r="O40" s="22"/>
      <c r="P40" s="22"/>
    </row>
    <row r="41" spans="1:16" ht="39" customHeight="1" x14ac:dyDescent="0.15">
      <c r="A41" s="22"/>
      <c r="B41" s="35"/>
      <c r="C41" s="1158" t="s">
        <v>542</v>
      </c>
      <c r="D41" s="1158"/>
      <c r="E41" s="1159"/>
      <c r="F41" s="36">
        <v>0.21</v>
      </c>
      <c r="G41" s="37">
        <v>0.45</v>
      </c>
      <c r="H41" s="37">
        <v>0.26</v>
      </c>
      <c r="I41" s="37">
        <v>0.19</v>
      </c>
      <c r="J41" s="38">
        <v>0</v>
      </c>
      <c r="K41" s="22"/>
      <c r="L41" s="22"/>
      <c r="M41" s="22"/>
      <c r="N41" s="22"/>
      <c r="O41" s="22"/>
      <c r="P41" s="22"/>
    </row>
    <row r="42" spans="1:16" ht="39" customHeight="1" x14ac:dyDescent="0.15">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544</v>
      </c>
      <c r="D43" s="1160"/>
      <c r="E43" s="1161"/>
      <c r="F43" s="41">
        <v>1.23</v>
      </c>
      <c r="G43" s="42">
        <v>0.51</v>
      </c>
      <c r="H43" s="42">
        <v>0.37</v>
      </c>
      <c r="I43" s="42">
        <v>4.57</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IrOK007MAP1WJJh2OswaCtPr+eHYyzWbtVo/YaLBrBMXN+6Y/U1talIhjUd0EgPB3v1RfFq/6Qcat78kfWPJg==" saltValue="rf1CKd5oHIOIAWefVwBb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O45" sqref="O45:O51"/>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3130</v>
      </c>
      <c r="L45" s="58">
        <v>3556</v>
      </c>
      <c r="M45" s="58">
        <v>3906</v>
      </c>
      <c r="N45" s="58">
        <v>3743</v>
      </c>
      <c r="O45" s="59">
        <v>3503</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209</v>
      </c>
      <c r="L48" s="62">
        <v>191</v>
      </c>
      <c r="M48" s="62">
        <v>168</v>
      </c>
      <c r="N48" s="62">
        <v>174</v>
      </c>
      <c r="O48" s="63">
        <v>148</v>
      </c>
      <c r="P48" s="46"/>
      <c r="Q48" s="46"/>
      <c r="R48" s="46"/>
      <c r="S48" s="46"/>
      <c r="T48" s="46"/>
      <c r="U48" s="46"/>
    </row>
    <row r="49" spans="1:21" ht="30.75" customHeight="1" x14ac:dyDescent="0.15">
      <c r="A49" s="46"/>
      <c r="B49" s="1166"/>
      <c r="C49" s="1167"/>
      <c r="D49" s="60"/>
      <c r="E49" s="1172" t="s">
        <v>14</v>
      </c>
      <c r="F49" s="1172"/>
      <c r="G49" s="1172"/>
      <c r="H49" s="1172"/>
      <c r="I49" s="1172"/>
      <c r="J49" s="1173"/>
      <c r="K49" s="61">
        <v>371</v>
      </c>
      <c r="L49" s="62">
        <v>373</v>
      </c>
      <c r="M49" s="62">
        <v>409</v>
      </c>
      <c r="N49" s="62">
        <v>430</v>
      </c>
      <c r="O49" s="63">
        <v>456</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489</v>
      </c>
      <c r="L51" s="62" t="s">
        <v>489</v>
      </c>
      <c r="M51" s="62" t="s">
        <v>489</v>
      </c>
      <c r="N51" s="62">
        <v>1</v>
      </c>
      <c r="O51" s="63" t="s">
        <v>489</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3170</v>
      </c>
      <c r="L52" s="62">
        <v>3210</v>
      </c>
      <c r="M52" s="62">
        <v>3386</v>
      </c>
      <c r="N52" s="62">
        <v>3305</v>
      </c>
      <c r="O52" s="63">
        <v>3254</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540</v>
      </c>
      <c r="L53" s="67">
        <v>910</v>
      </c>
      <c r="M53" s="67">
        <v>1097</v>
      </c>
      <c r="N53" s="67">
        <v>1043</v>
      </c>
      <c r="O53" s="68">
        <v>853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mWdHcjnKhAtOOdjeL7lszfroGuwlO/C2qOk5lopQL/2W5nmDfASSqcBrDW2vbUKmjfFt4MM6AVn7c/qYFNQnA==" saltValue="QfnBnHl7Fv9VPOV67F/Og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M50" sqref="M50:M5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95" t="s">
        <v>30</v>
      </c>
      <c r="C41" s="1196"/>
      <c r="D41" s="103"/>
      <c r="E41" s="1201" t="s">
        <v>31</v>
      </c>
      <c r="F41" s="1201"/>
      <c r="G41" s="1201"/>
      <c r="H41" s="1202"/>
      <c r="I41" s="330">
        <v>37869</v>
      </c>
      <c r="J41" s="331">
        <v>38319</v>
      </c>
      <c r="K41" s="331">
        <v>37318</v>
      </c>
      <c r="L41" s="331">
        <v>38454</v>
      </c>
      <c r="M41" s="332">
        <v>38967</v>
      </c>
    </row>
    <row r="42" spans="2:13" ht="27.75" customHeight="1" x14ac:dyDescent="0.15">
      <c r="B42" s="1197"/>
      <c r="C42" s="1198"/>
      <c r="D42" s="104"/>
      <c r="E42" s="1203" t="s">
        <v>32</v>
      </c>
      <c r="F42" s="1203"/>
      <c r="G42" s="1203"/>
      <c r="H42" s="1204"/>
      <c r="I42" s="333" t="s">
        <v>489</v>
      </c>
      <c r="J42" s="334" t="s">
        <v>489</v>
      </c>
      <c r="K42" s="334" t="s">
        <v>489</v>
      </c>
      <c r="L42" s="334" t="s">
        <v>489</v>
      </c>
      <c r="M42" s="335" t="s">
        <v>489</v>
      </c>
    </row>
    <row r="43" spans="2:13" ht="27.75" customHeight="1" x14ac:dyDescent="0.15">
      <c r="B43" s="1197"/>
      <c r="C43" s="1198"/>
      <c r="D43" s="104"/>
      <c r="E43" s="1203" t="s">
        <v>33</v>
      </c>
      <c r="F43" s="1203"/>
      <c r="G43" s="1203"/>
      <c r="H43" s="1204"/>
      <c r="I43" s="333">
        <v>2255</v>
      </c>
      <c r="J43" s="334">
        <v>2161</v>
      </c>
      <c r="K43" s="334">
        <v>2078</v>
      </c>
      <c r="L43" s="334">
        <v>2019</v>
      </c>
      <c r="M43" s="335">
        <v>1991</v>
      </c>
    </row>
    <row r="44" spans="2:13" ht="27.75" customHeight="1" x14ac:dyDescent="0.15">
      <c r="B44" s="1197"/>
      <c r="C44" s="1198"/>
      <c r="D44" s="104"/>
      <c r="E44" s="1203" t="s">
        <v>34</v>
      </c>
      <c r="F44" s="1203"/>
      <c r="G44" s="1203"/>
      <c r="H44" s="1204"/>
      <c r="I44" s="333">
        <v>3325</v>
      </c>
      <c r="J44" s="334">
        <v>3185</v>
      </c>
      <c r="K44" s="334">
        <v>2794</v>
      </c>
      <c r="L44" s="334">
        <v>2375</v>
      </c>
      <c r="M44" s="335">
        <v>1947</v>
      </c>
    </row>
    <row r="45" spans="2:13" ht="27.75" customHeight="1" x14ac:dyDescent="0.15">
      <c r="B45" s="1197"/>
      <c r="C45" s="1198"/>
      <c r="D45" s="104"/>
      <c r="E45" s="1203" t="s">
        <v>35</v>
      </c>
      <c r="F45" s="1203"/>
      <c r="G45" s="1203"/>
      <c r="H45" s="1204"/>
      <c r="I45" s="333">
        <v>5095</v>
      </c>
      <c r="J45" s="334">
        <v>5027</v>
      </c>
      <c r="K45" s="334">
        <v>5144</v>
      </c>
      <c r="L45" s="334">
        <v>5505</v>
      </c>
      <c r="M45" s="335">
        <v>5440</v>
      </c>
    </row>
    <row r="46" spans="2:13" ht="27.75" customHeight="1" x14ac:dyDescent="0.15">
      <c r="B46" s="1197"/>
      <c r="C46" s="1198"/>
      <c r="D46" s="105"/>
      <c r="E46" s="1203" t="s">
        <v>36</v>
      </c>
      <c r="F46" s="1203"/>
      <c r="G46" s="1203"/>
      <c r="H46" s="1204"/>
      <c r="I46" s="333" t="s">
        <v>489</v>
      </c>
      <c r="J46" s="334" t="s">
        <v>489</v>
      </c>
      <c r="K46" s="334" t="s">
        <v>489</v>
      </c>
      <c r="L46" s="334" t="s">
        <v>489</v>
      </c>
      <c r="M46" s="335" t="s">
        <v>489</v>
      </c>
    </row>
    <row r="47" spans="2:13" ht="27.75" customHeight="1" x14ac:dyDescent="0.15">
      <c r="B47" s="1197"/>
      <c r="C47" s="1198"/>
      <c r="D47" s="106"/>
      <c r="E47" s="1205" t="s">
        <v>37</v>
      </c>
      <c r="F47" s="1206"/>
      <c r="G47" s="1206"/>
      <c r="H47" s="1207"/>
      <c r="I47" s="333" t="s">
        <v>489</v>
      </c>
      <c r="J47" s="334" t="s">
        <v>489</v>
      </c>
      <c r="K47" s="334" t="s">
        <v>489</v>
      </c>
      <c r="L47" s="334" t="s">
        <v>489</v>
      </c>
      <c r="M47" s="335" t="s">
        <v>489</v>
      </c>
    </row>
    <row r="48" spans="2:13" ht="27.75" customHeight="1" x14ac:dyDescent="0.15">
      <c r="B48" s="1197"/>
      <c r="C48" s="1198"/>
      <c r="D48" s="104"/>
      <c r="E48" s="1203" t="s">
        <v>38</v>
      </c>
      <c r="F48" s="1203"/>
      <c r="G48" s="1203"/>
      <c r="H48" s="1204"/>
      <c r="I48" s="333" t="s">
        <v>489</v>
      </c>
      <c r="J48" s="334" t="s">
        <v>489</v>
      </c>
      <c r="K48" s="334" t="s">
        <v>489</v>
      </c>
      <c r="L48" s="334" t="s">
        <v>489</v>
      </c>
      <c r="M48" s="335" t="s">
        <v>489</v>
      </c>
    </row>
    <row r="49" spans="2:13" ht="27.75" customHeight="1" x14ac:dyDescent="0.15">
      <c r="B49" s="1199"/>
      <c r="C49" s="1200"/>
      <c r="D49" s="104"/>
      <c r="E49" s="1203" t="s">
        <v>39</v>
      </c>
      <c r="F49" s="1203"/>
      <c r="G49" s="1203"/>
      <c r="H49" s="1204"/>
      <c r="I49" s="333" t="s">
        <v>489</v>
      </c>
      <c r="J49" s="334" t="s">
        <v>489</v>
      </c>
      <c r="K49" s="334" t="s">
        <v>489</v>
      </c>
      <c r="L49" s="334" t="s">
        <v>489</v>
      </c>
      <c r="M49" s="335" t="s">
        <v>489</v>
      </c>
    </row>
    <row r="50" spans="2:13" ht="27.75" customHeight="1" x14ac:dyDescent="0.15">
      <c r="B50" s="1208" t="s">
        <v>40</v>
      </c>
      <c r="C50" s="1209"/>
      <c r="D50" s="107"/>
      <c r="E50" s="1203" t="s">
        <v>41</v>
      </c>
      <c r="F50" s="1203"/>
      <c r="G50" s="1203"/>
      <c r="H50" s="1204"/>
      <c r="I50" s="333">
        <v>17005</v>
      </c>
      <c r="J50" s="334">
        <v>20784</v>
      </c>
      <c r="K50" s="334">
        <v>22334</v>
      </c>
      <c r="L50" s="334">
        <v>15324</v>
      </c>
      <c r="M50" s="335">
        <v>14592</v>
      </c>
    </row>
    <row r="51" spans="2:13" ht="27.75" customHeight="1" x14ac:dyDescent="0.15">
      <c r="B51" s="1197"/>
      <c r="C51" s="1198"/>
      <c r="D51" s="104"/>
      <c r="E51" s="1203" t="s">
        <v>42</v>
      </c>
      <c r="F51" s="1203"/>
      <c r="G51" s="1203"/>
      <c r="H51" s="1204"/>
      <c r="I51" s="333">
        <v>6134</v>
      </c>
      <c r="J51" s="334">
        <v>7058</v>
      </c>
      <c r="K51" s="334">
        <v>7206</v>
      </c>
      <c r="L51" s="334">
        <v>8582</v>
      </c>
      <c r="M51" s="335">
        <v>8433</v>
      </c>
    </row>
    <row r="52" spans="2:13" ht="27.75" customHeight="1" x14ac:dyDescent="0.15">
      <c r="B52" s="1199"/>
      <c r="C52" s="1200"/>
      <c r="D52" s="104"/>
      <c r="E52" s="1203" t="s">
        <v>43</v>
      </c>
      <c r="F52" s="1203"/>
      <c r="G52" s="1203"/>
      <c r="H52" s="1204"/>
      <c r="I52" s="333">
        <v>31668</v>
      </c>
      <c r="J52" s="334">
        <v>31011</v>
      </c>
      <c r="K52" s="334">
        <v>29688</v>
      </c>
      <c r="L52" s="334">
        <v>28839</v>
      </c>
      <c r="M52" s="335">
        <v>28294</v>
      </c>
    </row>
    <row r="53" spans="2:13" ht="27.75" customHeight="1" thickBot="1" x14ac:dyDescent="0.2">
      <c r="B53" s="1210" t="s">
        <v>19</v>
      </c>
      <c r="C53" s="1211"/>
      <c r="D53" s="108"/>
      <c r="E53" s="1212" t="s">
        <v>44</v>
      </c>
      <c r="F53" s="1212"/>
      <c r="G53" s="1212"/>
      <c r="H53" s="1213"/>
      <c r="I53" s="336">
        <v>-6263</v>
      </c>
      <c r="J53" s="337">
        <v>-10160</v>
      </c>
      <c r="K53" s="337">
        <v>-11893</v>
      </c>
      <c r="L53" s="337">
        <v>-4393</v>
      </c>
      <c r="M53" s="338">
        <v>-2973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Tg/p6Vi8zMG3OFyuF1k2ujI32XsbbIHAL/8BAffTTDIAO/rBH/cBp8ugBlWfe5CtHASLO67r3OHxeZNO6XXjgA==" saltValue="NHGXiye8QEEaqqG7kApD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339">
        <v>7866</v>
      </c>
      <c r="G55" s="339">
        <v>7047</v>
      </c>
      <c r="H55" s="340">
        <v>6188</v>
      </c>
    </row>
    <row r="56" spans="2:8" ht="52.5" customHeight="1" x14ac:dyDescent="0.15">
      <c r="B56" s="120"/>
      <c r="C56" s="1224" t="s">
        <v>47</v>
      </c>
      <c r="D56" s="1224"/>
      <c r="E56" s="1225"/>
      <c r="F56" s="341">
        <v>419</v>
      </c>
      <c r="G56" s="341">
        <v>545</v>
      </c>
      <c r="H56" s="342">
        <v>585</v>
      </c>
    </row>
    <row r="57" spans="2:8" ht="53.25" customHeight="1" x14ac:dyDescent="0.15">
      <c r="B57" s="120"/>
      <c r="C57" s="1226" t="s">
        <v>48</v>
      </c>
      <c r="D57" s="1226"/>
      <c r="E57" s="1227"/>
      <c r="F57" s="343">
        <v>5221</v>
      </c>
      <c r="G57" s="343">
        <v>4960</v>
      </c>
      <c r="H57" s="344">
        <v>5114</v>
      </c>
    </row>
    <row r="58" spans="2:8" ht="45.75" customHeight="1" x14ac:dyDescent="0.15">
      <c r="B58" s="121"/>
      <c r="C58" s="1214" t="s">
        <v>565</v>
      </c>
      <c r="D58" s="1215"/>
      <c r="E58" s="1216"/>
      <c r="F58" s="345">
        <v>2207</v>
      </c>
      <c r="G58" s="345">
        <v>2359</v>
      </c>
      <c r="H58" s="346">
        <v>2502</v>
      </c>
    </row>
    <row r="59" spans="2:8" ht="45.75" customHeight="1" x14ac:dyDescent="0.15">
      <c r="B59" s="121"/>
      <c r="C59" s="1214" t="s">
        <v>566</v>
      </c>
      <c r="D59" s="1215"/>
      <c r="E59" s="1216"/>
      <c r="F59" s="345">
        <v>829</v>
      </c>
      <c r="G59" s="345">
        <v>963</v>
      </c>
      <c r="H59" s="346">
        <v>1023</v>
      </c>
    </row>
    <row r="60" spans="2:8" ht="45.75" customHeight="1" x14ac:dyDescent="0.15">
      <c r="B60" s="121"/>
      <c r="C60" s="1214" t="s">
        <v>567</v>
      </c>
      <c r="D60" s="1215"/>
      <c r="E60" s="1216"/>
      <c r="F60" s="345">
        <v>1552</v>
      </c>
      <c r="G60" s="345">
        <v>989</v>
      </c>
      <c r="H60" s="346">
        <v>946</v>
      </c>
    </row>
    <row r="61" spans="2:8" ht="45.75" customHeight="1" x14ac:dyDescent="0.15">
      <c r="B61" s="121"/>
      <c r="C61" s="1214" t="s">
        <v>568</v>
      </c>
      <c r="D61" s="1215"/>
      <c r="E61" s="1216"/>
      <c r="F61" s="345">
        <v>55</v>
      </c>
      <c r="G61" s="345">
        <v>165</v>
      </c>
      <c r="H61" s="346">
        <v>228</v>
      </c>
    </row>
    <row r="62" spans="2:8" ht="45.75" customHeight="1" thickBot="1" x14ac:dyDescent="0.2">
      <c r="B62" s="122"/>
      <c r="C62" s="1217" t="s">
        <v>569</v>
      </c>
      <c r="D62" s="1218"/>
      <c r="E62" s="1219"/>
      <c r="F62" s="347">
        <v>263</v>
      </c>
      <c r="G62" s="347">
        <v>258</v>
      </c>
      <c r="H62" s="348">
        <v>209</v>
      </c>
    </row>
    <row r="63" spans="2:8" ht="52.5" customHeight="1" thickBot="1" x14ac:dyDescent="0.2">
      <c r="B63" s="123"/>
      <c r="C63" s="1220" t="s">
        <v>49</v>
      </c>
      <c r="D63" s="1220"/>
      <c r="E63" s="1221"/>
      <c r="F63" s="349">
        <v>13506</v>
      </c>
      <c r="G63" s="349">
        <v>12553</v>
      </c>
      <c r="H63" s="350">
        <v>11887</v>
      </c>
    </row>
    <row r="64" spans="2:8" x14ac:dyDescent="0.15"/>
  </sheetData>
  <sheetProtection algorithmName="SHA-512" hashValue="3zbkUT8IqAB/9lovWBSugI1cJN8nUx0WN61nYIsucLlSi/OsiExbWkzDONU1AGTDtVvkb8tRnaYCZ8ZHseSHhw==" saltValue="faQIBTZvukbw9muNPINS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5FCA2-E05E-4A66-8A91-42D919F70F2F}">
  <sheetPr>
    <pageSetUpPr fitToPage="1"/>
  </sheetPr>
  <dimension ref="A1:DE85"/>
  <sheetViews>
    <sheetView showGridLines="0" topLeftCell="T1" zoomScaleNormal="100" zoomScaleSheetLayoutView="55" workbookViewId="0">
      <selection activeCell="BH14" sqref="BH1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50" t="s">
        <v>572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573</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574</v>
      </c>
      <c r="AO51" s="1231"/>
      <c r="AP51" s="1231"/>
      <c r="AQ51" s="1231"/>
      <c r="AR51" s="1231"/>
      <c r="AS51" s="1231"/>
      <c r="AT51" s="1231"/>
      <c r="AU51" s="1231"/>
      <c r="AV51" s="1231"/>
      <c r="AW51" s="1231"/>
      <c r="AX51" s="1231"/>
      <c r="AY51" s="1231"/>
      <c r="AZ51" s="1231"/>
      <c r="BA51" s="1231"/>
      <c r="BB51" s="1231" t="s">
        <v>575</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576</v>
      </c>
      <c r="BC53" s="1231"/>
      <c r="BD53" s="1231"/>
      <c r="BE53" s="1231"/>
      <c r="BF53" s="1231"/>
      <c r="BG53" s="1231"/>
      <c r="BH53" s="1231"/>
      <c r="BI53" s="1231"/>
      <c r="BJ53" s="1231"/>
      <c r="BK53" s="1231"/>
      <c r="BL53" s="1231"/>
      <c r="BM53" s="1231"/>
      <c r="BN53" s="1231"/>
      <c r="BO53" s="1231"/>
      <c r="BP53" s="1228">
        <v>62.4</v>
      </c>
      <c r="BQ53" s="1228"/>
      <c r="BR53" s="1228"/>
      <c r="BS53" s="1228"/>
      <c r="BT53" s="1228"/>
      <c r="BU53" s="1228"/>
      <c r="BV53" s="1228"/>
      <c r="BW53" s="1228"/>
      <c r="BX53" s="1228">
        <v>63.5</v>
      </c>
      <c r="BY53" s="1228"/>
      <c r="BZ53" s="1228"/>
      <c r="CA53" s="1228"/>
      <c r="CB53" s="1228"/>
      <c r="CC53" s="1228"/>
      <c r="CD53" s="1228"/>
      <c r="CE53" s="1228"/>
      <c r="CF53" s="1228">
        <v>64.7</v>
      </c>
      <c r="CG53" s="1228"/>
      <c r="CH53" s="1228"/>
      <c r="CI53" s="1228"/>
      <c r="CJ53" s="1228"/>
      <c r="CK53" s="1228"/>
      <c r="CL53" s="1228"/>
      <c r="CM53" s="1228"/>
      <c r="CN53" s="1228">
        <v>63.5</v>
      </c>
      <c r="CO53" s="1228"/>
      <c r="CP53" s="1228"/>
      <c r="CQ53" s="1228"/>
      <c r="CR53" s="1228"/>
      <c r="CS53" s="1228"/>
      <c r="CT53" s="1228"/>
      <c r="CU53" s="1228"/>
      <c r="CV53" s="1228">
        <v>63.5</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577</v>
      </c>
      <c r="AO55" s="1233"/>
      <c r="AP55" s="1233"/>
      <c r="AQ55" s="1233"/>
      <c r="AR55" s="1233"/>
      <c r="AS55" s="1233"/>
      <c r="AT55" s="1233"/>
      <c r="AU55" s="1233"/>
      <c r="AV55" s="1233"/>
      <c r="AW55" s="1233"/>
      <c r="AX55" s="1233"/>
      <c r="AY55" s="1233"/>
      <c r="AZ55" s="1233"/>
      <c r="BA55" s="1233"/>
      <c r="BB55" s="1231" t="s">
        <v>575</v>
      </c>
      <c r="BC55" s="1231"/>
      <c r="BD55" s="1231"/>
      <c r="BE55" s="1231"/>
      <c r="BF55" s="1231"/>
      <c r="BG55" s="1231"/>
      <c r="BH55" s="1231"/>
      <c r="BI55" s="1231"/>
      <c r="BJ55" s="1231"/>
      <c r="BK55" s="1231"/>
      <c r="BL55" s="1231"/>
      <c r="BM55" s="1231"/>
      <c r="BN55" s="1231"/>
      <c r="BO55" s="1231"/>
      <c r="BP55" s="1228">
        <v>3.9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576</v>
      </c>
      <c r="BC57" s="1231"/>
      <c r="BD57" s="1231"/>
      <c r="BE57" s="1231"/>
      <c r="BF57" s="1231"/>
      <c r="BG57" s="1231"/>
      <c r="BH57" s="1231"/>
      <c r="BI57" s="1231"/>
      <c r="BJ57" s="1231"/>
      <c r="BK57" s="1231"/>
      <c r="BL57" s="1231"/>
      <c r="BM57" s="1231"/>
      <c r="BN57" s="1231"/>
      <c r="BO57" s="1231"/>
      <c r="BP57" s="1228">
        <v>63.1</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578</v>
      </c>
    </row>
    <row r="64" spans="1:109" x14ac:dyDescent="0.15">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573</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574</v>
      </c>
      <c r="AO73" s="1231"/>
      <c r="AP73" s="1231"/>
      <c r="AQ73" s="1231"/>
      <c r="AR73" s="1231"/>
      <c r="AS73" s="1231"/>
      <c r="AT73" s="1231"/>
      <c r="AU73" s="1231"/>
      <c r="AV73" s="1231"/>
      <c r="AW73" s="1231"/>
      <c r="AX73" s="1231"/>
      <c r="AY73" s="1231"/>
      <c r="AZ73" s="1231"/>
      <c r="BA73" s="1231"/>
      <c r="BB73" s="1231" t="s">
        <v>575</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580</v>
      </c>
      <c r="BC75" s="1231"/>
      <c r="BD75" s="1231"/>
      <c r="BE75" s="1231"/>
      <c r="BF75" s="1231"/>
      <c r="BG75" s="1231"/>
      <c r="BH75" s="1231"/>
      <c r="BI75" s="1231"/>
      <c r="BJ75" s="1231"/>
      <c r="BK75" s="1231"/>
      <c r="BL75" s="1231"/>
      <c r="BM75" s="1231"/>
      <c r="BN75" s="1231"/>
      <c r="BO75" s="1231"/>
      <c r="BP75" s="1228">
        <v>2.8</v>
      </c>
      <c r="BQ75" s="1228"/>
      <c r="BR75" s="1228"/>
      <c r="BS75" s="1228"/>
      <c r="BT75" s="1228"/>
      <c r="BU75" s="1228"/>
      <c r="BV75" s="1228"/>
      <c r="BW75" s="1228"/>
      <c r="BX75" s="1228">
        <v>2.9</v>
      </c>
      <c r="BY75" s="1228"/>
      <c r="BZ75" s="1228"/>
      <c r="CA75" s="1228"/>
      <c r="CB75" s="1228"/>
      <c r="CC75" s="1228"/>
      <c r="CD75" s="1228"/>
      <c r="CE75" s="1228"/>
      <c r="CF75" s="1228">
        <v>3.5</v>
      </c>
      <c r="CG75" s="1228"/>
      <c r="CH75" s="1228"/>
      <c r="CI75" s="1228"/>
      <c r="CJ75" s="1228"/>
      <c r="CK75" s="1228"/>
      <c r="CL75" s="1228"/>
      <c r="CM75" s="1228"/>
      <c r="CN75" s="1228">
        <v>4.0999999999999996</v>
      </c>
      <c r="CO75" s="1228"/>
      <c r="CP75" s="1228"/>
      <c r="CQ75" s="1228"/>
      <c r="CR75" s="1228"/>
      <c r="CS75" s="1228"/>
      <c r="CT75" s="1228"/>
      <c r="CU75" s="1228"/>
      <c r="CV75" s="1228">
        <v>4</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577</v>
      </c>
      <c r="AO77" s="1233"/>
      <c r="AP77" s="1233"/>
      <c r="AQ77" s="1233"/>
      <c r="AR77" s="1233"/>
      <c r="AS77" s="1233"/>
      <c r="AT77" s="1233"/>
      <c r="AU77" s="1233"/>
      <c r="AV77" s="1233"/>
      <c r="AW77" s="1233"/>
      <c r="AX77" s="1233"/>
      <c r="AY77" s="1233"/>
      <c r="AZ77" s="1233"/>
      <c r="BA77" s="1233"/>
      <c r="BB77" s="1231" t="s">
        <v>575</v>
      </c>
      <c r="BC77" s="1231"/>
      <c r="BD77" s="1231"/>
      <c r="BE77" s="1231"/>
      <c r="BF77" s="1231"/>
      <c r="BG77" s="1231"/>
      <c r="BH77" s="1231"/>
      <c r="BI77" s="1231"/>
      <c r="BJ77" s="1231"/>
      <c r="BK77" s="1231"/>
      <c r="BL77" s="1231"/>
      <c r="BM77" s="1231"/>
      <c r="BN77" s="1231"/>
      <c r="BO77" s="1231"/>
      <c r="BP77" s="1228">
        <v>3.9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580</v>
      </c>
      <c r="BC79" s="1231"/>
      <c r="BD79" s="1231"/>
      <c r="BE79" s="1231"/>
      <c r="BF79" s="1231"/>
      <c r="BG79" s="1231"/>
      <c r="BH79" s="1231"/>
      <c r="BI79" s="1231"/>
      <c r="BJ79" s="1231"/>
      <c r="BK79" s="1231"/>
      <c r="BL79" s="1231"/>
      <c r="BM79" s="1231"/>
      <c r="BN79" s="1231"/>
      <c r="BO79" s="1231"/>
      <c r="BP79" s="1228">
        <v>4.2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3XdLhp7WGzZNRjLXPKtiYcprgnfyNqmZ75GtJTVKaxxfNea5Fo+1ZYjRrqm4YIGpg/vpFBO3OLfVmAKP07wMtw==" saltValue="shHOAZSRft4wxiw8VT36w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973B-1E0F-484E-898E-3748AB6E3183}">
  <sheetPr>
    <pageSetUpPr fitToPage="1"/>
  </sheetPr>
  <dimension ref="A1:DR125"/>
  <sheetViews>
    <sheetView showGridLines="0" topLeftCell="A88" zoomScaleNormal="100" zoomScaleSheetLayoutView="70" workbookViewId="0">
      <selection activeCell="BH14" sqref="BH1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jewK6ny7N6t3pCo33pbW3BGG0odABMdzgtlQJoGYPlvUk9jFASIRz4ENCFTk+gjuI/kDRqZlQ9fqyYbhhhvYbQ==" saltValue="S5SlHwYOOGa9OvE3IZFVe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F9643-6E42-4C72-A9CA-CD5A88F8FA2B}">
  <sheetPr>
    <pageSetUpPr fitToPage="1"/>
  </sheetPr>
  <dimension ref="A1:DR125"/>
  <sheetViews>
    <sheetView showGridLines="0" tabSelected="1" zoomScaleNormal="100" zoomScaleSheetLayoutView="55" workbookViewId="0">
      <selection activeCell="BH14" sqref="BH1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9YZt5zKyP7aEObmLlbbBMKGlzKSGTExpQNqtQjPeqC4wmPgl4WLuJH0AMPQJCSc9Pdv6hjfoFKuPJpdD/HOfTQ==" saltValue="rBb/rPw1tTzP19YPH97Ir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71835</v>
      </c>
      <c r="E3" s="142"/>
      <c r="F3" s="143">
        <v>44161</v>
      </c>
      <c r="G3" s="144"/>
      <c r="H3" s="145"/>
    </row>
    <row r="4" spans="1:8" x14ac:dyDescent="0.15">
      <c r="A4" s="146"/>
      <c r="B4" s="147"/>
      <c r="C4" s="148"/>
      <c r="D4" s="149">
        <v>26280</v>
      </c>
      <c r="E4" s="150"/>
      <c r="F4" s="151">
        <v>23644</v>
      </c>
      <c r="G4" s="152"/>
      <c r="H4" s="153"/>
    </row>
    <row r="5" spans="1:8" x14ac:dyDescent="0.15">
      <c r="A5" s="134" t="s">
        <v>522</v>
      </c>
      <c r="B5" s="139"/>
      <c r="C5" s="140"/>
      <c r="D5" s="141">
        <v>43402</v>
      </c>
      <c r="E5" s="142"/>
      <c r="F5" s="143">
        <v>43955</v>
      </c>
      <c r="G5" s="144"/>
      <c r="H5" s="145"/>
    </row>
    <row r="6" spans="1:8" x14ac:dyDescent="0.15">
      <c r="A6" s="146"/>
      <c r="B6" s="147"/>
      <c r="C6" s="148"/>
      <c r="D6" s="149">
        <v>17376</v>
      </c>
      <c r="E6" s="150"/>
      <c r="F6" s="151">
        <v>21318</v>
      </c>
      <c r="G6" s="152"/>
      <c r="H6" s="153"/>
    </row>
    <row r="7" spans="1:8" x14ac:dyDescent="0.15">
      <c r="A7" s="134" t="s">
        <v>523</v>
      </c>
      <c r="B7" s="139"/>
      <c r="C7" s="140"/>
      <c r="D7" s="141">
        <v>46016</v>
      </c>
      <c r="E7" s="142"/>
      <c r="F7" s="143">
        <v>41921</v>
      </c>
      <c r="G7" s="144"/>
      <c r="H7" s="145"/>
    </row>
    <row r="8" spans="1:8" x14ac:dyDescent="0.15">
      <c r="A8" s="146"/>
      <c r="B8" s="147"/>
      <c r="C8" s="148"/>
      <c r="D8" s="149">
        <v>22127</v>
      </c>
      <c r="E8" s="150"/>
      <c r="F8" s="151">
        <v>21655</v>
      </c>
      <c r="G8" s="152"/>
      <c r="H8" s="153"/>
    </row>
    <row r="9" spans="1:8" x14ac:dyDescent="0.15">
      <c r="A9" s="134" t="s">
        <v>524</v>
      </c>
      <c r="B9" s="139"/>
      <c r="C9" s="140"/>
      <c r="D9" s="141">
        <v>71469</v>
      </c>
      <c r="E9" s="142"/>
      <c r="F9" s="143">
        <v>44585</v>
      </c>
      <c r="G9" s="144"/>
      <c r="H9" s="145"/>
    </row>
    <row r="10" spans="1:8" x14ac:dyDescent="0.15">
      <c r="A10" s="146"/>
      <c r="B10" s="147"/>
      <c r="C10" s="148"/>
      <c r="D10" s="149">
        <v>48751</v>
      </c>
      <c r="E10" s="150"/>
      <c r="F10" s="151">
        <v>23077</v>
      </c>
      <c r="G10" s="152"/>
      <c r="H10" s="153"/>
    </row>
    <row r="11" spans="1:8" x14ac:dyDescent="0.15">
      <c r="A11" s="134" t="s">
        <v>525</v>
      </c>
      <c r="B11" s="139"/>
      <c r="C11" s="140"/>
      <c r="D11" s="141">
        <v>62789</v>
      </c>
      <c r="E11" s="142"/>
      <c r="F11" s="143">
        <v>49779</v>
      </c>
      <c r="G11" s="144"/>
      <c r="H11" s="145"/>
    </row>
    <row r="12" spans="1:8" x14ac:dyDescent="0.15">
      <c r="A12" s="146"/>
      <c r="B12" s="147"/>
      <c r="C12" s="154"/>
      <c r="D12" s="149">
        <v>34775</v>
      </c>
      <c r="E12" s="150"/>
      <c r="F12" s="151">
        <v>28921</v>
      </c>
      <c r="G12" s="152"/>
      <c r="H12" s="153"/>
    </row>
    <row r="13" spans="1:8" x14ac:dyDescent="0.15">
      <c r="A13" s="134"/>
      <c r="B13" s="139"/>
      <c r="C13" s="140"/>
      <c r="D13" s="141">
        <v>59102</v>
      </c>
      <c r="E13" s="142"/>
      <c r="F13" s="143">
        <v>44880</v>
      </c>
      <c r="G13" s="155"/>
      <c r="H13" s="145"/>
    </row>
    <row r="14" spans="1:8" x14ac:dyDescent="0.15">
      <c r="A14" s="146"/>
      <c r="B14" s="147"/>
      <c r="C14" s="148"/>
      <c r="D14" s="149">
        <v>29862</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3.05</v>
      </c>
      <c r="C19" s="156">
        <f>ROUND(VALUE(SUBSTITUTE(実質収支比率等に係る経年分析!G$48,"▲","-")),2)</f>
        <v>3.85</v>
      </c>
      <c r="D19" s="156">
        <f>ROUND(VALUE(SUBSTITUTE(実質収支比率等に係る経年分析!H$48,"▲","-")),2)</f>
        <v>2.6</v>
      </c>
      <c r="E19" s="156">
        <f>ROUND(VALUE(SUBSTITUTE(実質収支比率等に係る経年分析!I$48,"▲","-")),2)</f>
        <v>3</v>
      </c>
      <c r="F19" s="156">
        <f>ROUND(VALUE(SUBSTITUTE(実質収支比率等に係る経年分析!J$48,"▲","-")),2)</f>
        <v>2.5499999999999998</v>
      </c>
    </row>
    <row r="20" spans="1:11" x14ac:dyDescent="0.15">
      <c r="A20" s="156" t="s">
        <v>53</v>
      </c>
      <c r="B20" s="156">
        <f>ROUND(VALUE(SUBSTITUTE(実質収支比率等に係る経年分析!F$47,"▲","-")),2)</f>
        <v>25.71</v>
      </c>
      <c r="C20" s="156">
        <f>ROUND(VALUE(SUBSTITUTE(実質収支比率等に係る経年分析!G$47,"▲","-")),2)</f>
        <v>27.07</v>
      </c>
      <c r="D20" s="156">
        <f>ROUND(VALUE(SUBSTITUTE(実質収支比率等に係る経年分析!H$47,"▲","-")),2)</f>
        <v>29.36</v>
      </c>
      <c r="E20" s="156">
        <f>ROUND(VALUE(SUBSTITUTE(実質収支比率等に係る経年分析!I$47,"▲","-")),2)</f>
        <v>25.93</v>
      </c>
      <c r="F20" s="156">
        <f>ROUND(VALUE(SUBSTITUTE(実質収支比率等に係る経年分析!J$47,"▲","-")),2)</f>
        <v>22.35</v>
      </c>
    </row>
    <row r="21" spans="1:11" x14ac:dyDescent="0.15">
      <c r="A21" s="156" t="s">
        <v>54</v>
      </c>
      <c r="B21" s="156">
        <f>IF(ISNUMBER(VALUE(SUBSTITUTE(実質収支比率等に係る経年分析!F$49,"▲","-"))),ROUND(VALUE(SUBSTITUTE(実質収支比率等に係る経年分析!F$49,"▲","-")),2),NA())</f>
        <v>1.35</v>
      </c>
      <c r="C21" s="156">
        <f>IF(ISNUMBER(VALUE(SUBSTITUTE(実質収支比率等に係る経年分析!G$49,"▲","-"))),ROUND(VALUE(SUBSTITUTE(実質収支比率等に係る経年分析!G$49,"▲","-")),2),NA())</f>
        <v>3.32</v>
      </c>
      <c r="D21" s="156">
        <f>IF(ISNUMBER(VALUE(SUBSTITUTE(実質収支比率等に係る経年分析!H$49,"▲","-"))),ROUND(VALUE(SUBSTITUTE(実質収支比率等に係る経年分析!H$49,"▲","-")),2),NA())</f>
        <v>0.66</v>
      </c>
      <c r="E21" s="156">
        <f>IF(ISNUMBER(VALUE(SUBSTITUTE(実質収支比率等に係る経年分析!I$49,"▲","-"))),ROUND(VALUE(SUBSTITUTE(実質収支比率等に係る経年分析!I$49,"▲","-")),2),NA())</f>
        <v>-2.17</v>
      </c>
      <c r="F21" s="156">
        <f>IF(ISNUMBER(VALUE(SUBSTITUTE(実質収支比率等に係る経年分析!J$49,"▲","-"))),ROUND(VALUE(SUBSTITUTE(実質収支比率等に係る経年分析!J$49,"▲","-")),2),NA())</f>
        <v>-3.5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1.23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4.57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公共下水道事業会計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1.97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1.86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1.1399999999999999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2.5499999999999998</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5.22</v>
      </c>
    </row>
    <row r="36" spans="1:16" x14ac:dyDescent="0.15">
      <c r="A36" s="157" t="str">
        <f>IF(連結実質赤字比率に係る赤字・黒字の構成分析!C$34="",NA(),連結実質赤字比率に係る赤字・黒字の構成分析!C$34)</f>
        <v>競輪事業会計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10.87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3170</v>
      </c>
      <c r="E42" s="158"/>
      <c r="F42" s="158"/>
      <c r="G42" s="158">
        <f>'実質公債費比率（分子）の構造'!L$52</f>
        <v>3210</v>
      </c>
      <c r="H42" s="158"/>
      <c r="I42" s="158"/>
      <c r="J42" s="158">
        <f>'実質公債費比率（分子）の構造'!M$52</f>
        <v>3386</v>
      </c>
      <c r="K42" s="158"/>
      <c r="L42" s="158"/>
      <c r="M42" s="158">
        <f>'実質公債費比率（分子）の構造'!N$52</f>
        <v>3305</v>
      </c>
      <c r="N42" s="158"/>
      <c r="O42" s="158"/>
      <c r="P42" s="158">
        <f>'実質公債費比率（分子）の構造'!O$52</f>
        <v>3254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1</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371</v>
      </c>
      <c r="C45" s="158"/>
      <c r="D45" s="158"/>
      <c r="E45" s="158">
        <f>'実質公債費比率（分子）の構造'!L$49</f>
        <v>373</v>
      </c>
      <c r="F45" s="158"/>
      <c r="G45" s="158"/>
      <c r="H45" s="158">
        <f>'実質公債費比率（分子）の構造'!M$49</f>
        <v>409</v>
      </c>
      <c r="I45" s="158"/>
      <c r="J45" s="158"/>
      <c r="K45" s="158">
        <f>'実質公債費比率（分子）の構造'!N$49</f>
        <v>430</v>
      </c>
      <c r="L45" s="158"/>
      <c r="M45" s="158"/>
      <c r="N45" s="158">
        <f>'実質公債費比率（分子）の構造'!O$49</f>
        <v>456</v>
      </c>
      <c r="O45" s="158"/>
      <c r="P45" s="158"/>
    </row>
    <row r="46" spans="1:16" x14ac:dyDescent="0.15">
      <c r="A46" s="158" t="s">
        <v>64</v>
      </c>
      <c r="B46" s="158">
        <f>'実質公債費比率（分子）の構造'!K$48</f>
        <v>209</v>
      </c>
      <c r="C46" s="158"/>
      <c r="D46" s="158"/>
      <c r="E46" s="158">
        <f>'実質公債費比率（分子）の構造'!L$48</f>
        <v>191</v>
      </c>
      <c r="F46" s="158"/>
      <c r="G46" s="158"/>
      <c r="H46" s="158">
        <f>'実質公債費比率（分子）の構造'!M$48</f>
        <v>168</v>
      </c>
      <c r="I46" s="158"/>
      <c r="J46" s="158"/>
      <c r="K46" s="158">
        <f>'実質公債費比率（分子）の構造'!N$48</f>
        <v>174</v>
      </c>
      <c r="L46" s="158"/>
      <c r="M46" s="158"/>
      <c r="N46" s="158">
        <f>'実質公債費比率（分子）の構造'!O$48</f>
        <v>148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3130</v>
      </c>
      <c r="C49" s="158"/>
      <c r="D49" s="158"/>
      <c r="E49" s="158">
        <f>'実質公債費比率（分子）の構造'!L$45</f>
        <v>3556</v>
      </c>
      <c r="F49" s="158"/>
      <c r="G49" s="158"/>
      <c r="H49" s="158">
        <f>'実質公債費比率（分子）の構造'!M$45</f>
        <v>3906</v>
      </c>
      <c r="I49" s="158"/>
      <c r="J49" s="158"/>
      <c r="K49" s="158">
        <f>'実質公債費比率（分子）の構造'!N$45</f>
        <v>3743</v>
      </c>
      <c r="L49" s="158"/>
      <c r="M49" s="158"/>
      <c r="N49" s="158">
        <f>'実質公債費比率（分子）の構造'!O$45</f>
        <v>3503</v>
      </c>
      <c r="O49" s="158"/>
      <c r="P49" s="158"/>
    </row>
    <row r="50" spans="1:16" x14ac:dyDescent="0.15">
      <c r="A50" s="158" t="s">
        <v>67</v>
      </c>
      <c r="B50" s="158" t="e">
        <f>NA()</f>
        <v>#N/A</v>
      </c>
      <c r="C50" s="158">
        <f>IF(ISNUMBER('実質公債費比率（分子）の構造'!K$53),'実質公債費比率（分子）の構造'!K$53,NA())</f>
        <v>540</v>
      </c>
      <c r="D50" s="158" t="e">
        <f>NA()</f>
        <v>#N/A</v>
      </c>
      <c r="E50" s="158" t="e">
        <f>NA()</f>
        <v>#N/A</v>
      </c>
      <c r="F50" s="158">
        <f>IF(ISNUMBER('実質公債費比率（分子）の構造'!L$53),'実質公債費比率（分子）の構造'!L$53,NA())</f>
        <v>910</v>
      </c>
      <c r="G50" s="158" t="e">
        <f>NA()</f>
        <v>#N/A</v>
      </c>
      <c r="H50" s="158" t="e">
        <f>NA()</f>
        <v>#N/A</v>
      </c>
      <c r="I50" s="158">
        <f>IF(ISNUMBER('実質公債費比率（分子）の構造'!M$53),'実質公債費比率（分子）の構造'!M$53,NA())</f>
        <v>1097</v>
      </c>
      <c r="J50" s="158" t="e">
        <f>NA()</f>
        <v>#N/A</v>
      </c>
      <c r="K50" s="158" t="e">
        <f>NA()</f>
        <v>#N/A</v>
      </c>
      <c r="L50" s="158">
        <f>IF(ISNUMBER('実質公債費比率（分子）の構造'!N$53),'実質公債費比率（分子）の構造'!N$53,NA())</f>
        <v>1043</v>
      </c>
      <c r="M50" s="158" t="e">
        <f>NA()</f>
        <v>#N/A</v>
      </c>
      <c r="N50" s="158" t="e">
        <f>NA()</f>
        <v>#N/A</v>
      </c>
      <c r="O50" s="158">
        <f>IF(ISNUMBER('実質公債費比率（分子）の構造'!O$53),'実質公債費比率（分子）の構造'!O$53,NA())</f>
        <v>853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31668</v>
      </c>
      <c r="E56" s="157"/>
      <c r="F56" s="157"/>
      <c r="G56" s="157">
        <f>'将来負担比率（分子）の構造'!J$52</f>
        <v>31011</v>
      </c>
      <c r="H56" s="157"/>
      <c r="I56" s="157"/>
      <c r="J56" s="157">
        <f>'将来負担比率（分子）の構造'!K$52</f>
        <v>29688</v>
      </c>
      <c r="K56" s="157"/>
      <c r="L56" s="157"/>
      <c r="M56" s="157">
        <f>'将来負担比率（分子）の構造'!L$52</f>
        <v>28839</v>
      </c>
      <c r="N56" s="157"/>
      <c r="O56" s="157"/>
      <c r="P56" s="157">
        <f>'将来負担比率（分子）の構造'!M$52</f>
        <v>28294</v>
      </c>
    </row>
    <row r="57" spans="1:16" x14ac:dyDescent="0.15">
      <c r="A57" s="157" t="s">
        <v>42</v>
      </c>
      <c r="B57" s="157"/>
      <c r="C57" s="157"/>
      <c r="D57" s="157">
        <f>'将来負担比率（分子）の構造'!I$51</f>
        <v>6134</v>
      </c>
      <c r="E57" s="157"/>
      <c r="F57" s="157"/>
      <c r="G57" s="157">
        <f>'将来負担比率（分子）の構造'!J$51</f>
        <v>7058</v>
      </c>
      <c r="H57" s="157"/>
      <c r="I57" s="157"/>
      <c r="J57" s="157">
        <f>'将来負担比率（分子）の構造'!K$51</f>
        <v>7206</v>
      </c>
      <c r="K57" s="157"/>
      <c r="L57" s="157"/>
      <c r="M57" s="157">
        <f>'将来負担比率（分子）の構造'!L$51</f>
        <v>8582</v>
      </c>
      <c r="N57" s="157"/>
      <c r="O57" s="157"/>
      <c r="P57" s="157">
        <f>'将来負担比率（分子）の構造'!M$51</f>
        <v>8433</v>
      </c>
    </row>
    <row r="58" spans="1:16" x14ac:dyDescent="0.15">
      <c r="A58" s="157" t="s">
        <v>41</v>
      </c>
      <c r="B58" s="157"/>
      <c r="C58" s="157"/>
      <c r="D58" s="157">
        <f>'将来負担比率（分子）の構造'!I$50</f>
        <v>17005</v>
      </c>
      <c r="E58" s="157"/>
      <c r="F58" s="157"/>
      <c r="G58" s="157">
        <f>'将来負担比率（分子）の構造'!J$50</f>
        <v>20784</v>
      </c>
      <c r="H58" s="157"/>
      <c r="I58" s="157"/>
      <c r="J58" s="157">
        <f>'将来負担比率（分子）の構造'!K$50</f>
        <v>22334</v>
      </c>
      <c r="K58" s="157"/>
      <c r="L58" s="157"/>
      <c r="M58" s="157">
        <f>'将来負担比率（分子）の構造'!L$50</f>
        <v>15324</v>
      </c>
      <c r="N58" s="157"/>
      <c r="O58" s="157"/>
      <c r="P58" s="157">
        <f>'将来負担比率（分子）の構造'!M$50</f>
        <v>14592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5095</v>
      </c>
      <c r="C62" s="157"/>
      <c r="D62" s="157"/>
      <c r="E62" s="157">
        <f>'将来負担比率（分子）の構造'!J$45</f>
        <v>5027</v>
      </c>
      <c r="F62" s="157"/>
      <c r="G62" s="157"/>
      <c r="H62" s="157">
        <f>'将来負担比率（分子）の構造'!K$45</f>
        <v>5144</v>
      </c>
      <c r="I62" s="157"/>
      <c r="J62" s="157"/>
      <c r="K62" s="157">
        <f>'将来負担比率（分子）の構造'!L$45</f>
        <v>5505</v>
      </c>
      <c r="L62" s="157"/>
      <c r="M62" s="157"/>
      <c r="N62" s="157">
        <f>'将来負担比率（分子）の構造'!M$45</f>
        <v>5440</v>
      </c>
      <c r="O62" s="157"/>
      <c r="P62" s="157"/>
    </row>
    <row r="63" spans="1:16" x14ac:dyDescent="0.15">
      <c r="A63" s="157" t="s">
        <v>34</v>
      </c>
      <c r="B63" s="157">
        <f>'将来負担比率（分子）の構造'!I$44</f>
        <v>3325</v>
      </c>
      <c r="C63" s="157"/>
      <c r="D63" s="157"/>
      <c r="E63" s="157">
        <f>'将来負担比率（分子）の構造'!J$44</f>
        <v>3185</v>
      </c>
      <c r="F63" s="157"/>
      <c r="G63" s="157"/>
      <c r="H63" s="157">
        <f>'将来負担比率（分子）の構造'!K$44</f>
        <v>2794</v>
      </c>
      <c r="I63" s="157"/>
      <c r="J63" s="157"/>
      <c r="K63" s="157">
        <f>'将来負担比率（分子）の構造'!L$44</f>
        <v>2375</v>
      </c>
      <c r="L63" s="157"/>
      <c r="M63" s="157"/>
      <c r="N63" s="157">
        <f>'将来負担比率（分子）の構造'!M$44</f>
        <v>1947</v>
      </c>
      <c r="O63" s="157"/>
      <c r="P63" s="157"/>
    </row>
    <row r="64" spans="1:16" x14ac:dyDescent="0.15">
      <c r="A64" s="157" t="s">
        <v>33</v>
      </c>
      <c r="B64" s="157">
        <f>'将来負担比率（分子）の構造'!I$43</f>
        <v>2255</v>
      </c>
      <c r="C64" s="157"/>
      <c r="D64" s="157"/>
      <c r="E64" s="157">
        <f>'将来負担比率（分子）の構造'!J$43</f>
        <v>2161</v>
      </c>
      <c r="F64" s="157"/>
      <c r="G64" s="157"/>
      <c r="H64" s="157">
        <f>'将来負担比率（分子）の構造'!K$43</f>
        <v>2078</v>
      </c>
      <c r="I64" s="157"/>
      <c r="J64" s="157"/>
      <c r="K64" s="157">
        <f>'将来負担比率（分子）の構造'!L$43</f>
        <v>2019</v>
      </c>
      <c r="L64" s="157"/>
      <c r="M64" s="157"/>
      <c r="N64" s="157">
        <f>'将来負担比率（分子）の構造'!M$43</f>
        <v>1991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37869</v>
      </c>
      <c r="C66" s="157"/>
      <c r="D66" s="157"/>
      <c r="E66" s="157">
        <f>'将来負担比率（分子）の構造'!J$41</f>
        <v>38319</v>
      </c>
      <c r="F66" s="157"/>
      <c r="G66" s="157"/>
      <c r="H66" s="157">
        <f>'将来負担比率（分子）の構造'!K$41</f>
        <v>37318</v>
      </c>
      <c r="I66" s="157"/>
      <c r="J66" s="157"/>
      <c r="K66" s="157">
        <f>'将来負担比率（分子）の構造'!L$41</f>
        <v>38454</v>
      </c>
      <c r="L66" s="157"/>
      <c r="M66" s="157"/>
      <c r="N66" s="157">
        <f>'将来負担比率（分子）の構造'!M$41</f>
        <v>38967</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7866</v>
      </c>
      <c r="C72" s="161">
        <f>基金残高に係る経年分析!G55</f>
        <v>7047</v>
      </c>
      <c r="D72" s="161">
        <f>基金残高に係る経年分析!H55</f>
        <v>6188</v>
      </c>
    </row>
    <row r="73" spans="1:16" x14ac:dyDescent="0.15">
      <c r="A73" s="160" t="s">
        <v>74</v>
      </c>
      <c r="B73" s="161">
        <f>基金残高に係る経年分析!F56</f>
        <v>419</v>
      </c>
      <c r="C73" s="161">
        <f>基金残高に係る経年分析!G56</f>
        <v>545</v>
      </c>
      <c r="D73" s="161">
        <f>基金残高に係る経年分析!H56</f>
        <v>585</v>
      </c>
    </row>
    <row r="74" spans="1:16" x14ac:dyDescent="0.15">
      <c r="A74" s="160" t="s">
        <v>75</v>
      </c>
      <c r="B74" s="161">
        <f>基金残高に係る経年分析!F57</f>
        <v>5221</v>
      </c>
      <c r="C74" s="161">
        <f>基金残高に係る経年分析!G57</f>
        <v>4960</v>
      </c>
      <c r="D74" s="161">
        <f>基金残高に係る経年分析!H57</f>
        <v>5114</v>
      </c>
    </row>
  </sheetData>
  <sheetProtection algorithmName="SHA-512" hashValue="5waEIDeWz5z6JABH4aedK1OScWfuY+v4r6nB+X3jgg4eqtOCi1FjZ0URU4q4SVZJfj8GrL2YQTyJgHUlgWsDCQ==" saltValue="3A/URzn+05ImYz9HNoI3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2026-03-13T01:30:28Z</cp:lastPrinted>
  <dcterms:created xsi:type="dcterms:W3CDTF">2026-02-23T09:40:45Z</dcterms:created>
  <dcterms:modified xsi:type="dcterms:W3CDTF">2026-09-29T00:09:06Z</dcterms:modified>
  <cp:category/>
</cp:coreProperties>
</file>