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901E09D7-E83F-4383-966A-5DFC0A98B2BC}" xr6:coauthVersionLast="47" xr6:coauthVersionMax="47" xr10:uidLastSave="{00000000-0000-0000-0000-000000000000}"/>
  <bookViews>
    <workbookView xWindow="28680" yWindow="-120" windowWidth="29040" windowHeight="15720"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AM38" i="10"/>
  <c r="U38" i="10"/>
  <c r="C38" i="10"/>
  <c r="BE37" i="10"/>
  <c r="AM37" i="10"/>
  <c r="U37" i="10"/>
  <c r="BE36" i="10"/>
  <c r="AM36" i="10"/>
  <c r="BE35" i="10"/>
  <c r="BE34" i="10"/>
  <c r="C34" i="10"/>
  <c r="C35" i="10" s="1"/>
  <c r="C36" i="10" l="1"/>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c r="BW35" i="10" s="1"/>
  <c r="BW36" i="10" s="1"/>
  <c r="BW37" i="10" s="1"/>
  <c r="BW38" i="10" s="1"/>
  <c r="CO34" i="10" l="1"/>
  <c r="CO35" i="10" s="1"/>
  <c r="CO36" i="10" s="1"/>
  <c r="CO37" i="10" s="1"/>
  <c r="CO38" i="10" s="1"/>
  <c r="CO39" i="10" s="1"/>
  <c r="CO40" i="10" s="1"/>
</calcChain>
</file>

<file path=xl/sharedStrings.xml><?xml version="1.0" encoding="utf-8"?>
<sst xmlns="http://schemas.openxmlformats.org/spreadsheetml/2006/main" count="1115" uniqueCount="580">
  <si>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</si>
  <si>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</si>
  <si>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</si>
  <si>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</si>
  <si>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</si>
  <si>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</si>
  <si>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</si>
  <si>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</si>
  <si>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</si>
  <si>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</si>
  <si>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</si>
  <si>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</si>
  <si>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</si>
  <si>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</si>
  <si>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</si>
  <si>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</si>
  <si>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</si>
  <si>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</si>
  <si>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</si>
  <si>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</si>
  <si>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</si>
  <si>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</si>
  <si>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</si>
  <si>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</si>
  <si>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</si>
  <si>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</si>
  <si>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</si>
  <si>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</si>
  <si>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</si>
  <si>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</si>
  <si>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</si>
  <si>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</si>
  <si>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</si>
  <si>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</si>
  <si>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</si>
  <si>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</si>
  <si>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</si>
  <si>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</si>
  <si>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</si>
  <si>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</si>
  <si>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</si>
  <si>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</si>
  <si>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</si>
  <si>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</si>
  <si>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</si>
  <si>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</si>
  <si>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</si>
  <si>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</si>
  <si>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</si>
  <si>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</si>
  <si>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</si>
  <si>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</si>
  <si>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</si>
  <si>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</si>
  <si>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</si>
  <si>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</si>
  <si>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</si>
  <si>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</si>
  <si>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</si>
  <si>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</si>
  <si>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</si>
  <si>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</si>
  <si>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</si>
  <si>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</si>
  <si>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</si>
  <si>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</si>
  <si>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</si>
  <si>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</si>
  <si>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</si>
  <si>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</si>
  <si>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</si>
  <si>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</si>
  <si>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</si>
  <si>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</si>
  <si>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</si>
  <si>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</si>
  <si>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</si>
  <si>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</si>
  <si>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</si>
  <si>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</si>
  <si>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</si>
  <si>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</si>
  <si>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</si>
  <si>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</si>
  <si>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</si>
  <si>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</si>
  <si>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</si>
  <si>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</si>
  <si>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</si>
  <si>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</si>
  <si>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</si>
  <si>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</si>
  <si>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</si>
  <si>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</si>
  <si>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日田市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</si>
  <si>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</si>
  <si>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</si>
  <si>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</si>
  <si>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</si>
  <si>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</si>
  <si>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</si>
  <si>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</si>
  <si>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</si>
  <si>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</si>
  <si>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</si>
  <si>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</si>
  <si>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</si>
  <si>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</si>
  <si>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</si>
  <si>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</si>
  <si>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</si>
  <si>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</si>
  <si>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</si>
  <si>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</si>
  <si>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</si>
  <si>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</si>
  <si>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</si>
  <si>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</si>
  <si>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</si>
  <si>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</si>
  <si>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</si>
  <si>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</si>
  <si>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</si>
  <si>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</si>
  <si>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</si>
  <si>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</si>
  <si>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</si>
  <si>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</si>
  <si>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</si>
  <si>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</si>
  <si>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</si>
  <si>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</si>
  <si>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</si>
  <si>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</si>
  <si>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</si>
  <si>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</si>
  <si>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</si>
  <si>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</si>
  <si>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</si>
  <si>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</si>
  <si>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</si>
  <si>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</si>
  <si>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</si>
  <si>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</si>
  <si>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</si>
  <si>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</si>
  <si>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</si>
  <si>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</si>
  <si>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</si>
  <si>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</si>
  <si>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</si>
  <si>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</si>
  <si>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</si>
  <si>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</si>
  <si>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</si>
  <si>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</si>
  <si>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</si>
  <si>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</si>
  <si>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</si>
  <si>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</si>
  <si>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</si>
  <si>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</si>
  <si>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</si>
  <si>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</si>
  <si>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</si>
  <si>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</si>
  <si>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</si>
  <si>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</si>
  <si>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</si>
  <si>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</si>
  <si>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</si>
  <si>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</si>
  <si>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</si>
  <si>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</si>
  <si>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</si>
  <si>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</si>
  <si>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</si>
  <si>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</si>
  <si>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</si>
  <si>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</si>
  <si>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</si>
  <si>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</si>
  <si>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</si>
  <si>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</si>
  <si>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</si>
  <si>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</si>
  <si>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</si>
  <si>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</si>
  <si>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</si>
  <si>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</si>
  <si>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</si>
  <si>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</si>
  <si>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</si>
  <si>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</si>
  <si>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</si>
  <si>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</si>
  <si>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</si>
  <si>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</si>
  <si>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</si>
  <si>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</si>
  <si>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</si>
  <si>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</si>
  <si>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</si>
  <si>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大分県日田市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</si>
  <si>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</si>
  <si>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</si>
  <si>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</si>
  <si>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</si>
  <si>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</si>
  <si>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</si>
  <si>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</si>
  <si>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</si>
  <si>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</si>
  <si>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</si>
  <si>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</si>
  <si>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</si>
  <si>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</si>
  <si>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</si>
  <si>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</si>
  <si>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</si>
  <si>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</si>
  <si>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</si>
  <si>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</si>
  <si>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</si>
  <si>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</si>
  <si>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</si>
  <si>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</si>
  <si>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</si>
  <si>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</si>
  <si>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</si>
  <si>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</si>
  <si>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</si>
  <si>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</si>
  <si>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</si>
  <si>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</si>
  <si>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</si>
  <si>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</si>
  <si>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</si>
  <si>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</si>
  <si>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</si>
  <si>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</si>
  <si>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</si>
  <si>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</si>
  <si>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</si>
  <si>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</si>
  <si>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</si>
  <si>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</si>
  <si>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</si>
  <si>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</si>
  <si>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</si>
  <si>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</si>
  <si>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</si>
  <si>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</si>
  <si>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</si>
  <si>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</si>
  <si>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</si>
  <si>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</si>
  <si>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</si>
  <si>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</si>
  <si>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</si>
  <si>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</si>
  <si>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</si>
  <si>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</si>
  <si>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</si>
  <si>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</si>
  <si>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</si>
  <si>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</si>
  <si>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</si>
  <si>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</si>
  <si>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</si>
  <si>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</si>
  <si>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</si>
  <si>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</si>
  <si>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</si>
  <si>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</si>
  <si>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</si>
  <si>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</si>
  <si>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</si>
  <si>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</si>
  <si>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</si>
  <si>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</si>
  <si>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</si>
  <si>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</si>
  <si>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</si>
  <si>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</si>
  <si>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</si>
  <si>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</si>
  <si>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</si>
  <si>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</si>
  <si>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</si>
  <si>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</si>
  <si>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</si>
  <si>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</si>
  <si>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</si>
  <si>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</si>
  <si>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</si>
  <si>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</si>
  <si>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</si>
  <si>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</si>
  <si>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</si>
  <si>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</si>
  <si>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</si>
  <si>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</si>
  <si>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</si>
  <si>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</si>
  <si>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</si>
  <si>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</si>
  <si>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</si>
  <si>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</si>
  <si>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</si>
  <si>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</si>
  <si>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</si>
  <si>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</si>
  <si>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</si>
  <si>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</si>
  <si>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</si>
  <si>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</si>
  <si>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</si>
  <si>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</si>
  <si>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</si>
  <si>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</si>
  <si>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</si>
  <si>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</si>
  <si>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</si>
  <si>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</si>
  <si>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</si>
  <si>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</si>
  <si>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</si>
  <si>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</si>
  <si>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</si>
  <si>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</si>
  <si>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</si>
  <si>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</si>
  <si>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</si>
  <si>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</si>
  <si>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</si>
  <si>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</si>
  <si>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</si>
  <si>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</si>
  <si>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</si>
  <si>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</si>
  <si>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</si>
  <si>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</si>
  <si>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</si>
  <si>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</si>
  <si>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</si>
  <si>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</si>
  <si>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</si>
  <si>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</si>
  <si>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</si>
  <si>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</si>
  <si>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</si>
  <si>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</si>
  <si>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</si>
  <si>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大分県日田市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</si>
  <si>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</si>
  <si>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</si>
  <si>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</si>
  <si>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</si>
  <si>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</si>
  <si>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</si>
  <si>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</si>
  <si>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</si>
  <si>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</si>
  <si>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</si>
  <si>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</si>
  <si>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</si>
  <si>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</si>
  <si>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</si>
  <si>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</si>
  <si>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</si>
  <si>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</si>
  <si>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</si>
  <si>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</si>
  <si>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</si>
  <si>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</si>
  <si>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給水施設事業特別会計</t>
    <phoneticPr fontId="5"/>
  </si>
  <si>
    <t>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</si>
  <si>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</si>
  <si>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</si>
  <si>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</si>
  <si>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</si>
  <si>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</si>
  <si>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</si>
  <si>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</si>
  <si>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</si>
  <si>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</si>
  <si>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</si>
  <si>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</si>
  <si>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</si>
  <si>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</si>
  <si>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</si>
  <si>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</si>
  <si>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</si>
  <si>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</si>
  <si>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</si>
  <si>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</si>
  <si>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</si>
  <si>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</si>
  <si>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</si>
  <si>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</si>
  <si>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</si>
  <si>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</si>
  <si>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</si>
  <si>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</si>
  <si>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</si>
  <si>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</si>
  <si>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</si>
  <si>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</si>
  <si>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</si>
  <si>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</si>
  <si>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</si>
  <si>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</si>
  <si>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</si>
  <si>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</si>
  <si>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</si>
  <si>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</si>
  <si>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</si>
  <si>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</si>
  <si>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</si>
  <si>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</si>
  <si>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</si>
  <si>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</si>
  <si>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</si>
  <si>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</si>
  <si>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</si>
  <si>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</si>
  <si>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</si>
  <si>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</si>
  <si>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</si>
  <si>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</si>
  <si>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</si>
  <si>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</si>
  <si>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</si>
  <si>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</si>
  <si>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</si>
  <si>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</si>
  <si>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</si>
  <si>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</si>
  <si>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</si>
  <si>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</si>
  <si>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</si>
  <si>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</si>
  <si>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</si>
  <si>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</si>
  <si>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</si>
  <si>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</si>
  <si>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</si>
  <si>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</si>
  <si>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</si>
  <si>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</si>
  <si>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</si>
  <si>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</si>
  <si>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</si>
  <si>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</si>
  <si>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</si>
  <si>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</si>
  <si>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</si>
  <si>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</si>
  <si>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</si>
  <si>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</si>
  <si>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</si>
  <si>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</si>
  <si>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</si>
  <si>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</si>
  <si>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</si>
  <si>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</si>
  <si>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</si>
  <si>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</si>
  <si>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</si>
  <si>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</si>
  <si>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</si>
  <si>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</si>
  <si>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</si>
  <si>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</si>
  <si>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</si>
  <si>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</si>
  <si>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</si>
  <si>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</si>
  <si>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</si>
  <si>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</si>
  <si>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</si>
  <si>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</si>
  <si>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</si>
  <si>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</si>
  <si>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</si>
  <si>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</si>
  <si>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</si>
  <si>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</si>
  <si>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</si>
  <si>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</si>
  <si>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</si>
  <si>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</si>
  <si>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</si>
  <si>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</si>
  <si>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</si>
  <si>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</si>
  <si>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</si>
  <si>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</si>
  <si>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</si>
  <si>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</si>
  <si>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</si>
  <si>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</si>
  <si>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</si>
  <si>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</si>
  <si>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</si>
  <si>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</si>
  <si>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</si>
  <si>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</si>
  <si>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</si>
  <si>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</si>
  <si>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</si>
  <si>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</si>
  <si>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</si>
  <si>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</si>
  <si>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</si>
  <si>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</si>
  <si>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</si>
  <si>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</si>
  <si>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</si>
  <si>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</si>
  <si>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</si>
  <si>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</si>
  <si>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</si>
  <si>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</si>
  <si>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</si>
  <si>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</si>
  <si>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</si>
  <si>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</si>
  <si>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</si>
  <si>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</si>
  <si>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</si>
  <si>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0.28</t>
  </si>
  <si>
    <t>▲ 0.95</t>
  </si>
  <si>
    <t>▲ 2.64</t>
  </si>
  <si>
    <t>水道事業会計</t>
  </si>
  <si>
    <t>下水道事業会計</t>
  </si>
  <si>
    <t>一般会計</t>
  </si>
  <si>
    <t>介護保険特別会計</t>
  </si>
  <si>
    <t>国民健康保険特別会計</t>
  </si>
  <si>
    <t>後期高齢者医療特別会計</t>
  </si>
  <si>
    <t>給水施設事業特別会計</t>
  </si>
  <si>
    <t>住宅新築資金等貸付事業特別会計</t>
  </si>
  <si>
    <t>その他会計（赤字）</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</si>
  <si>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</si>
  <si>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</si>
  <si>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</si>
  <si>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</si>
  <si>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</si>
  <si>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</si>
  <si>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</si>
  <si>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市有施設整備基金</t>
    <rPh sb="0" eb="2">
      <t>シユウ</t>
    </rPh>
    <rPh sb="2" eb="4">
      <t>シセツ</t>
    </rPh>
    <rPh sb="4" eb="6">
      <t>セイビ</t>
    </rPh>
    <rPh sb="6" eb="8">
      <t>キキン</t>
    </rPh>
    <phoneticPr fontId="5"/>
  </si>
  <si>
    <t>災害対策基金</t>
    <rPh sb="0" eb="2">
      <t>サイガイ</t>
    </rPh>
    <rPh sb="2" eb="4">
      <t>タイサク</t>
    </rPh>
    <rPh sb="4" eb="6">
      <t>キキン</t>
    </rPh>
    <phoneticPr fontId="5"/>
  </si>
  <si>
    <t>地域福祉基金</t>
    <rPh sb="0" eb="2">
      <t>チイキ</t>
    </rPh>
    <rPh sb="2" eb="4">
      <t>フクシ</t>
    </rPh>
    <rPh sb="4" eb="6">
      <t>キキン</t>
    </rPh>
    <phoneticPr fontId="5"/>
  </si>
  <si>
    <t>市職員退職手当基金</t>
    <rPh sb="0" eb="1">
      <t>シ</t>
    </rPh>
    <rPh sb="1" eb="3">
      <t>ショクイン</t>
    </rPh>
    <rPh sb="3" eb="5">
      <t>タイショク</t>
    </rPh>
    <rPh sb="5" eb="7">
      <t>テアテ</t>
    </rPh>
    <rPh sb="7" eb="9">
      <t>キキン</t>
    </rPh>
    <phoneticPr fontId="5"/>
  </si>
  <si>
    <t>日田市市民サービス公社</t>
  </si>
  <si>
    <t>日田玖珠地域産業振興センター</t>
  </si>
  <si>
    <t>つえエーピー</t>
  </si>
  <si>
    <t>中津江村地球財団</t>
  </si>
  <si>
    <t>トライ・ウッド</t>
  </si>
  <si>
    <t>上津江農業公社</t>
  </si>
  <si>
    <t>日田市公民館運営事業団</t>
  </si>
  <si>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2"/>
  </si>
  <si>
    <t>大分県市町村会館管理組合</t>
    <rPh sb="0" eb="3">
      <t>オオイタケン</t>
    </rPh>
    <rPh sb="3" eb="6">
      <t>シチョウソン</t>
    </rPh>
    <rPh sb="6" eb="8">
      <t>カイカン</t>
    </rPh>
    <rPh sb="8" eb="10">
      <t>カンリ</t>
    </rPh>
    <rPh sb="10" eb="12">
      <t>クミアイ</t>
    </rPh>
    <phoneticPr fontId="2"/>
  </si>
  <si>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2"/>
  </si>
  <si>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2"/>
  </si>
  <si>
    <t>日田玖珠広域消防組合</t>
    <rPh sb="0" eb="2">
      <t>ヒタ</t>
    </rPh>
    <rPh sb="2" eb="4">
      <t>クス</t>
    </rPh>
    <rPh sb="4" eb="6">
      <t>コウイキ</t>
    </rPh>
    <rPh sb="6" eb="8">
      <t>ショウボウ</t>
    </rPh>
    <rPh sb="8" eb="10">
      <t>クミアイ</t>
    </rPh>
    <phoneticPr fontId="2"/>
  </si>
  <si>
    <t>基金から752百万円繰入</t>
    <rPh sb="0" eb="2">
      <t>キキン</t>
    </rPh>
    <rPh sb="7" eb="8">
      <t>ヒャク</t>
    </rPh>
    <rPh sb="8" eb="10">
      <t>マンエン</t>
    </rPh>
    <rPh sb="10" eb="12">
      <t>クリイレ</t>
    </rPh>
    <phoneticPr fontId="2"/>
  </si>
  <si>
    <t>基金から6百万円繰入</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</si>
  <si>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</si>
  <si>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</si>
  <si>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将来負担比率は類似団体平均9.8%及び早期健全化基準の350％に対してゼロである。一方で有形固定資産減価償却比率は、類似団体平均値を上回っている。
　将来負担比率はゼロであるものの、近年、有形固定資産減価償却率は上昇しており、公共施設等の老朽化が進行していることから、今後、固定資産の老朽化対策に伴う財政負担が生じる可能性がある。このため、公共施設等総合管理計画に基づき、公共施設等の適正な管理及び配置に努める。また、施設整備事業等の実施に当たっては、事業費を十分に精査するとともに、地方債の借入れに際しては、交付税措置の面で有利な地方債を活用することを基本と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</si>
  <si>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</si>
  <si>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</si>
  <si>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</si>
  <si>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</si>
  <si>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</si>
  <si>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</si>
  <si>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将来負担比率はゼロであり、実質公債費比率は類似団体平均を下回っている。
　今後も、施設整備事業等の実施に当たっては、事業費を十分に精査するとともに、地方債の借入れに際しては、交付税措置のある有利な地方債を活用することを基本とする。また、繰上償還等も検討しながら実質公債費比率の抑制を図るとともに、基金の効率的な運用により、引き続き健全な財政運営に努め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</si>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</sst>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8E91683-60E4-4B73-82F4-AAFDB924997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7B31-4D90-99C0-EC00FD39F37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81962</c:v>
                </c:pt>
                <c:pt idx="1">
                  <c:v>78786</c:v>
                </c:pt>
                <c:pt idx="2">
                  <c:v>76486</c:v>
                </c:pt>
                <c:pt idx="3">
                  <c:v>60913</c:v>
                </c:pt>
                <c:pt idx="4">
                  <c:v>69329</c:v>
                </c:pt>
              </c:numCache>
            </c:numRef>
          </c:val>
          <c:smooth val="0"/>
          <c:extLst>
            <c:ext xmlns:c16="http://schemas.microsoft.com/office/drawing/2014/chart" uri="{C3380CC4-5D6E-409C-BE32-E72D297353CC}">
              <c16:uniqueId val="{00000001-7B31-4D90-99C0-EC00FD39F37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2.4700000000000002</c:v>
                </c:pt>
                <c:pt idx="1">
                  <c:v>7.11</c:v>
                </c:pt>
                <c:pt idx="2">
                  <c:v>6.37</c:v>
                </c:pt>
                <c:pt idx="3">
                  <c:v>3.58</c:v>
                </c:pt>
                <c:pt idx="4">
                  <c:v>3.68</c:v>
                </c:pt>
              </c:numCache>
            </c:numRef>
          </c:val>
          <c:extLst>
            <c:ext xmlns:c16="http://schemas.microsoft.com/office/drawing/2014/chart" uri="{C3380CC4-5D6E-409C-BE32-E72D297353CC}">
              <c16:uniqueId val="{00000000-8604-4A55-A1D4-688AEFA453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21.06</c:v>
                </c:pt>
                <c:pt idx="1">
                  <c:v>21.85</c:v>
                </c:pt>
                <c:pt idx="2">
                  <c:v>26.56</c:v>
                </c:pt>
                <c:pt idx="3">
                  <c:v>29.94</c:v>
                </c:pt>
                <c:pt idx="4">
                  <c:v>31.23</c:v>
                </c:pt>
              </c:numCache>
            </c:numRef>
          </c:val>
          <c:extLst>
            <c:ext xmlns:c16="http://schemas.microsoft.com/office/drawing/2014/chart" uri="{C3380CC4-5D6E-409C-BE32-E72D297353CC}">
              <c16:uniqueId val="{00000001-8604-4A55-A1D4-688AEFA453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-0.28000000000000003</c:v>
                </c:pt>
                <c:pt idx="1">
                  <c:v>4.78</c:v>
                </c:pt>
                <c:pt idx="2">
                  <c:v>-0.95</c:v>
                </c:pt>
                <c:pt idx="3">
                  <c:v>-2.64</c:v>
                </c:pt>
                <c:pt idx="4">
                  <c:v>0.53</c:v>
                </c:pt>
              </c:numCache>
            </c:numRef>
          </c:val>
          <c:smooth val="0"/>
          <c:extLst>
            <c:ext xmlns:c16="http://schemas.microsoft.com/office/drawing/2014/chart" uri="{C3380CC4-5D6E-409C-BE32-E72D297353CC}">
              <c16:uniqueId val="{00000002-8604-4A55-A1D4-688AEFA453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270-46A1-A05A-6BF570868D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270-46A1-A05A-6BF570868D20}"/>
            </c:ext>
          </c:extLst>
        </c:ser>
        <c:ser>
          <c:idx val="2"/>
          <c:order val="2"/>
          <c:tx>
            <c:strRef>
              <c:f>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270-46A1-A05A-6BF570868D20}"/>
            </c:ext>
          </c:extLst>
        </c:ser>
        <c:ser>
          <c:idx val="3"/>
          <c:order val="3"/>
          <c:tx>
            <c:strRef>
              <c:f>データシート!$A$30</c:f>
              <c:strCache>
                <c:ptCount val="1"/>
                <c:pt idx="0">
                  <c:v>給水施設事業特別会計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270-46A1-A05A-6BF570868D2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4-7270-46A1-A05A-6BF570868D2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1.79</c:v>
                </c:pt>
                <c:pt idx="2">
                  <c:v>#N/A</c:v>
                </c:pt>
                <c:pt idx="3">
                  <c:v>2.36</c:v>
                </c:pt>
                <c:pt idx="4">
                  <c:v>#N/A</c:v>
                </c:pt>
                <c:pt idx="5">
                  <c:v>2.75</c:v>
                </c:pt>
                <c:pt idx="6">
                  <c:v>#N/A</c:v>
                </c:pt>
                <c:pt idx="7">
                  <c:v>1.41</c:v>
                </c:pt>
                <c:pt idx="8">
                  <c:v>#N/A</c:v>
                </c:pt>
                <c:pt idx="9">
                  <c:v>0.52</c:v>
                </c:pt>
              </c:numCache>
            </c:numRef>
          </c:val>
          <c:extLst>
            <c:ext xmlns:c16="http://schemas.microsoft.com/office/drawing/2014/chart" uri="{C3380CC4-5D6E-409C-BE32-E72D297353CC}">
              <c16:uniqueId val="{00000005-7270-46A1-A05A-6BF570868D2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0.69</c:v>
                </c:pt>
                <c:pt idx="2">
                  <c:v>#N/A</c:v>
                </c:pt>
                <c:pt idx="3">
                  <c:v>1.39</c:v>
                </c:pt>
                <c:pt idx="4">
                  <c:v>#N/A</c:v>
                </c:pt>
                <c:pt idx="5">
                  <c:v>1.22</c:v>
                </c:pt>
                <c:pt idx="6">
                  <c:v>#N/A</c:v>
                </c:pt>
                <c:pt idx="7">
                  <c:v>1.34</c:v>
                </c:pt>
                <c:pt idx="8">
                  <c:v>#N/A</c:v>
                </c:pt>
                <c:pt idx="9">
                  <c:v>0.87</c:v>
                </c:pt>
              </c:numCache>
            </c:numRef>
          </c:val>
          <c:extLst>
            <c:ext xmlns:c16="http://schemas.microsoft.com/office/drawing/2014/chart" uri="{C3380CC4-5D6E-409C-BE32-E72D297353CC}">
              <c16:uniqueId val="{00000006-7270-46A1-A05A-6BF570868D20}"/>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2.46</c:v>
                </c:pt>
                <c:pt idx="2">
                  <c:v>#N/A</c:v>
                </c:pt>
                <c:pt idx="3">
                  <c:v>7.11</c:v>
                </c:pt>
                <c:pt idx="4">
                  <c:v>#N/A</c:v>
                </c:pt>
                <c:pt idx="5">
                  <c:v>6.37</c:v>
                </c:pt>
                <c:pt idx="6">
                  <c:v>#N/A</c:v>
                </c:pt>
                <c:pt idx="7">
                  <c:v>3.58</c:v>
                </c:pt>
                <c:pt idx="8">
                  <c:v>#N/A</c:v>
                </c:pt>
                <c:pt idx="9">
                  <c:v>3.67</c:v>
                </c:pt>
              </c:numCache>
            </c:numRef>
          </c:val>
          <c:extLst>
            <c:ext xmlns:c16="http://schemas.microsoft.com/office/drawing/2014/chart" uri="{C3380CC4-5D6E-409C-BE32-E72D297353CC}">
              <c16:uniqueId val="{00000007-7270-46A1-A05A-6BF570868D20}"/>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2.73</c:v>
                </c:pt>
                <c:pt idx="2">
                  <c:v>#N/A</c:v>
                </c:pt>
                <c:pt idx="3">
                  <c:v>3.24</c:v>
                </c:pt>
                <c:pt idx="4">
                  <c:v>#N/A</c:v>
                </c:pt>
                <c:pt idx="5">
                  <c:v>4.28</c:v>
                </c:pt>
                <c:pt idx="6">
                  <c:v>#N/A</c:v>
                </c:pt>
                <c:pt idx="7">
                  <c:v>4.3</c:v>
                </c:pt>
                <c:pt idx="8">
                  <c:v>#N/A</c:v>
                </c:pt>
                <c:pt idx="9">
                  <c:v>4.16</c:v>
                </c:pt>
              </c:numCache>
            </c:numRef>
          </c:val>
          <c:extLst>
            <c:ext xmlns:c16="http://schemas.microsoft.com/office/drawing/2014/chart" uri="{C3380CC4-5D6E-409C-BE32-E72D297353CC}">
              <c16:uniqueId val="{00000008-7270-46A1-A05A-6BF570868D2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8.2799999999999994</c:v>
                </c:pt>
                <c:pt idx="2">
                  <c:v>#N/A</c:v>
                </c:pt>
                <c:pt idx="3">
                  <c:v>8.83</c:v>
                </c:pt>
                <c:pt idx="4">
                  <c:v>#N/A</c:v>
                </c:pt>
                <c:pt idx="5">
                  <c:v>9.61</c:v>
                </c:pt>
                <c:pt idx="6">
                  <c:v>#N/A</c:v>
                </c:pt>
                <c:pt idx="7">
                  <c:v>10.029999999999999</c:v>
                </c:pt>
                <c:pt idx="8">
                  <c:v>#N/A</c:v>
                </c:pt>
                <c:pt idx="9">
                  <c:v>9.86</c:v>
                </c:pt>
              </c:numCache>
            </c:numRef>
          </c:val>
          <c:extLst>
            <c:ext xmlns:c16="http://schemas.microsoft.com/office/drawing/2014/chart" uri="{C3380CC4-5D6E-409C-BE32-E72D297353CC}">
              <c16:uniqueId val="{00000009-7270-46A1-A05A-6BF570868D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4244</c:v>
                </c:pt>
                <c:pt idx="5">
                  <c:v>4138</c:v>
                </c:pt>
                <c:pt idx="8">
                  <c:v>3945</c:v>
                </c:pt>
                <c:pt idx="11">
                  <c:v>3980</c:v>
                </c:pt>
                <c:pt idx="14">
                  <c:v>3822</c:v>
                </c:pt>
              </c:numCache>
            </c:numRef>
          </c:val>
          <c:extLst>
            <c:ext xmlns:c16="http://schemas.microsoft.com/office/drawing/2014/chart" uri="{C3380CC4-5D6E-409C-BE32-E72D297353CC}">
              <c16:uniqueId val="{00000000-C4CA-4661-9372-F6D566BDE93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CA-4661-9372-F6D566BDE93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2</c:v>
                </c:pt>
                <c:pt idx="6">
                  <c:v>13</c:v>
                </c:pt>
                <c:pt idx="9">
                  <c:v>15</c:v>
                </c:pt>
                <c:pt idx="12">
                  <c:v>11</c:v>
                </c:pt>
              </c:numCache>
            </c:numRef>
          </c:val>
          <c:extLst>
            <c:ext xmlns:c16="http://schemas.microsoft.com/office/drawing/2014/chart" uri="{C3380CC4-5D6E-409C-BE32-E72D297353CC}">
              <c16:uniqueId val="{00000002-C4CA-4661-9372-F6D566BDE93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c:v>
                </c:pt>
                <c:pt idx="3">
                  <c:v>33</c:v>
                </c:pt>
                <c:pt idx="6">
                  <c:v>34</c:v>
                </c:pt>
                <c:pt idx="9">
                  <c:v>45</c:v>
                </c:pt>
                <c:pt idx="12">
                  <c:v>43</c:v>
                </c:pt>
              </c:numCache>
            </c:numRef>
          </c:val>
          <c:extLst>
            <c:ext xmlns:c16="http://schemas.microsoft.com/office/drawing/2014/chart" uri="{C3380CC4-5D6E-409C-BE32-E72D297353CC}">
              <c16:uniqueId val="{00000003-C4CA-4661-9372-F6D566BDE93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602</c:v>
                </c:pt>
                <c:pt idx="3">
                  <c:v>608</c:v>
                </c:pt>
                <c:pt idx="6">
                  <c:v>591</c:v>
                </c:pt>
                <c:pt idx="9">
                  <c:v>612</c:v>
                </c:pt>
                <c:pt idx="12">
                  <c:v>587</c:v>
                </c:pt>
              </c:numCache>
            </c:numRef>
          </c:val>
          <c:extLst>
            <c:ext xmlns:c16="http://schemas.microsoft.com/office/drawing/2014/chart" uri="{C3380CC4-5D6E-409C-BE32-E72D297353CC}">
              <c16:uniqueId val="{00000004-C4CA-4661-9372-F6D566BDE93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CA-4661-9372-F6D566BDE93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CA-4661-9372-F6D566BDE93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4283</c:v>
                </c:pt>
                <c:pt idx="3">
                  <c:v>4366</c:v>
                </c:pt>
                <c:pt idx="6">
                  <c:v>4382</c:v>
                </c:pt>
                <c:pt idx="9">
                  <c:v>4283</c:v>
                </c:pt>
                <c:pt idx="12">
                  <c:v>3995</c:v>
                </c:pt>
              </c:numCache>
            </c:numRef>
          </c:val>
          <c:extLst>
            <c:ext xmlns:c16="http://schemas.microsoft.com/office/drawing/2014/chart" uri="{C3380CC4-5D6E-409C-BE32-E72D297353CC}">
              <c16:uniqueId val="{00000007-C4CA-4661-9372-F6D566BDE93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672</c:v>
                </c:pt>
                <c:pt idx="2">
                  <c:v>#N/A</c:v>
                </c:pt>
                <c:pt idx="3">
                  <c:v>#N/A</c:v>
                </c:pt>
                <c:pt idx="4">
                  <c:v>871</c:v>
                </c:pt>
                <c:pt idx="5">
                  <c:v>#N/A</c:v>
                </c:pt>
                <c:pt idx="6">
                  <c:v>#N/A</c:v>
                </c:pt>
                <c:pt idx="7">
                  <c:v>1075</c:v>
                </c:pt>
                <c:pt idx="8">
                  <c:v>#N/A</c:v>
                </c:pt>
                <c:pt idx="9">
                  <c:v>#N/A</c:v>
                </c:pt>
                <c:pt idx="10">
                  <c:v>975</c:v>
                </c:pt>
                <c:pt idx="11">
                  <c:v>#N/A</c:v>
                </c:pt>
                <c:pt idx="12">
                  <c:v>#N/A</c:v>
                </c:pt>
                <c:pt idx="13">
                  <c:v>814</c:v>
                </c:pt>
                <c:pt idx="14">
                  <c:v>#N/A</c:v>
                </c:pt>
              </c:numCache>
            </c:numRef>
          </c:val>
          <c:smooth val="0"/>
          <c:extLst>
            <c:ext xmlns:c16="http://schemas.microsoft.com/office/drawing/2014/chart" uri="{C3380CC4-5D6E-409C-BE32-E72D297353CC}">
              <c16:uniqueId val="{00000008-C4CA-4661-9372-F6D566BDE93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33778</c:v>
                </c:pt>
                <c:pt idx="5">
                  <c:v>32332</c:v>
                </c:pt>
                <c:pt idx="8">
                  <c:v>31681</c:v>
                </c:pt>
                <c:pt idx="11">
                  <c:v>30877</c:v>
                </c:pt>
                <c:pt idx="14">
                  <c:v>29867</c:v>
                </c:pt>
              </c:numCache>
            </c:numRef>
          </c:val>
          <c:extLst>
            <c:ext xmlns:c16="http://schemas.microsoft.com/office/drawing/2014/chart" uri="{C3380CC4-5D6E-409C-BE32-E72D297353CC}">
              <c16:uniqueId val="{00000000-A9BA-4CE7-B36D-3038549B04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3016</c:v>
                </c:pt>
                <c:pt idx="5">
                  <c:v>3226</c:v>
                </c:pt>
                <c:pt idx="8">
                  <c:v>3333</c:v>
                </c:pt>
                <c:pt idx="11">
                  <c:v>3629</c:v>
                </c:pt>
                <c:pt idx="14">
                  <c:v>3861</c:v>
                </c:pt>
              </c:numCache>
            </c:numRef>
          </c:val>
          <c:extLst>
            <c:ext xmlns:c16="http://schemas.microsoft.com/office/drawing/2014/chart" uri="{C3380CC4-5D6E-409C-BE32-E72D297353CC}">
              <c16:uniqueId val="{00000001-A9BA-4CE7-B36D-3038549B04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12536</c:v>
                </c:pt>
                <c:pt idx="5">
                  <c:v>13337</c:v>
                </c:pt>
                <c:pt idx="8">
                  <c:v>14670</c:v>
                </c:pt>
                <c:pt idx="11">
                  <c:v>15419</c:v>
                </c:pt>
                <c:pt idx="14">
                  <c:v>16243</c:v>
                </c:pt>
              </c:numCache>
            </c:numRef>
          </c:val>
          <c:extLst>
            <c:ext xmlns:c16="http://schemas.microsoft.com/office/drawing/2014/chart" uri="{C3380CC4-5D6E-409C-BE32-E72D297353CC}">
              <c16:uniqueId val="{00000002-A9BA-4CE7-B36D-3038549B04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BA-4CE7-B36D-3038549B04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BA-4CE7-B36D-3038549B04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1</c:v>
                </c:pt>
                <c:pt idx="6">
                  <c:v>2</c:v>
                </c:pt>
                <c:pt idx="9">
                  <c:v>1</c:v>
                </c:pt>
                <c:pt idx="12">
                  <c:v>2</c:v>
                </c:pt>
              </c:numCache>
            </c:numRef>
          </c:val>
          <c:extLst>
            <c:ext xmlns:c16="http://schemas.microsoft.com/office/drawing/2014/chart" uri="{C3380CC4-5D6E-409C-BE32-E72D297353CC}">
              <c16:uniqueId val="{00000005-A9BA-4CE7-B36D-3038549B04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3997</c:v>
                </c:pt>
                <c:pt idx="3">
                  <c:v>4047</c:v>
                </c:pt>
                <c:pt idx="6">
                  <c:v>4012</c:v>
                </c:pt>
                <c:pt idx="9">
                  <c:v>4151</c:v>
                </c:pt>
                <c:pt idx="12">
                  <c:v>4143</c:v>
                </c:pt>
              </c:numCache>
            </c:numRef>
          </c:val>
          <c:extLst>
            <c:ext xmlns:c16="http://schemas.microsoft.com/office/drawing/2014/chart" uri="{C3380CC4-5D6E-409C-BE32-E72D297353CC}">
              <c16:uniqueId val="{00000006-A9BA-4CE7-B36D-3038549B04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423</c:v>
                </c:pt>
                <c:pt idx="3">
                  <c:v>416</c:v>
                </c:pt>
                <c:pt idx="6">
                  <c:v>381</c:v>
                </c:pt>
                <c:pt idx="9">
                  <c:v>359</c:v>
                </c:pt>
                <c:pt idx="12">
                  <c:v>652</c:v>
                </c:pt>
              </c:numCache>
            </c:numRef>
          </c:val>
          <c:extLst>
            <c:ext xmlns:c16="http://schemas.microsoft.com/office/drawing/2014/chart" uri="{C3380CC4-5D6E-409C-BE32-E72D297353CC}">
              <c16:uniqueId val="{00000007-A9BA-4CE7-B36D-3038549B04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4706</c:v>
                </c:pt>
                <c:pt idx="3">
                  <c:v>5394</c:v>
                </c:pt>
                <c:pt idx="6">
                  <c:v>5874</c:v>
                </c:pt>
                <c:pt idx="9">
                  <c:v>5810</c:v>
                </c:pt>
                <c:pt idx="12">
                  <c:v>5644</c:v>
                </c:pt>
              </c:numCache>
            </c:numRef>
          </c:val>
          <c:extLst>
            <c:ext xmlns:c16="http://schemas.microsoft.com/office/drawing/2014/chart" uri="{C3380CC4-5D6E-409C-BE32-E72D297353CC}">
              <c16:uniqueId val="{00000008-A9BA-4CE7-B36D-3038549B04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9BA-4CE7-B36D-3038549B04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35888</c:v>
                </c:pt>
                <c:pt idx="3">
                  <c:v>35447</c:v>
                </c:pt>
                <c:pt idx="6">
                  <c:v>34332</c:v>
                </c:pt>
                <c:pt idx="9">
                  <c:v>33084</c:v>
                </c:pt>
                <c:pt idx="12">
                  <c:v>32476</c:v>
                </c:pt>
              </c:numCache>
            </c:numRef>
          </c:val>
          <c:extLst>
            <c:ext xmlns:c16="http://schemas.microsoft.com/office/drawing/2014/chart" uri="{C3380CC4-5D6E-409C-BE32-E72D297353CC}">
              <c16:uniqueId val="{0000000A-A9BA-4CE7-B36D-3038549B04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9BA-4CE7-B36D-3038549B04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5545</c:v>
                </c:pt>
                <c:pt idx="1">
                  <c:v>6259</c:v>
                </c:pt>
                <c:pt idx="2">
                  <c:v>6656</c:v>
                </c:pt>
              </c:numCache>
            </c:numRef>
          </c:val>
          <c:extLst>
            <c:ext xmlns:c16="http://schemas.microsoft.com/office/drawing/2014/chart" uri="{C3380CC4-5D6E-409C-BE32-E72D297353CC}">
              <c16:uniqueId val="{00000000-7FDB-486C-AC49-DB8566EBB28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1780</c:v>
                </c:pt>
                <c:pt idx="1">
                  <c:v>1875</c:v>
                </c:pt>
                <c:pt idx="2">
                  <c:v>1897</c:v>
                </c:pt>
              </c:numCache>
            </c:numRef>
          </c:val>
          <c:extLst>
            <c:ext xmlns:c16="http://schemas.microsoft.com/office/drawing/2014/chart" uri="{C3380CC4-5D6E-409C-BE32-E72D297353CC}">
              <c16:uniqueId val="{00000001-7FDB-486C-AC49-DB8566EBB28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8337</c:v>
                </c:pt>
                <c:pt idx="1">
                  <c:v>8189</c:v>
                </c:pt>
                <c:pt idx="2">
                  <c:v>8340</c:v>
                </c:pt>
              </c:numCache>
            </c:numRef>
          </c:val>
          <c:extLst>
            <c:ext xmlns:c16="http://schemas.microsoft.com/office/drawing/2014/chart" uri="{C3380CC4-5D6E-409C-BE32-E72D297353CC}">
              <c16:uniqueId val="{00000002-7FDB-486C-AC49-DB8566EBB28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{C620C06F-1669-4A45-B1E3-E0E9B29A794D}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568-4F8C-BDD2-F5CF138221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{6121D40D-51B6-4B04-8424-3D758689DFD0}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68-4F8C-BDD2-F5CF138221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{6CA1D3DA-54DB-4308-8171-C276A40185CB}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68-4F8C-BDD2-F5CF138221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{3F21E26B-FA95-4CDD-9867-9E66A9F665FC}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68-4F8C-BDD2-F5CF138221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{8DF37277-496F-4420-AB19-D626B4F1D29E}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68-4F8C-BDD2-F5CF138221F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{8E8F9CDB-8E06-4ACB-B822-EE496C6FC497}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568-4F8C-BDD2-F5CF138221F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{07534EE6-8CF4-4A39-AD80-DBF559364037}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568-4F8C-BDD2-F5CF138221F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{801E23E2-009F-4323-A0D5-EDD21D061DC7}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568-4F8C-BDD2-F5CF138221F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{38B37FF2-435F-4E83-87FA-A3E3CC905AD7}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568-4F8C-BDD2-F5CF138221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c:v>
                </c:pt>
                <c:pt idx="8">
                  <c:v>66.5</c:v>
                </c:pt>
                <c:pt idx="16">
                  <c:v>67.8</c:v>
                </c:pt>
                <c:pt idx="24">
                  <c:v>69.2</c:v>
                </c:pt>
                <c:pt idx="32">
                  <c:v>70.599999999999994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568-4F8C-BDD2-F5CF138221F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{D109D652-DDB7-43E0-B3CB-AC0AC52C11BA}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568-4F8C-BDD2-F5CF138221F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{F50991D5-51BB-4096-8BED-D7DD07CE1D79}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68-4F8C-BDD2-F5CF138221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{3B76F443-9278-46BB-9053-81E7E7FB885E}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68-4F8C-BDD2-F5CF138221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{DAEABB1F-AB2C-47DD-8306-8D74E5DEE340}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68-4F8C-BDD2-F5CF138221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{4959C48E-8ED1-44EC-BE04-D99AADFBF498}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68-4F8C-BDD2-F5CF138221F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{31D567A2-A716-4893-A43F-263C78A86393}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568-4F8C-BDD2-F5CF138221F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{C6BA03F5-AFC4-4B44-A08D-3EAC54A25C12}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568-4F8C-BDD2-F5CF138221F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{C918BE6B-9AD9-4EDA-B454-2D3AD6EE716E}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568-4F8C-BDD2-F5CF138221F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{969A43AB-6AC6-43FA-AC98-7065D5FFC19E}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568-4F8C-BDD2-F5CF138221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9568-4F8C-BDD2-F5CF138221FF}"/>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{1A6588B6-57BD-40DE-9494-35933F73BA3B}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EC3-4A04-A6BD-3C9480B871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{0335AA29-2C99-4CDA-9412-10A05D6411D2}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C3-4A04-A6BD-3C9480B871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{46D7F065-9BA7-4B6A-B8E4-ED1A1DBB88D1}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C3-4A04-A6BD-3C9480B871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{836DC73A-DEEF-4F9A-85C3-4B7E6FF959D5}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C3-4A04-A6BD-3C9480B871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{4C253E88-4009-4880-A0EC-1D2ECF47456E}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C3-4A04-A6BD-3C9480B8712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{4CD33971-5EAE-4FFB-9611-86952311481C}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EC3-4A04-A6BD-3C9480B8712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{76C8B303-D147-4187-8195-4F7C45382908}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EC3-4A04-A6BD-3C9480B8712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{F28B9902-2397-4396-A9F1-F9B810713A42}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EC3-4A04-A6BD-3C9480B8712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{4229E216-89D6-400B-958B-E21EEE8EA049}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EC3-4A04-A6BD-3C9480B871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4.0999999999999996</c:v>
                </c:pt>
                <c:pt idx="16">
                  <c:v>4.9000000000000004</c:v>
                </c:pt>
                <c:pt idx="24">
                  <c:v>5.5</c:v>
                </c:pt>
                <c:pt idx="32">
                  <c:v>5.4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EC3-4A04-A6BD-3C9480B8712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{24B29F88-B8FE-46FD-8635-3C0982747B81}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EC3-4A04-A6BD-3C9480B8712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{96F9FC29-F795-4305-A3F1-94AC597C5E87}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C3-4A04-A6BD-3C9480B871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{0E4B6F34-BC20-44C5-A9DC-93906E3C2C0E}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C3-4A04-A6BD-3C9480B871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{5A0C8686-B97B-4FA9-8154-3C7595C123CC}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C3-4A04-A6BD-3C9480B871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{0FAF2012-5122-4CFA-8F08-1AD34DD7FFCA}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C3-4A04-A6BD-3C9480B871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{FCDB4FD2-2523-4487-AE8E-2071311846E6}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EC3-4A04-A6BD-3C9480B8712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{C7A5A1E0-C65D-4563-8A86-FAB1923E9236}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EC3-4A04-A6BD-3C9480B8712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{FBC6416A-6CB9-47BE-BBBB-1F24DF72D8DD}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EC3-4A04-A6BD-3C9480B871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{7BDAD2A3-FB5B-4306-A4DE-6572D081A4A4}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EC3-4A04-A6BD-3C9480B871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4EC3-4A04-A6BD-3C9480B8712C}"/>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60,207
59,574
666.03
41,196,873
40,284,728
783,113
21,308,406
32,475,764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令和６年度は、前年度比で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っており、主な要因としては、基準財政需要額に大きな変動は見られない一方で、固定資産税をはじめとする税収増加により基準財政収入額が増加したことが挙げられる。依然として類似団体より低い水準となっていることから、引き続き自主財源の確保に努めるとともに、各種事務事業の見直しにより、経費の節減・合理化に努め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643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46567</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9045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44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99077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8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167217</xdr:rowOff>
    </xdr:from>
    <xdr:to>
      <xdr:col>19</xdr:col>
      <xdr:colOff>184150</xdr:colOff>
      <xdr:row>40</xdr:row>
      <xdr:rowOff>97367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82144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122360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122360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122360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６年度は、地方交付税及び各種交付金の増により歳入経常一般財源が増加したものの、退職者人数の増による退職手当の増や、学校給食無償化に伴う物件費の経常経費充当一般財源の増等により、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ポイント増となった。今後も自主財源の確保、行財政運営の効率化、各種事務事業の見直しと経費の節減・合理化に努める。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93663</xdr:rowOff>
    </xdr:from>
    <xdr:to>
      <xdr:col>23</xdr:col>
      <xdr:colOff>133350</xdr:colOff>
      <xdr:row>64</xdr:row>
      <xdr:rowOff>111760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66463"/>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93663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1217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74613</xdr:rowOff>
    </xdr:from>
    <xdr:to>
      <xdr:col>15</xdr:col>
      <xdr:colOff>82550</xdr:colOff>
      <xdr:row>64</xdr:row>
      <xdr:rowOff>39370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04513"/>
          <a:ext cx="889000" cy="30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74613</xdr:rowOff>
    </xdr:from>
    <xdr:to>
      <xdr:col>11</xdr:col>
      <xdr:colOff>31750</xdr:colOff>
      <xdr:row>64</xdr:row>
      <xdr:rowOff>9207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04513"/>
          <a:ext cx="889000" cy="27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60960</xdr:rowOff>
    </xdr:from>
    <xdr:to>
      <xdr:col>23</xdr:col>
      <xdr:colOff>184150</xdr:colOff>
      <xdr:row>64</xdr:row>
      <xdr:rowOff>162560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33037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0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42863</xdr:rowOff>
    </xdr:from>
    <xdr:to>
      <xdr:col>19</xdr:col>
      <xdr:colOff>184150</xdr:colOff>
      <xdr:row>64</xdr:row>
      <xdr:rowOff>144463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129240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23813</xdr:rowOff>
    </xdr:from>
    <xdr:to>
      <xdr:col>11</xdr:col>
      <xdr:colOff>82550</xdr:colOff>
      <xdr:row>62</xdr:row>
      <xdr:rowOff>125413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129857</xdr:rowOff>
    </xdr:from>
    <xdr:to>
      <xdr:col>7</xdr:col>
      <xdr:colOff>31750</xdr:colOff>
      <xdr:row>64</xdr:row>
      <xdr:rowOff>60007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44784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1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[211,156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令和６年度は、人口一人当たりの決算額が前年度比で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9,032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となり、類似団体平均と県平均を上回っている。主な要因としては、退職者人数の増による退職手当の増等が挙げられる。引き続き、事務事業の見直しや公共施設等総合管理計画に基づく施設の適正配置を行い、経費節減に努め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45486</xdr:rowOff>
    </xdr:from>
    <xdr:to>
      <xdr:col>23</xdr:col>
      <xdr:colOff>133350</xdr:colOff>
      <xdr:row>84</xdr:row>
      <xdr:rowOff>107756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47286"/>
          <a:ext cx="838200" cy="6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41073</xdr:rowOff>
    </xdr:from>
    <xdr:to>
      <xdr:col>19</xdr:col>
      <xdr:colOff>133350</xdr:colOff>
      <xdr:row>84</xdr:row>
      <xdr:rowOff>45486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42873"/>
          <a:ext cx="889000" cy="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150544</xdr:rowOff>
    </xdr:from>
    <xdr:to>
      <xdr:col>15</xdr:col>
      <xdr:colOff>82550</xdr:colOff>
      <xdr:row>84</xdr:row>
      <xdr:rowOff>41073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80894"/>
          <a:ext cx="889000" cy="6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150544</xdr:rowOff>
    </xdr:from>
    <xdr:to>
      <xdr:col>11</xdr:col>
      <xdr:colOff>31750</xdr:colOff>
      <xdr:row>83</xdr:row>
      <xdr:rowOff>168063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380894"/>
          <a:ext cx="889000" cy="1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56956</xdr:rowOff>
    </xdr:from>
    <xdr:to>
      <xdr:col>23</xdr:col>
      <xdr:colOff>184150</xdr:colOff>
      <xdr:row>84</xdr:row>
      <xdr:rowOff>158556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45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29033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3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166136</xdr:rowOff>
    </xdr:from>
    <xdr:to>
      <xdr:col>19</xdr:col>
      <xdr:colOff>184150</xdr:colOff>
      <xdr:row>84</xdr:row>
      <xdr:rowOff>96286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9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81063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82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161723</xdr:rowOff>
    </xdr:from>
    <xdr:to>
      <xdr:col>15</xdr:col>
      <xdr:colOff>133350</xdr:colOff>
      <xdr:row>84</xdr:row>
      <xdr:rowOff>91873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9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76650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7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99744</xdr:rowOff>
    </xdr:from>
    <xdr:to>
      <xdr:col>11</xdr:col>
      <xdr:colOff>82550</xdr:colOff>
      <xdr:row>84</xdr:row>
      <xdr:rowOff>29894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3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14671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16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117263</xdr:rowOff>
    </xdr:from>
    <xdr:to>
      <xdr:col>7</xdr:col>
      <xdr:colOff>31750</xdr:colOff>
      <xdr:row>84</xdr:row>
      <xdr:rowOff>47413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4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32190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3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月より、職員給の見直しと給与制度の総合的見直しを行い、現給保障を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とせず上限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、期間も国の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年間に対し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年間とし、平成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年度末で現給保障を終了した。さらには、平成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年度より、行政職給料表等級別基準職務表を８級制から７級制へと見直しを行っている。今後もラスパイレス指数の動向を注視しながら見直しを行うなど、定員管理と併せ給与制度の適正化に努めていく。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86179</xdr:rowOff>
    </xdr:from>
    <xdr:to>
      <xdr:col>81</xdr:col>
      <xdr:colOff>44450</xdr:colOff>
      <xdr:row>88</xdr:row>
      <xdr:rowOff>137886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17377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86179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0876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51707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0876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51707</xdr:rowOff>
    </xdr:from>
    <xdr:to>
      <xdr:col>68</xdr:col>
      <xdr:colOff>152400</xdr:colOff>
      <xdr:row>88</xdr:row>
      <xdr:rowOff>68943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393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87086</xdr:rowOff>
    </xdr:from>
    <xdr:to>
      <xdr:col>81</xdr:col>
      <xdr:colOff>95250</xdr:colOff>
      <xdr:row>89</xdr:row>
      <xdr:rowOff>17236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154413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70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35379</xdr:rowOff>
    </xdr:from>
    <xdr:to>
      <xdr:col>77</xdr:col>
      <xdr:colOff>95250</xdr:colOff>
      <xdr:row>88</xdr:row>
      <xdr:rowOff>136979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121756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209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907</xdr:rowOff>
    </xdr:from>
    <xdr:to>
      <xdr:col>68</xdr:col>
      <xdr:colOff>203200</xdr:colOff>
      <xdr:row>88</xdr:row>
      <xdr:rowOff>102507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87284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18143</xdr:rowOff>
    </xdr:from>
    <xdr:to>
      <xdr:col>64</xdr:col>
      <xdr:colOff>152400</xdr:colOff>
      <xdr:row>88</xdr:row>
      <xdr:rowOff>119743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104520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多様化する市民ニーズへの対応や国の経済対策などによる事務事業の増加が見込まれるが、最小の人数で最大の成果を挙げるため、組織や事務事業の見直し、民間活力の導入や市民との協働を積極的に進める。今後の行政需要に対応できる効率的な組織運営に向け、定年延長による退職者数の変動も踏まえながら、定員管理方針による職員数の適正化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16873</xdr:rowOff>
    </xdr:from>
    <xdr:to>
      <xdr:col>81</xdr:col>
      <xdr:colOff>44450</xdr:colOff>
      <xdr:row>62</xdr:row>
      <xdr:rowOff>29512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46773"/>
          <a:ext cx="8382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786</xdr:rowOff>
    </xdr:from>
    <xdr:to>
      <xdr:col>77</xdr:col>
      <xdr:colOff>44450</xdr:colOff>
      <xdr:row>62</xdr:row>
      <xdr:rowOff>16873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3068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144659</xdr:rowOff>
    </xdr:from>
    <xdr:to>
      <xdr:col>72</xdr:col>
      <xdr:colOff>203200</xdr:colOff>
      <xdr:row>62</xdr:row>
      <xdr:rowOff>786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03109"/>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128572</xdr:rowOff>
    </xdr:from>
    <xdr:to>
      <xdr:col>68</xdr:col>
      <xdr:colOff>152400</xdr:colOff>
      <xdr:row>61</xdr:row>
      <xdr:rowOff>144659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87022"/>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150162</xdr:rowOff>
    </xdr:from>
    <xdr:to>
      <xdr:col>81</xdr:col>
      <xdr:colOff>95250</xdr:colOff>
      <xdr:row>62</xdr:row>
      <xdr:rowOff>80312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0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122239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80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137523</xdr:rowOff>
    </xdr:from>
    <xdr:to>
      <xdr:col>77</xdr:col>
      <xdr:colOff>95250</xdr:colOff>
      <xdr:row>62</xdr:row>
      <xdr:rowOff>67673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52450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82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121436</xdr:rowOff>
    </xdr:from>
    <xdr:to>
      <xdr:col>73</xdr:col>
      <xdr:colOff>44450</xdr:colOff>
      <xdr:row>62</xdr:row>
      <xdr:rowOff>51586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36363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93859</xdr:rowOff>
    </xdr:from>
    <xdr:to>
      <xdr:col>68</xdr:col>
      <xdr:colOff>203200</xdr:colOff>
      <xdr:row>62</xdr:row>
      <xdr:rowOff>24009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5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8786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38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77772</xdr:rowOff>
    </xdr:from>
    <xdr:to>
      <xdr:col>64</xdr:col>
      <xdr:colOff>152400</xdr:colOff>
      <xdr:row>62</xdr:row>
      <xdr:rowOff>7922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3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164149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22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令和６年度は、前年度比で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引き続き類似団体内平均を下回っているものの、今後も地方債の借入にあたっては、交付税算入の面で有利な地方債の活用を基本とするとともに、普通建設事業の精査により借入額の抑制を行う。また、繰上償還等も検討しながら実質公債費比率の抑制に努めるものとす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158750</xdr:rowOff>
    </xdr:from>
    <xdr:to>
      <xdr:col>81</xdr:col>
      <xdr:colOff>44450</xdr:colOff>
      <xdr:row>38</xdr:row>
      <xdr:rowOff>705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5024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91722</xdr:rowOff>
    </xdr:from>
    <xdr:to>
      <xdr:col>77</xdr:col>
      <xdr:colOff>44450</xdr:colOff>
      <xdr:row>38</xdr:row>
      <xdr:rowOff>705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3537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155928</xdr:rowOff>
    </xdr:from>
    <xdr:to>
      <xdr:col>72</xdr:col>
      <xdr:colOff>203200</xdr:colOff>
      <xdr:row>37</xdr:row>
      <xdr:rowOff>91722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3281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28522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155928</xdr:rowOff>
    </xdr:from>
    <xdr:to>
      <xdr:col>68</xdr:col>
      <xdr:colOff>152400</xdr:colOff>
      <xdr:row>36</xdr:row>
      <xdr:rowOff>155928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328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132944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107950</xdr:rowOff>
    </xdr:from>
    <xdr:to>
      <xdr:col>81</xdr:col>
      <xdr:colOff>95250</xdr:colOff>
      <xdr:row>38</xdr:row>
      <xdr:rowOff>38100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124477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121355</xdr:rowOff>
    </xdr:from>
    <xdr:to>
      <xdr:col>77</xdr:col>
      <xdr:colOff>95250</xdr:colOff>
      <xdr:row>38</xdr:row>
      <xdr:rowOff>51505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61682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33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40922</xdr:rowOff>
    </xdr:from>
    <xdr:to>
      <xdr:col>73</xdr:col>
      <xdr:colOff>44450</xdr:colOff>
      <xdr:row>37</xdr:row>
      <xdr:rowOff>142522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3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152699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15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105128</xdr:rowOff>
    </xdr:from>
    <xdr:to>
      <xdr:col>68</xdr:col>
      <xdr:colOff>203200</xdr:colOff>
      <xdr:row>37</xdr:row>
      <xdr:rowOff>35278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2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45455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04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105128</xdr:rowOff>
    </xdr:from>
    <xdr:to>
      <xdr:col>64</xdr:col>
      <xdr:colOff>152400</xdr:colOff>
      <xdr:row>37</xdr:row>
      <xdr:rowOff>35278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2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45455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04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年度以降、将来負担比率は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今後も公債費等義務的経費の削減を図るとともに、より効率的な基金の運用を行い財政の健全化に努める。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60,207
59,574
666.03
41,196,873
40,284,728
783,113
21,308,406
32,475,764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人件費に係る経常収支比率については、前年度比で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り、依然として類似団体内平均を上回っている。主な要因としては、退職者人数の増による退職手当の増等が挙げられる。今後も計画的な職員採用や組織及び事務事業の見直しにより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373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165100</xdr:rowOff>
    </xdr:from>
    <xdr:to>
      <xdr:col>19</xdr:col>
      <xdr:colOff>187325</xdr:colOff>
      <xdr:row>36</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3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66040</xdr:rowOff>
    </xdr:from>
    <xdr:to>
      <xdr:col>15</xdr:col>
      <xdr:colOff>98425</xdr:colOff>
      <xdr:row>36</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82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66040</xdr:rowOff>
    </xdr:from>
    <xdr:to>
      <xdr:col>11</xdr:col>
      <xdr:colOff>9525</xdr:colOff>
      <xdr:row>37</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82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114300</xdr:rowOff>
    </xdr:from>
    <xdr:to>
      <xdr:col>20</xdr:col>
      <xdr:colOff>38100</xdr:colOff>
      <xdr:row>37</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7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114300</xdr:rowOff>
    </xdr:from>
    <xdr:to>
      <xdr:col>15</xdr:col>
      <xdr:colOff>149225</xdr:colOff>
      <xdr:row>37</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物件費に係る経常収支比率については、前年度比で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り、依然として類似団体内平均を上回っている。主な要因としては、学校給食無償化に伴う物件費の経常経費充当一般財源の増等が挙げられる。物件費全体においては、引き続き公共施設等総合管理計画に基づく施設の適正配置を行い、施設の維持管理等に係る委託料などの業務内容の見直し等、経費節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120650</xdr:rowOff>
    </xdr:from>
    <xdr:to>
      <xdr:col>82</xdr:col>
      <xdr:colOff>107950</xdr:colOff>
      <xdr:row>20</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782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107950</xdr:rowOff>
    </xdr:from>
    <xdr:to>
      <xdr:col>78</xdr:col>
      <xdr:colOff>69850</xdr:colOff>
      <xdr:row>19</xdr:row>
      <xdr:rowOff>120650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365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101600</xdr:rowOff>
    </xdr:from>
    <xdr:to>
      <xdr:col>73</xdr:col>
      <xdr:colOff>180975</xdr:colOff>
      <xdr:row>19</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877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101600</xdr:rowOff>
    </xdr:from>
    <xdr:to>
      <xdr:col>69</xdr:col>
      <xdr:colOff>92075</xdr:colOff>
      <xdr:row>18</xdr:row>
      <xdr:rowOff>139700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18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114300</xdr:rowOff>
    </xdr:from>
    <xdr:to>
      <xdr:col>82</xdr:col>
      <xdr:colOff>158750</xdr:colOff>
      <xdr:row>21</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5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22877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69850</xdr:rowOff>
    </xdr:from>
    <xdr:to>
      <xdr:col>78</xdr:col>
      <xdr:colOff>120650</xdr:colOff>
      <xdr:row>20</xdr:row>
      <xdr:rowOff>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156227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1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57150</xdr:rowOff>
    </xdr:from>
    <xdr:to>
      <xdr:col>74</xdr:col>
      <xdr:colOff>31750</xdr:colOff>
      <xdr:row>19</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143527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0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50800</xdr:rowOff>
    </xdr:from>
    <xdr:to>
      <xdr:col>69</xdr:col>
      <xdr:colOff>142875</xdr:colOff>
      <xdr:row>18</xdr:row>
      <xdr:rowOff>152400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3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137177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88900</xdr:rowOff>
    </xdr:from>
    <xdr:to>
      <xdr:col>65</xdr:col>
      <xdr:colOff>53975</xdr:colOff>
      <xdr:row>19</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3827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扶助費に係る経常収支比率については、生活保護の医療扶助費が減となったこと等により前年度比で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となったものの、依然として類似団体内平均を上回っている。今後も障害福祉サービスの給付費の増が見込まれるが、児童数減少による給付費減等により、扶助費は中長期的には減少すると見込ま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113284</xdr:rowOff>
    </xdr:from>
    <xdr:to>
      <xdr:col>24</xdr:col>
      <xdr:colOff>25400</xdr:colOff>
      <xdr:row>56</xdr:row>
      <xdr:rowOff>168148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71448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113284</xdr:rowOff>
    </xdr:from>
    <xdr:to>
      <xdr:col>19</xdr:col>
      <xdr:colOff>187325</xdr:colOff>
      <xdr:row>56</xdr:row>
      <xdr:rowOff>168148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144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113284</xdr:rowOff>
    </xdr:from>
    <xdr:to>
      <xdr:col>15</xdr:col>
      <xdr:colOff>98425</xdr:colOff>
      <xdr:row>56</xdr:row>
      <xdr:rowOff>122428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144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122428</xdr:rowOff>
    </xdr:from>
    <xdr:to>
      <xdr:col>11</xdr:col>
      <xdr:colOff>9525</xdr:colOff>
      <xdr:row>56</xdr:row>
      <xdr:rowOff>149860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236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62484</xdr:rowOff>
    </xdr:from>
    <xdr:to>
      <xdr:col>24</xdr:col>
      <xdr:colOff>76200</xdr:colOff>
      <xdr:row>56</xdr:row>
      <xdr:rowOff>164084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34561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35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117348</xdr:rowOff>
    </xdr:from>
    <xdr:to>
      <xdr:col>20</xdr:col>
      <xdr:colOff>38100</xdr:colOff>
      <xdr:row>57</xdr:row>
      <xdr:rowOff>47498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32275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0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62484</xdr:rowOff>
    </xdr:from>
    <xdr:to>
      <xdr:col>15</xdr:col>
      <xdr:colOff>149225</xdr:colOff>
      <xdr:row>56</xdr:row>
      <xdr:rowOff>164084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148861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5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71628</xdr:rowOff>
    </xdr:from>
    <xdr:to>
      <xdr:col>11</xdr:col>
      <xdr:colOff>60325</xdr:colOff>
      <xdr:row>57</xdr:row>
      <xdr:rowOff>1778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158005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99060</xdr:rowOff>
    </xdr:from>
    <xdr:to>
      <xdr:col>6</xdr:col>
      <xdr:colOff>171450</xdr:colOff>
      <xdr:row>57</xdr:row>
      <xdr:rowOff>29210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13987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その他に係る経常収支比率については、後期高齢者医療特別会計への繰出金の増等で前年度比で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ポイント増となったものの、類似団体平均より低い水準となっている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165100</xdr:rowOff>
    </xdr:from>
    <xdr:to>
      <xdr:col>82</xdr:col>
      <xdr:colOff>107950</xdr:colOff>
      <xdr:row>56</xdr:row>
      <xdr:rowOff>12700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5948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127000</xdr:rowOff>
    </xdr:from>
    <xdr:to>
      <xdr:col>78</xdr:col>
      <xdr:colOff>69850</xdr:colOff>
      <xdr:row>55</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5567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146050</xdr:rowOff>
    </xdr:from>
    <xdr:to>
      <xdr:col>73</xdr:col>
      <xdr:colOff>180975</xdr:colOff>
      <xdr:row>55</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043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146050</xdr:rowOff>
    </xdr:from>
    <xdr:to>
      <xdr:col>69</xdr:col>
      <xdr:colOff>92075</xdr:colOff>
      <xdr:row>55</xdr:row>
      <xdr:rowOff>165100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043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114300</xdr:rowOff>
    </xdr:from>
    <xdr:to>
      <xdr:col>78</xdr:col>
      <xdr:colOff>120650</xdr:colOff>
      <xdr:row>56</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54627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31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76200</xdr:rowOff>
    </xdr:from>
    <xdr:to>
      <xdr:col>74</xdr:col>
      <xdr:colOff>31750</xdr:colOff>
      <xdr:row>56</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95250</xdr:rowOff>
    </xdr:from>
    <xdr:to>
      <xdr:col>69</xdr:col>
      <xdr:colOff>142875</xdr:colOff>
      <xdr:row>55</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114300</xdr:rowOff>
    </xdr:from>
    <xdr:to>
      <xdr:col>65</xdr:col>
      <xdr:colOff>53975</xdr:colOff>
      <xdr:row>56</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補助費等に係る経常収支比率については、類似団体平均より低い水準を維持しており、前年度比でも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ポイント減となった。今後も補助金交付事業を精査し、補助金の適正化の取り組みに努める。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115570</xdr:rowOff>
    </xdr:from>
    <xdr:to>
      <xdr:col>82</xdr:col>
      <xdr:colOff>107950</xdr:colOff>
      <xdr:row>36</xdr:row>
      <xdr:rowOff>132715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28777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115570</xdr:rowOff>
    </xdr:from>
    <xdr:to>
      <xdr:col>78</xdr:col>
      <xdr:colOff>69850</xdr:colOff>
      <xdr:row>36</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877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64135</xdr:rowOff>
    </xdr:from>
    <xdr:to>
      <xdr:col>73</xdr:col>
      <xdr:colOff>180975</xdr:colOff>
      <xdr:row>36</xdr:row>
      <xdr:rowOff>115570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363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64135</xdr:rowOff>
    </xdr:from>
    <xdr:to>
      <xdr:col>69</xdr:col>
      <xdr:colOff>92075</xdr:colOff>
      <xdr:row>36</xdr:row>
      <xdr:rowOff>86995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363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64770</xdr:rowOff>
    </xdr:from>
    <xdr:to>
      <xdr:col>82</xdr:col>
      <xdr:colOff>158750</xdr:colOff>
      <xdr:row>36</xdr:row>
      <xdr:rowOff>166370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81297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08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81915</xdr:rowOff>
    </xdr:from>
    <xdr:to>
      <xdr:col>78</xdr:col>
      <xdr:colOff>120650</xdr:colOff>
      <xdr:row>37</xdr:row>
      <xdr:rowOff>12065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22242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2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64770</xdr:rowOff>
    </xdr:from>
    <xdr:to>
      <xdr:col>74</xdr:col>
      <xdr:colOff>31750</xdr:colOff>
      <xdr:row>36</xdr:row>
      <xdr:rowOff>166370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5097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0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13335</xdr:rowOff>
    </xdr:from>
    <xdr:to>
      <xdr:col>69</xdr:col>
      <xdr:colOff>142875</xdr:colOff>
      <xdr:row>36</xdr:row>
      <xdr:rowOff>114935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125112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54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36195</xdr:rowOff>
    </xdr:from>
    <xdr:to>
      <xdr:col>65</xdr:col>
      <xdr:colOff>53975</xdr:colOff>
      <xdr:row>36</xdr:row>
      <xdr:rowOff>137795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147972</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77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公債費に係る経常収支比率については、前年度比で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となり、類似団体内平均を下回った。主な要因としては、臨時財政対策債及び合併特例債について償還終了額が償還開始額を上回ったことが挙げられるが、依然として経常一般財源に占める割合は高い。今後も交付税算入の面で有利な地方債の活用を基本とし、普通建設事業の精査、繰上償還等の検討により借入額の抑制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78</xdr:row>
      <xdr:rowOff>79375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71500"/>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79375</xdr:rowOff>
    </xdr:from>
    <xdr:to>
      <xdr:col>19</xdr:col>
      <xdr:colOff>187325</xdr:colOff>
      <xdr:row>78</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524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31750</xdr:rowOff>
    </xdr:from>
    <xdr:to>
      <xdr:col>15</xdr:col>
      <xdr:colOff>98425</xdr:colOff>
      <xdr:row>78</xdr:row>
      <xdr:rowOff>107950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04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31750</xdr:rowOff>
    </xdr:from>
    <xdr:to>
      <xdr:col>11</xdr:col>
      <xdr:colOff>9525</xdr:colOff>
      <xdr:row>78</xdr:row>
      <xdr:rowOff>79375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048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28575</xdr:rowOff>
    </xdr:from>
    <xdr:to>
      <xdr:col>20</xdr:col>
      <xdr:colOff>38100</xdr:colOff>
      <xdr:row>78</xdr:row>
      <xdr:rowOff>130175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0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114952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88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57150</xdr:rowOff>
    </xdr:from>
    <xdr:to>
      <xdr:col>15</xdr:col>
      <xdr:colOff>149225</xdr:colOff>
      <xdr:row>78</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143527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152400</xdr:rowOff>
    </xdr:from>
    <xdr:to>
      <xdr:col>11</xdr:col>
      <xdr:colOff>60325</xdr:colOff>
      <xdr:row>78</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67327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28575</xdr:rowOff>
    </xdr:from>
    <xdr:to>
      <xdr:col>6</xdr:col>
      <xdr:colOff>171450</xdr:colOff>
      <xdr:row>78</xdr:row>
      <xdr:rowOff>130175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0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114952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8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公債費以外の経常収支比率については、前年度より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っており、依然として類似団体内平均を上回っている。主な要因としては、退職者人数の増による退職手当の増や、学校給食無償化に伴う物件費の経常経費充当一般財源の増等が挙げられる。今後も事務事業の見直しによる経常的経費の抑制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xdr:rowOff>
    </xdr:from>
    <xdr:to>
      <xdr:col>82</xdr:col>
      <xdr:colOff>107950</xdr:colOff>
      <xdr:row>75</xdr:row>
      <xdr:rowOff>168911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860020"/>
          <a:ext cx="8382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81280</xdr:rowOff>
    </xdr:from>
    <xdr:to>
      <xdr:col>78</xdr:col>
      <xdr:colOff>69850</xdr:colOff>
      <xdr:row>75</xdr:row>
      <xdr:rowOff>1270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768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96520</xdr:rowOff>
    </xdr:from>
    <xdr:to>
      <xdr:col>73</xdr:col>
      <xdr:colOff>180975</xdr:colOff>
      <xdr:row>74</xdr:row>
      <xdr:rowOff>81280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440920"/>
          <a:ext cx="889000" cy="3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96520</xdr:rowOff>
    </xdr:from>
    <xdr:to>
      <xdr:col>69</xdr:col>
      <xdr:colOff>92075</xdr:colOff>
      <xdr:row>74</xdr:row>
      <xdr:rowOff>66040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44092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52087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56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154957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118110</xdr:rowOff>
    </xdr:from>
    <xdr:to>
      <xdr:col>82</xdr:col>
      <xdr:colOff>158750</xdr:colOff>
      <xdr:row>76</xdr:row>
      <xdr:rowOff>48261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90188</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94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121920</xdr:rowOff>
    </xdr:from>
    <xdr:to>
      <xdr:col>78</xdr:col>
      <xdr:colOff>120650</xdr:colOff>
      <xdr:row>75</xdr:row>
      <xdr:rowOff>52070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36847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895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30480</xdr:rowOff>
    </xdr:from>
    <xdr:to>
      <xdr:col>74</xdr:col>
      <xdr:colOff>31750</xdr:colOff>
      <xdr:row>74</xdr:row>
      <xdr:rowOff>132080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116857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804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45720</xdr:rowOff>
    </xdr:from>
    <xdr:to>
      <xdr:col>69</xdr:col>
      <xdr:colOff>142875</xdr:colOff>
      <xdr:row>72</xdr:row>
      <xdr:rowOff>147320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39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157497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15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15240</xdr:rowOff>
    </xdr:from>
    <xdr:to>
      <xdr:col>65</xdr:col>
      <xdr:colOff>53975</xdr:colOff>
      <xdr:row>74</xdr:row>
      <xdr:rowOff>116840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127017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11011</xdr:rowOff>
    </xdr:from>
    <xdr:to>
      <xdr:col>29</xdr:col>
      <xdr:colOff>127000</xdr:colOff>
      <xdr:row>17</xdr:row>
      <xdr:rowOff>82944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73286"/>
          <a:ext cx="647700" cy="71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167238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82944</xdr:rowOff>
    </xdr:from>
    <xdr:to>
      <xdr:col>26</xdr:col>
      <xdr:colOff>50800</xdr:colOff>
      <xdr:row>17</xdr:row>
      <xdr:rowOff>127343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45219"/>
          <a:ext cx="698500" cy="443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127343</xdr:rowOff>
    </xdr:from>
    <xdr:to>
      <xdr:col>22</xdr:col>
      <xdr:colOff>114300</xdr:colOff>
      <xdr:row>17</xdr:row>
      <xdr:rowOff>150724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89618"/>
          <a:ext cx="698500" cy="23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134595</xdr:rowOff>
    </xdr:from>
    <xdr:to>
      <xdr:col>18</xdr:col>
      <xdr:colOff>177800</xdr:colOff>
      <xdr:row>17</xdr:row>
      <xdr:rowOff>150724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96870"/>
          <a:ext cx="698500" cy="16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131661</xdr:rowOff>
    </xdr:from>
    <xdr:to>
      <xdr:col>29</xdr:col>
      <xdr:colOff>177800</xdr:colOff>
      <xdr:row>17</xdr:row>
      <xdr:rowOff>61811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22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148188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6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32144</xdr:rowOff>
    </xdr:from>
    <xdr:to>
      <xdr:col>26</xdr:col>
      <xdr:colOff>101600</xdr:colOff>
      <xdr:row>17</xdr:row>
      <xdr:rowOff>133744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94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143921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63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76543</xdr:rowOff>
    </xdr:from>
    <xdr:to>
      <xdr:col>22</xdr:col>
      <xdr:colOff>165100</xdr:colOff>
      <xdr:row>18</xdr:row>
      <xdr:rowOff>6693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38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16870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07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99924</xdr:rowOff>
    </xdr:from>
    <xdr:to>
      <xdr:col>19</xdr:col>
      <xdr:colOff>38100</xdr:colOff>
      <xdr:row>18</xdr:row>
      <xdr:rowOff>30074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62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40251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31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83795</xdr:rowOff>
    </xdr:from>
    <xdr:to>
      <xdr:col>15</xdr:col>
      <xdr:colOff>101600</xdr:colOff>
      <xdr:row>18</xdr:row>
      <xdr:rowOff>13945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46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24122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1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205410</xdr:rowOff>
    </xdr:from>
    <xdr:to>
      <xdr:col>29</xdr:col>
      <xdr:colOff>127000</xdr:colOff>
      <xdr:row>37</xdr:row>
      <xdr:rowOff>297193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330110"/>
          <a:ext cx="647700" cy="91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153441</xdr:rowOff>
    </xdr:from>
    <xdr:to>
      <xdr:col>26</xdr:col>
      <xdr:colOff>50800</xdr:colOff>
      <xdr:row>37</xdr:row>
      <xdr:rowOff>205410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278141"/>
          <a:ext cx="698500" cy="51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153441</xdr:rowOff>
    </xdr:from>
    <xdr:to>
      <xdr:col>22</xdr:col>
      <xdr:colOff>114300</xdr:colOff>
      <xdr:row>37</xdr:row>
      <xdr:rowOff>285877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78141"/>
          <a:ext cx="698500" cy="132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285877</xdr:rowOff>
    </xdr:from>
    <xdr:to>
      <xdr:col>18</xdr:col>
      <xdr:colOff>177800</xdr:colOff>
      <xdr:row>38</xdr:row>
      <xdr:rowOff>69241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410577"/>
          <a:ext cx="698500" cy="1262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37216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9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246393</xdr:rowOff>
    </xdr:from>
    <xdr:to>
      <xdr:col>29</xdr:col>
      <xdr:colOff>177800</xdr:colOff>
      <xdr:row>38</xdr:row>
      <xdr:rowOff>5093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71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154970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79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154610</xdr:rowOff>
    </xdr:from>
    <xdr:to>
      <xdr:col>26</xdr:col>
      <xdr:colOff>101600</xdr:colOff>
      <xdr:row>37</xdr:row>
      <xdr:rowOff>256210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79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240987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65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102641</xdr:rowOff>
    </xdr:from>
    <xdr:to>
      <xdr:col>22</xdr:col>
      <xdr:colOff>165100</xdr:colOff>
      <xdr:row>37</xdr:row>
      <xdr:rowOff>204241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27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189018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1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235077</xdr:rowOff>
    </xdr:from>
    <xdr:to>
      <xdr:col>19</xdr:col>
      <xdr:colOff>38100</xdr:colOff>
      <xdr:row>37</xdr:row>
      <xdr:rowOff>336677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359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321454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446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18441</xdr:rowOff>
    </xdr:from>
    <xdr:to>
      <xdr:col>15</xdr:col>
      <xdr:colOff>101600</xdr:colOff>
      <xdr:row>38</xdr:row>
      <xdr:rowOff>120041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486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104818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57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60,207
59,574
666.03
41,196,873
40,284,728
783,113
21,308,406
32,475,764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67539</xdr:rowOff>
    </xdr:from>
    <xdr:to>
      <xdr:col>24</xdr:col>
      <xdr:colOff>63500</xdr:colOff>
      <xdr:row>36</xdr:row>
      <xdr:rowOff>151460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39739"/>
          <a:ext cx="838200" cy="8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151460</xdr:rowOff>
    </xdr:from>
    <xdr:to>
      <xdr:col>19</xdr:col>
      <xdr:colOff>177800</xdr:colOff>
      <xdr:row>36</xdr:row>
      <xdr:rowOff>167132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23660"/>
          <a:ext cx="889000" cy="1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167132</xdr:rowOff>
    </xdr:from>
    <xdr:to>
      <xdr:col>15</xdr:col>
      <xdr:colOff>50800</xdr:colOff>
      <xdr:row>37</xdr:row>
      <xdr:rowOff>22352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933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159906</xdr:rowOff>
    </xdr:from>
    <xdr:to>
      <xdr:col>10</xdr:col>
      <xdr:colOff>114300</xdr:colOff>
      <xdr:row>37</xdr:row>
      <xdr:rowOff>22352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32106"/>
          <a:ext cx="889000" cy="3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16739</xdr:rowOff>
    </xdr:from>
    <xdr:to>
      <xdr:col>24</xdr:col>
      <xdr:colOff>114300</xdr:colOff>
      <xdr:row>36</xdr:row>
      <xdr:rowOff>118339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8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39616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4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100660</xdr:rowOff>
    </xdr:from>
    <xdr:to>
      <xdr:col>20</xdr:col>
      <xdr:colOff>38100</xdr:colOff>
      <xdr:row>37</xdr:row>
      <xdr:rowOff>30810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47337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4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116332</xdr:rowOff>
    </xdr:from>
    <xdr:to>
      <xdr:col>15</xdr:col>
      <xdr:colOff>101600</xdr:colOff>
      <xdr:row>37</xdr:row>
      <xdr:rowOff>46482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63009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6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143002</xdr:rowOff>
    </xdr:from>
    <xdr:to>
      <xdr:col>10</xdr:col>
      <xdr:colOff>165100</xdr:colOff>
      <xdr:row>37</xdr:row>
      <xdr:rowOff>73152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1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89679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109106</xdr:rowOff>
    </xdr:from>
    <xdr:to>
      <xdr:col>6</xdr:col>
      <xdr:colOff>38100</xdr:colOff>
      <xdr:row>37</xdr:row>
      <xdr:rowOff>39256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8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55783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5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29759</xdr:rowOff>
    </xdr:from>
    <xdr:to>
      <xdr:col>24</xdr:col>
      <xdr:colOff>63500</xdr:colOff>
      <xdr:row>54</xdr:row>
      <xdr:rowOff>87350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288059"/>
          <a:ext cx="838200" cy="5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48291</xdr:rowOff>
    </xdr:from>
    <xdr:to>
      <xdr:col>19</xdr:col>
      <xdr:colOff>177800</xdr:colOff>
      <xdr:row>54</xdr:row>
      <xdr:rowOff>87350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306591"/>
          <a:ext cx="889000" cy="3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48291</xdr:rowOff>
    </xdr:from>
    <xdr:to>
      <xdr:col>15</xdr:col>
      <xdr:colOff>50800</xdr:colOff>
      <xdr:row>54</xdr:row>
      <xdr:rowOff>154284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306591"/>
          <a:ext cx="889000" cy="10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143312</xdr:rowOff>
    </xdr:from>
    <xdr:to>
      <xdr:col>10</xdr:col>
      <xdr:colOff>114300</xdr:colOff>
      <xdr:row>54</xdr:row>
      <xdr:rowOff>154284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401612"/>
          <a:ext cx="8890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150409</xdr:rowOff>
    </xdr:from>
    <xdr:to>
      <xdr:col>24</xdr:col>
      <xdr:colOff>114300</xdr:colOff>
      <xdr:row>54</xdr:row>
      <xdr:rowOff>80559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23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1836</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08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36550</xdr:rowOff>
    </xdr:from>
    <xdr:to>
      <xdr:col>20</xdr:col>
      <xdr:colOff>38100</xdr:colOff>
      <xdr:row>54</xdr:row>
      <xdr:rowOff>138150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29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154677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07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168941</xdr:rowOff>
    </xdr:from>
    <xdr:to>
      <xdr:col>15</xdr:col>
      <xdr:colOff>101600</xdr:colOff>
      <xdr:row>54</xdr:row>
      <xdr:rowOff>99091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25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115618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03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103484</xdr:rowOff>
    </xdr:from>
    <xdr:to>
      <xdr:col>10</xdr:col>
      <xdr:colOff>165100</xdr:colOff>
      <xdr:row>55</xdr:row>
      <xdr:rowOff>33634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36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50161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13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92512</xdr:rowOff>
    </xdr:from>
    <xdr:to>
      <xdr:col>6</xdr:col>
      <xdr:colOff>38100</xdr:colOff>
      <xdr:row>55</xdr:row>
      <xdr:rowOff>22662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3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39189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12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91988</xdr:rowOff>
    </xdr:from>
    <xdr:to>
      <xdr:col>24</xdr:col>
      <xdr:colOff>63500</xdr:colOff>
      <xdr:row>78</xdr:row>
      <xdr:rowOff>99140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5088"/>
          <a:ext cx="838200" cy="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99140</xdr:rowOff>
    </xdr:from>
    <xdr:to>
      <xdr:col>19</xdr:col>
      <xdr:colOff>177800</xdr:colOff>
      <xdr:row>78</xdr:row>
      <xdr:rowOff>105933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72240"/>
          <a:ext cx="889000" cy="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105933</xdr:rowOff>
    </xdr:from>
    <xdr:to>
      <xdr:col>15</xdr:col>
      <xdr:colOff>50800</xdr:colOff>
      <xdr:row>78</xdr:row>
      <xdr:rowOff>127355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79033"/>
          <a:ext cx="889000" cy="2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104104</xdr:rowOff>
    </xdr:from>
    <xdr:to>
      <xdr:col>10</xdr:col>
      <xdr:colOff>114300</xdr:colOff>
      <xdr:row>78</xdr:row>
      <xdr:rowOff>127355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77204"/>
          <a:ext cx="889000" cy="2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41188</xdr:rowOff>
    </xdr:from>
    <xdr:to>
      <xdr:col>24</xdr:col>
      <xdr:colOff>114300</xdr:colOff>
      <xdr:row>78</xdr:row>
      <xdr:rowOff>142788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127565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2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48340</xdr:rowOff>
    </xdr:from>
    <xdr:to>
      <xdr:col>20</xdr:col>
      <xdr:colOff>38100</xdr:colOff>
      <xdr:row>78</xdr:row>
      <xdr:rowOff>149940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141067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1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55133</xdr:rowOff>
    </xdr:from>
    <xdr:to>
      <xdr:col>15</xdr:col>
      <xdr:colOff>101600</xdr:colOff>
      <xdr:row>78</xdr:row>
      <xdr:rowOff>156733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2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147860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0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76555</xdr:rowOff>
    </xdr:from>
    <xdr:to>
      <xdr:col>10</xdr:col>
      <xdr:colOff>165100</xdr:colOff>
      <xdr:row>79</xdr:row>
      <xdr:rowOff>6705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4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169282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4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53304</xdr:rowOff>
    </xdr:from>
    <xdr:to>
      <xdr:col>6</xdr:col>
      <xdr:colOff>38100</xdr:colOff>
      <xdr:row>78</xdr:row>
      <xdr:rowOff>154904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2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146031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1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113799</xdr:rowOff>
    </xdr:from>
    <xdr:to>
      <xdr:col>24</xdr:col>
      <xdr:colOff>63500</xdr:colOff>
      <xdr:row>94</xdr:row>
      <xdr:rowOff>141088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30099"/>
          <a:ext cx="838200" cy="2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141088</xdr:rowOff>
    </xdr:from>
    <xdr:to>
      <xdr:col>19</xdr:col>
      <xdr:colOff>177800</xdr:colOff>
      <xdr:row>95</xdr:row>
      <xdr:rowOff>51955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57388"/>
          <a:ext cx="889000" cy="8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100685</xdr:rowOff>
    </xdr:from>
    <xdr:to>
      <xdr:col>15</xdr:col>
      <xdr:colOff>50800</xdr:colOff>
      <xdr:row>95</xdr:row>
      <xdr:rowOff>51955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16985"/>
          <a:ext cx="889000" cy="12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100685</xdr:rowOff>
    </xdr:from>
    <xdr:to>
      <xdr:col>10</xdr:col>
      <xdr:colOff>114300</xdr:colOff>
      <xdr:row>95</xdr:row>
      <xdr:rowOff>113388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16985"/>
          <a:ext cx="889000" cy="18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62999</xdr:rowOff>
    </xdr:from>
    <xdr:to>
      <xdr:col>24</xdr:col>
      <xdr:colOff>114300</xdr:colOff>
      <xdr:row>94</xdr:row>
      <xdr:rowOff>164599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7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85876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3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90288</xdr:rowOff>
    </xdr:from>
    <xdr:to>
      <xdr:col>20</xdr:col>
      <xdr:colOff>38100</xdr:colOff>
      <xdr:row>95</xdr:row>
      <xdr:rowOff>20438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0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36965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8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1155</xdr:rowOff>
    </xdr:from>
    <xdr:to>
      <xdr:col>15</xdr:col>
      <xdr:colOff>101600</xdr:colOff>
      <xdr:row>95</xdr:row>
      <xdr:rowOff>102755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119282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06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49885</xdr:rowOff>
    </xdr:from>
    <xdr:to>
      <xdr:col>10</xdr:col>
      <xdr:colOff>165100</xdr:colOff>
      <xdr:row>94</xdr:row>
      <xdr:rowOff>151485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6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168012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41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62588</xdr:rowOff>
    </xdr:from>
    <xdr:to>
      <xdr:col>6</xdr:col>
      <xdr:colOff>38100</xdr:colOff>
      <xdr:row>95</xdr:row>
      <xdr:rowOff>164188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5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9265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125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114445</xdr:rowOff>
    </xdr:from>
    <xdr:to>
      <xdr:col>55</xdr:col>
      <xdr:colOff>0</xdr:colOff>
      <xdr:row>38</xdr:row>
      <xdr:rowOff>51646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58095"/>
          <a:ext cx="838200" cy="10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114445</xdr:rowOff>
    </xdr:from>
    <xdr:to>
      <xdr:col>50</xdr:col>
      <xdr:colOff>114300</xdr:colOff>
      <xdr:row>37</xdr:row>
      <xdr:rowOff>131547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458095"/>
          <a:ext cx="889000" cy="1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131547</xdr:rowOff>
    </xdr:from>
    <xdr:to>
      <xdr:col>45</xdr:col>
      <xdr:colOff>177800</xdr:colOff>
      <xdr:row>37</xdr:row>
      <xdr:rowOff>157847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75197"/>
          <a:ext cx="889000" cy="2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99924</xdr:rowOff>
    </xdr:from>
    <xdr:to>
      <xdr:col>41</xdr:col>
      <xdr:colOff>50800</xdr:colOff>
      <xdr:row>37</xdr:row>
      <xdr:rowOff>157847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14874"/>
          <a:ext cx="889000" cy="108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135279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35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846</xdr:rowOff>
    </xdr:from>
    <xdr:to>
      <xdr:col>55</xdr:col>
      <xdr:colOff>50800</xdr:colOff>
      <xdr:row>38</xdr:row>
      <xdr:rowOff>102446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150723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9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63645</xdr:rowOff>
    </xdr:from>
    <xdr:to>
      <xdr:col>50</xdr:col>
      <xdr:colOff>165100</xdr:colOff>
      <xdr:row>37</xdr:row>
      <xdr:rowOff>165245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156372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0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80747</xdr:rowOff>
    </xdr:from>
    <xdr:to>
      <xdr:col>46</xdr:col>
      <xdr:colOff>38100</xdr:colOff>
      <xdr:row>38</xdr:row>
      <xdr:rowOff>10897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2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2023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1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107047</xdr:rowOff>
    </xdr:from>
    <xdr:to>
      <xdr:col>41</xdr:col>
      <xdr:colOff>101600</xdr:colOff>
      <xdr:row>38</xdr:row>
      <xdr:rowOff>37196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506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28323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4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49124</xdr:rowOff>
    </xdr:from>
    <xdr:to>
      <xdr:col>36</xdr:col>
      <xdr:colOff>165100</xdr:colOff>
      <xdr:row>31</xdr:row>
      <xdr:rowOff>150724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6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141851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56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30513</xdr:rowOff>
    </xdr:from>
    <xdr:to>
      <xdr:col>55</xdr:col>
      <xdr:colOff>0</xdr:colOff>
      <xdr:row>56</xdr:row>
      <xdr:rowOff>94643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631713"/>
          <a:ext cx="838200" cy="6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147427</xdr:rowOff>
    </xdr:from>
    <xdr:to>
      <xdr:col>50</xdr:col>
      <xdr:colOff>114300</xdr:colOff>
      <xdr:row>56</xdr:row>
      <xdr:rowOff>94643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577177"/>
          <a:ext cx="889000" cy="11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129901</xdr:rowOff>
    </xdr:from>
    <xdr:to>
      <xdr:col>45</xdr:col>
      <xdr:colOff>177800</xdr:colOff>
      <xdr:row>55</xdr:row>
      <xdr:rowOff>147427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559651"/>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53557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105700</xdr:rowOff>
    </xdr:from>
    <xdr:to>
      <xdr:col>41</xdr:col>
      <xdr:colOff>50800</xdr:colOff>
      <xdr:row>55</xdr:row>
      <xdr:rowOff>129901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535450"/>
          <a:ext cx="889000" cy="2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151163</xdr:rowOff>
    </xdr:from>
    <xdr:to>
      <xdr:col>55</xdr:col>
      <xdr:colOff>50800</xdr:colOff>
      <xdr:row>56</xdr:row>
      <xdr:rowOff>81313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8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129590</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43843</xdr:rowOff>
    </xdr:from>
    <xdr:to>
      <xdr:col>50</xdr:col>
      <xdr:colOff>165100</xdr:colOff>
      <xdr:row>56</xdr:row>
      <xdr:rowOff>145443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4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136570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73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96627</xdr:rowOff>
    </xdr:from>
    <xdr:to>
      <xdr:col>46</xdr:col>
      <xdr:colOff>38100</xdr:colOff>
      <xdr:row>56</xdr:row>
      <xdr:rowOff>26777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2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43304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30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79101</xdr:rowOff>
    </xdr:from>
    <xdr:to>
      <xdr:col>41</xdr:col>
      <xdr:colOff>101600</xdr:colOff>
      <xdr:row>56</xdr:row>
      <xdr:rowOff>9251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50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25778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28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54900</xdr:rowOff>
    </xdr:from>
    <xdr:to>
      <xdr:col>36</xdr:col>
      <xdr:colOff>165100</xdr:colOff>
      <xdr:row>55</xdr:row>
      <xdr:rowOff>156500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48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1577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25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64719</xdr:rowOff>
    </xdr:from>
    <xdr:to>
      <xdr:col>55</xdr:col>
      <xdr:colOff>0</xdr:colOff>
      <xdr:row>77</xdr:row>
      <xdr:rowOff>118188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66369"/>
          <a:ext cx="838200" cy="5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60581</xdr:rowOff>
    </xdr:from>
    <xdr:to>
      <xdr:col>50</xdr:col>
      <xdr:colOff>114300</xdr:colOff>
      <xdr:row>77</xdr:row>
      <xdr:rowOff>64719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62231"/>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167520</xdr:rowOff>
    </xdr:from>
    <xdr:to>
      <xdr:col>45</xdr:col>
      <xdr:colOff>177800</xdr:colOff>
      <xdr:row>77</xdr:row>
      <xdr:rowOff>60581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197720"/>
          <a:ext cx="889000" cy="6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40717</xdr:rowOff>
    </xdr:from>
    <xdr:to>
      <xdr:col>41</xdr:col>
      <xdr:colOff>50800</xdr:colOff>
      <xdr:row>76</xdr:row>
      <xdr:rowOff>167520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70917"/>
          <a:ext cx="889000" cy="12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67388</xdr:rowOff>
    </xdr:from>
    <xdr:to>
      <xdr:col>55</xdr:col>
      <xdr:colOff>50800</xdr:colOff>
      <xdr:row>77</xdr:row>
      <xdr:rowOff>168988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6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45815</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24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13919</xdr:rowOff>
    </xdr:from>
    <xdr:to>
      <xdr:col>50</xdr:col>
      <xdr:colOff>165100</xdr:colOff>
      <xdr:row>77</xdr:row>
      <xdr:rowOff>115519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1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106646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30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9781</xdr:rowOff>
    </xdr:from>
    <xdr:to>
      <xdr:col>46</xdr:col>
      <xdr:colOff>38100</xdr:colOff>
      <xdr:row>77</xdr:row>
      <xdr:rowOff>111381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1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102508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30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116720</xdr:rowOff>
    </xdr:from>
    <xdr:to>
      <xdr:col>41</xdr:col>
      <xdr:colOff>101600</xdr:colOff>
      <xdr:row>77</xdr:row>
      <xdr:rowOff>46870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37997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23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161367</xdr:rowOff>
    </xdr:from>
    <xdr:to>
      <xdr:col>36</xdr:col>
      <xdr:colOff>165100</xdr:colOff>
      <xdr:row>76</xdr:row>
      <xdr:rowOff>91517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02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108043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79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103865</xdr:rowOff>
    </xdr:from>
    <xdr:to>
      <xdr:col>55</xdr:col>
      <xdr:colOff>0</xdr:colOff>
      <xdr:row>97</xdr:row>
      <xdr:rowOff>37342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563065"/>
          <a:ext cx="838200" cy="10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92935</xdr:rowOff>
    </xdr:from>
    <xdr:to>
      <xdr:col>50</xdr:col>
      <xdr:colOff>114300</xdr:colOff>
      <xdr:row>97</xdr:row>
      <xdr:rowOff>37342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552135"/>
          <a:ext cx="889000" cy="11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92587</xdr:rowOff>
    </xdr:from>
    <xdr:to>
      <xdr:col>45</xdr:col>
      <xdr:colOff>177800</xdr:colOff>
      <xdr:row>96</xdr:row>
      <xdr:rowOff>92935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551787"/>
          <a:ext cx="8890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92587</xdr:rowOff>
    </xdr:from>
    <xdr:to>
      <xdr:col>41</xdr:col>
      <xdr:colOff>50800</xdr:colOff>
      <xdr:row>97</xdr:row>
      <xdr:rowOff>11607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551787"/>
          <a:ext cx="889000" cy="9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65481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35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53065</xdr:rowOff>
    </xdr:from>
    <xdr:to>
      <xdr:col>55</xdr:col>
      <xdr:colOff>50800</xdr:colOff>
      <xdr:row>96</xdr:row>
      <xdr:rowOff>154665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51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31492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49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157992</xdr:rowOff>
    </xdr:from>
    <xdr:to>
      <xdr:col>50</xdr:col>
      <xdr:colOff>165100</xdr:colOff>
      <xdr:row>97</xdr:row>
      <xdr:rowOff>88142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1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79269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70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42135</xdr:rowOff>
    </xdr:from>
    <xdr:to>
      <xdr:col>46</xdr:col>
      <xdr:colOff>38100</xdr:colOff>
      <xdr:row>96</xdr:row>
      <xdr:rowOff>143735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0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160262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27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41787</xdr:rowOff>
    </xdr:from>
    <xdr:to>
      <xdr:col>41</xdr:col>
      <xdr:colOff>101600</xdr:colOff>
      <xdr:row>96</xdr:row>
      <xdr:rowOff>143387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0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159914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27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132257</xdr:rowOff>
    </xdr:from>
    <xdr:to>
      <xdr:col>36</xdr:col>
      <xdr:colOff>165100</xdr:colOff>
      <xdr:row>97</xdr:row>
      <xdr:rowOff>62407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59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53534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68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166658</xdr:rowOff>
    </xdr:from>
    <xdr:to>
      <xdr:col>85</xdr:col>
      <xdr:colOff>127000</xdr:colOff>
      <xdr:row>36</xdr:row>
      <xdr:rowOff>11684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167408"/>
          <a:ext cx="838200" cy="1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89126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604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166658</xdr:rowOff>
    </xdr:from>
    <xdr:to>
      <xdr:col>81</xdr:col>
      <xdr:colOff>50800</xdr:colOff>
      <xdr:row>37</xdr:row>
      <xdr:rowOff>105394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167408"/>
          <a:ext cx="889000" cy="28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46965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73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99760</xdr:rowOff>
    </xdr:from>
    <xdr:to>
      <xdr:col>76</xdr:col>
      <xdr:colOff>114300</xdr:colOff>
      <xdr:row>37</xdr:row>
      <xdr:rowOff>105394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100510"/>
          <a:ext cx="889000" cy="34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23191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70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99760</xdr:rowOff>
    </xdr:from>
    <xdr:to>
      <xdr:col>71</xdr:col>
      <xdr:colOff>177800</xdr:colOff>
      <xdr:row>36</xdr:row>
      <xdr:rowOff>13595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100510"/>
          <a:ext cx="889000" cy="8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149476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6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700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132334</xdr:rowOff>
    </xdr:from>
    <xdr:to>
      <xdr:col>85</xdr:col>
      <xdr:colOff>177800</xdr:colOff>
      <xdr:row>36</xdr:row>
      <xdr:rowOff>62484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155211</xdr:rowOff>
    </xdr:from>
    <xdr:ext cx="534377"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598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115858</xdr:rowOff>
    </xdr:from>
    <xdr:to>
      <xdr:col>81</xdr:col>
      <xdr:colOff>101600</xdr:colOff>
      <xdr:row>36</xdr:row>
      <xdr:rowOff>46008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11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62535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14111" y="589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54594</xdr:rowOff>
    </xdr:from>
    <xdr:to>
      <xdr:col>76</xdr:col>
      <xdr:colOff>165100</xdr:colOff>
      <xdr:row>37</xdr:row>
      <xdr:rowOff>156194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1271</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25111" y="617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48960</xdr:rowOff>
    </xdr:from>
    <xdr:to>
      <xdr:col>72</xdr:col>
      <xdr:colOff>38100</xdr:colOff>
      <xdr:row>35</xdr:row>
      <xdr:rowOff>150560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04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167087</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36111" y="582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134245</xdr:rowOff>
    </xdr:from>
    <xdr:to>
      <xdr:col>67</xdr:col>
      <xdr:colOff>101600</xdr:colOff>
      <xdr:row>36</xdr:row>
      <xdr:rowOff>64395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13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80922</xdr:rowOff>
    </xdr:from>
    <xdr:ext cx="534377"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47111" y="591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134687</xdr:rowOff>
    </xdr:from>
    <xdr:to>
      <xdr:col>85</xdr:col>
      <xdr:colOff>127000</xdr:colOff>
      <xdr:row>75</xdr:row>
      <xdr:rowOff>10999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821987"/>
          <a:ext cx="838200" cy="4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130262</xdr:rowOff>
    </xdr:from>
    <xdr:to>
      <xdr:col>81</xdr:col>
      <xdr:colOff>50800</xdr:colOff>
      <xdr:row>74</xdr:row>
      <xdr:rowOff>134687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817562"/>
          <a:ext cx="889000" cy="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130262</xdr:rowOff>
    </xdr:from>
    <xdr:to>
      <xdr:col>76</xdr:col>
      <xdr:colOff>114300</xdr:colOff>
      <xdr:row>74</xdr:row>
      <xdr:rowOff>150803</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817562"/>
          <a:ext cx="889000" cy="2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150803</xdr:rowOff>
    </xdr:from>
    <xdr:to>
      <xdr:col>71</xdr:col>
      <xdr:colOff>177800</xdr:colOff>
      <xdr:row>75</xdr:row>
      <xdr:rowOff>18265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838103"/>
          <a:ext cx="889000" cy="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131649</xdr:rowOff>
    </xdr:from>
    <xdr:to>
      <xdr:col>85</xdr:col>
      <xdr:colOff>177800</xdr:colOff>
      <xdr:row>75</xdr:row>
      <xdr:rowOff>61799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81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154526</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67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83887</xdr:rowOff>
    </xdr:from>
    <xdr:to>
      <xdr:col>81</xdr:col>
      <xdr:colOff>101600</xdr:colOff>
      <xdr:row>75</xdr:row>
      <xdr:rowOff>14037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77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30564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54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79462</xdr:rowOff>
    </xdr:from>
    <xdr:to>
      <xdr:col>76</xdr:col>
      <xdr:colOff>165100</xdr:colOff>
      <xdr:row>75</xdr:row>
      <xdr:rowOff>9612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76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26139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54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100003</xdr:rowOff>
    </xdr:from>
    <xdr:to>
      <xdr:col>72</xdr:col>
      <xdr:colOff>38100</xdr:colOff>
      <xdr:row>75</xdr:row>
      <xdr:rowOff>30153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78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46680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56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138915</xdr:rowOff>
    </xdr:from>
    <xdr:to>
      <xdr:col>67</xdr:col>
      <xdr:colOff>101600</xdr:colOff>
      <xdr:row>75</xdr:row>
      <xdr:rowOff>69065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82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85592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60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167982</xdr:rowOff>
    </xdr:from>
    <xdr:to>
      <xdr:col>85</xdr:col>
      <xdr:colOff>127000</xdr:colOff>
      <xdr:row>98</xdr:row>
      <xdr:rowOff>36190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98632"/>
          <a:ext cx="838200" cy="3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25665</xdr:rowOff>
    </xdr:from>
    <xdr:to>
      <xdr:col>81</xdr:col>
      <xdr:colOff>50800</xdr:colOff>
      <xdr:row>98</xdr:row>
      <xdr:rowOff>36190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827765"/>
          <a:ext cx="889000" cy="1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139782</xdr:rowOff>
    </xdr:from>
    <xdr:to>
      <xdr:col>76</xdr:col>
      <xdr:colOff>114300</xdr:colOff>
      <xdr:row>98</xdr:row>
      <xdr:rowOff>25665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770432"/>
          <a:ext cx="889000" cy="5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139782</xdr:rowOff>
    </xdr:from>
    <xdr:to>
      <xdr:col>71</xdr:col>
      <xdr:colOff>177800</xdr:colOff>
      <xdr:row>98</xdr:row>
      <xdr:rowOff>27494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70432"/>
          <a:ext cx="889000" cy="5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117182</xdr:rowOff>
    </xdr:from>
    <xdr:to>
      <xdr:col>85</xdr:col>
      <xdr:colOff>177800</xdr:colOff>
      <xdr:row>98</xdr:row>
      <xdr:rowOff>47332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7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95609</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72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156840</xdr:rowOff>
    </xdr:from>
    <xdr:to>
      <xdr:col>81</xdr:col>
      <xdr:colOff>101600</xdr:colOff>
      <xdr:row>98</xdr:row>
      <xdr:rowOff>86990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8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78117</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8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146315</xdr:rowOff>
    </xdr:from>
    <xdr:to>
      <xdr:col>76</xdr:col>
      <xdr:colOff>165100</xdr:colOff>
      <xdr:row>98</xdr:row>
      <xdr:rowOff>76465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7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67592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86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88982</xdr:rowOff>
    </xdr:from>
    <xdr:to>
      <xdr:col>72</xdr:col>
      <xdr:colOff>38100</xdr:colOff>
      <xdr:row>98</xdr:row>
      <xdr:rowOff>19132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1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10259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81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148144</xdr:rowOff>
    </xdr:from>
    <xdr:to>
      <xdr:col>67</xdr:col>
      <xdr:colOff>101600</xdr:colOff>
      <xdr:row>98</xdr:row>
      <xdr:rowOff>78294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69421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71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28315</xdr:rowOff>
    </xdr:from>
    <xdr:to>
      <xdr:col>116</xdr:col>
      <xdr:colOff>63500</xdr:colOff>
      <xdr:row>37</xdr:row>
      <xdr:rowOff>77692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371965"/>
          <a:ext cx="8382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98095</xdr:rowOff>
    </xdr:from>
    <xdr:to>
      <xdr:col>111</xdr:col>
      <xdr:colOff>177800</xdr:colOff>
      <xdr:row>37</xdr:row>
      <xdr:rowOff>77692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270295"/>
          <a:ext cx="889000" cy="15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98095</xdr:rowOff>
    </xdr:from>
    <xdr:to>
      <xdr:col>107</xdr:col>
      <xdr:colOff>50800</xdr:colOff>
      <xdr:row>36</xdr:row>
      <xdr:rowOff>105982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270295"/>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105982</xdr:rowOff>
    </xdr:from>
    <xdr:to>
      <xdr:col>102</xdr:col>
      <xdr:colOff>114300</xdr:colOff>
      <xdr:row>36</xdr:row>
      <xdr:rowOff>114154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278182"/>
          <a:ext cx="889000" cy="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148965</xdr:rowOff>
    </xdr:from>
    <xdr:to>
      <xdr:col>116</xdr:col>
      <xdr:colOff>114300</xdr:colOff>
      <xdr:row>37</xdr:row>
      <xdr:rowOff>79115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32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127392</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29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26892</xdr:rowOff>
    </xdr:from>
    <xdr:to>
      <xdr:col>112</xdr:col>
      <xdr:colOff>38100</xdr:colOff>
      <xdr:row>37</xdr:row>
      <xdr:rowOff>128492</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37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119619</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46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47295</xdr:rowOff>
    </xdr:from>
    <xdr:to>
      <xdr:col>107</xdr:col>
      <xdr:colOff>101600</xdr:colOff>
      <xdr:row>36</xdr:row>
      <xdr:rowOff>148895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2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140022</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312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55182</xdr:rowOff>
    </xdr:from>
    <xdr:to>
      <xdr:col>102</xdr:col>
      <xdr:colOff>165100</xdr:colOff>
      <xdr:row>36</xdr:row>
      <xdr:rowOff>156782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22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147909</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32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63354</xdr:rowOff>
    </xdr:from>
    <xdr:to>
      <xdr:col>98</xdr:col>
      <xdr:colOff>38100</xdr:colOff>
      <xdr:row>36</xdr:row>
      <xdr:rowOff>164954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23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10031</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01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151404</xdr:rowOff>
    </xdr:from>
    <xdr:to>
      <xdr:col>116</xdr:col>
      <xdr:colOff>63500</xdr:colOff>
      <xdr:row>57</xdr:row>
      <xdr:rowOff>153325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924054"/>
          <a:ext cx="8382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132705</xdr:rowOff>
    </xdr:from>
    <xdr:to>
      <xdr:col>111</xdr:col>
      <xdr:colOff>177800</xdr:colOff>
      <xdr:row>57</xdr:row>
      <xdr:rowOff>153325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905355"/>
          <a:ext cx="889000" cy="2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121000</xdr:rowOff>
    </xdr:from>
    <xdr:to>
      <xdr:col>107</xdr:col>
      <xdr:colOff>50800</xdr:colOff>
      <xdr:row>57</xdr:row>
      <xdr:rowOff>132705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893650"/>
          <a:ext cx="889000" cy="1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48351</xdr:rowOff>
    </xdr:from>
    <xdr:to>
      <xdr:col>102</xdr:col>
      <xdr:colOff>114300</xdr:colOff>
      <xdr:row>57</xdr:row>
      <xdr:rowOff>121000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9649551"/>
          <a:ext cx="889000" cy="24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99423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87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100604</xdr:rowOff>
    </xdr:from>
    <xdr:to>
      <xdr:col>116</xdr:col>
      <xdr:colOff>114300</xdr:colOff>
      <xdr:row>58</xdr:row>
      <xdr:rowOff>30754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87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79031</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85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102525</xdr:rowOff>
    </xdr:from>
    <xdr:to>
      <xdr:col>112</xdr:col>
      <xdr:colOff>38100</xdr:colOff>
      <xdr:row>58</xdr:row>
      <xdr:rowOff>32675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87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23802</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96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81905</xdr:rowOff>
    </xdr:from>
    <xdr:to>
      <xdr:col>107</xdr:col>
      <xdr:colOff>101600</xdr:colOff>
      <xdr:row>58</xdr:row>
      <xdr:rowOff>12055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85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3182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94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70200</xdr:rowOff>
    </xdr:from>
    <xdr:to>
      <xdr:col>102</xdr:col>
      <xdr:colOff>165100</xdr:colOff>
      <xdr:row>58</xdr:row>
      <xdr:rowOff>350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84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162927</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428" y="993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169001</xdr:rowOff>
    </xdr:from>
    <xdr:to>
      <xdr:col>98</xdr:col>
      <xdr:colOff>38100</xdr:colOff>
      <xdr:row>56</xdr:row>
      <xdr:rowOff>99151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59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115678</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428" y="937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2197</xdr:rowOff>
    </xdr:from>
    <xdr:to>
      <xdr:col>116</xdr:col>
      <xdr:colOff>63500</xdr:colOff>
      <xdr:row>74</xdr:row>
      <xdr:rowOff>82397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689497"/>
          <a:ext cx="838200" cy="8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82397</xdr:rowOff>
    </xdr:from>
    <xdr:to>
      <xdr:col>111</xdr:col>
      <xdr:colOff>177800</xdr:colOff>
      <xdr:row>74</xdr:row>
      <xdr:rowOff>137909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769697"/>
          <a:ext cx="889000" cy="5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137909</xdr:rowOff>
    </xdr:from>
    <xdr:to>
      <xdr:col>107</xdr:col>
      <xdr:colOff>50800</xdr:colOff>
      <xdr:row>75</xdr:row>
      <xdr:rowOff>27419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825209"/>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27419</xdr:rowOff>
    </xdr:from>
    <xdr:to>
      <xdr:col>102</xdr:col>
      <xdr:colOff>114300</xdr:colOff>
      <xdr:row>75</xdr:row>
      <xdr:rowOff>68072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86169"/>
          <a:ext cx="889000" cy="4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122847</xdr:rowOff>
    </xdr:from>
    <xdr:to>
      <xdr:col>116</xdr:col>
      <xdr:colOff>114300</xdr:colOff>
      <xdr:row>74</xdr:row>
      <xdr:rowOff>52997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3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145724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9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31597</xdr:rowOff>
    </xdr:from>
    <xdr:to>
      <xdr:col>112</xdr:col>
      <xdr:colOff>38100</xdr:colOff>
      <xdr:row>74</xdr:row>
      <xdr:rowOff>133197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7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149724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49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87109</xdr:rowOff>
    </xdr:from>
    <xdr:to>
      <xdr:col>107</xdr:col>
      <xdr:colOff>101600</xdr:colOff>
      <xdr:row>75</xdr:row>
      <xdr:rowOff>17259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7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33786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54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148069</xdr:rowOff>
    </xdr:from>
    <xdr:to>
      <xdr:col>102</xdr:col>
      <xdr:colOff>165100</xdr:colOff>
      <xdr:row>75</xdr:row>
      <xdr:rowOff>78219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8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94746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61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17272</xdr:rowOff>
    </xdr:from>
    <xdr:to>
      <xdr:col>98</xdr:col>
      <xdr:colOff>38100</xdr:colOff>
      <xdr:row>75</xdr:row>
      <xdr:rowOff>118872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87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135399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65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669,104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補助費等については、下水道事業会計繰出金の減等により住民一人当たり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50,089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9,981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物件費および扶助費については、類似団体内平均と比べて高い水準で推移しており、物件費については小学校教科書改訂事業費、扶助費については定額減税補足給付事業費等により増となっている。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普通建設事業費については、新清掃センター建設事業費の増により住民一人当たり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69,329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8,416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繰出金については、後期高齢者医療特別会計の繰出金が増となったこと等により類似団体内平均より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4,823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円高い、住民一人当たり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53,609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60,207
59,574
666.03
41,196,873
40,284,728
783,113
21,308,406
32,475,764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53975</xdr:rowOff>
    </xdr:from>
    <xdr:to>
      <xdr:col>24</xdr:col>
      <xdr:colOff>63500</xdr:colOff>
      <xdr:row>35</xdr:row>
      <xdr:rowOff>26543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83275"/>
          <a:ext cx="8382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22733</xdr:rowOff>
    </xdr:from>
    <xdr:to>
      <xdr:col>19</xdr:col>
      <xdr:colOff>177800</xdr:colOff>
      <xdr:row>35</xdr:row>
      <xdr:rowOff>26543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23483"/>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22733</xdr:rowOff>
    </xdr:from>
    <xdr:to>
      <xdr:col>15</xdr:col>
      <xdr:colOff>50800</xdr:colOff>
      <xdr:row>35</xdr:row>
      <xdr:rowOff>41402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23483"/>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38354</xdr:rowOff>
    </xdr:from>
    <xdr:to>
      <xdr:col>10</xdr:col>
      <xdr:colOff>114300</xdr:colOff>
      <xdr:row>35</xdr:row>
      <xdr:rowOff>41402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3910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3175</xdr:rowOff>
    </xdr:from>
    <xdr:to>
      <xdr:col>24</xdr:col>
      <xdr:colOff>114300</xdr:colOff>
      <xdr:row>34</xdr:row>
      <xdr:rowOff>104775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26052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83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147193</xdr:rowOff>
    </xdr:from>
    <xdr:to>
      <xdr:col>20</xdr:col>
      <xdr:colOff>38100</xdr:colOff>
      <xdr:row>35</xdr:row>
      <xdr:rowOff>77343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7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93870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5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143383</xdr:rowOff>
    </xdr:from>
    <xdr:to>
      <xdr:col>15</xdr:col>
      <xdr:colOff>101600</xdr:colOff>
      <xdr:row>35</xdr:row>
      <xdr:rowOff>73533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7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90060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4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162052</xdr:rowOff>
    </xdr:from>
    <xdr:to>
      <xdr:col>10</xdr:col>
      <xdr:colOff>165100</xdr:colOff>
      <xdr:row>35</xdr:row>
      <xdr:rowOff>92202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108729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6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159004</xdr:rowOff>
    </xdr:from>
    <xdr:to>
      <xdr:col>6</xdr:col>
      <xdr:colOff>38100</xdr:colOff>
      <xdr:row>35</xdr:row>
      <xdr:rowOff>89154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105681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122052</xdr:rowOff>
    </xdr:from>
    <xdr:to>
      <xdr:col>24</xdr:col>
      <xdr:colOff>63500</xdr:colOff>
      <xdr:row>56</xdr:row>
      <xdr:rowOff>167228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23252"/>
          <a:ext cx="83820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153494</xdr:rowOff>
    </xdr:from>
    <xdr:to>
      <xdr:col>19</xdr:col>
      <xdr:colOff>177800</xdr:colOff>
      <xdr:row>56</xdr:row>
      <xdr:rowOff>167228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54694"/>
          <a:ext cx="889000" cy="1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117965</xdr:rowOff>
    </xdr:from>
    <xdr:to>
      <xdr:col>15</xdr:col>
      <xdr:colOff>50800</xdr:colOff>
      <xdr:row>56</xdr:row>
      <xdr:rowOff>153494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19165"/>
          <a:ext cx="889000" cy="3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157252</xdr:rowOff>
    </xdr:from>
    <xdr:to>
      <xdr:col>10</xdr:col>
      <xdr:colOff>114300</xdr:colOff>
      <xdr:row>56</xdr:row>
      <xdr:rowOff>117965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44102"/>
          <a:ext cx="889000" cy="47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71252</xdr:rowOff>
    </xdr:from>
    <xdr:to>
      <xdr:col>24</xdr:col>
      <xdr:colOff>114300</xdr:colOff>
      <xdr:row>57</xdr:row>
      <xdr:rowOff>1402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7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49679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116428</xdr:rowOff>
    </xdr:from>
    <xdr:to>
      <xdr:col>20</xdr:col>
      <xdr:colOff>38100</xdr:colOff>
      <xdr:row>57</xdr:row>
      <xdr:rowOff>46578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1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37705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1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102694</xdr:rowOff>
    </xdr:from>
    <xdr:to>
      <xdr:col>15</xdr:col>
      <xdr:colOff>101600</xdr:colOff>
      <xdr:row>57</xdr:row>
      <xdr:rowOff>32844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0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23971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9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67165</xdr:rowOff>
    </xdr:from>
    <xdr:to>
      <xdr:col>10</xdr:col>
      <xdr:colOff>165100</xdr:colOff>
      <xdr:row>56</xdr:row>
      <xdr:rowOff>168765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159892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6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106452</xdr:rowOff>
    </xdr:from>
    <xdr:to>
      <xdr:col>6</xdr:col>
      <xdr:colOff>38100</xdr:colOff>
      <xdr:row>54</xdr:row>
      <xdr:rowOff>36602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9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53129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6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50818</xdr:rowOff>
    </xdr:from>
    <xdr:to>
      <xdr:col>24</xdr:col>
      <xdr:colOff>63500</xdr:colOff>
      <xdr:row>74</xdr:row>
      <xdr:rowOff>55619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38118"/>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55619</xdr:rowOff>
    </xdr:from>
    <xdr:to>
      <xdr:col>19</xdr:col>
      <xdr:colOff>177800</xdr:colOff>
      <xdr:row>75</xdr:row>
      <xdr:rowOff>60485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42919"/>
          <a:ext cx="889000" cy="17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91639</xdr:rowOff>
    </xdr:from>
    <xdr:to>
      <xdr:col>15</xdr:col>
      <xdr:colOff>50800</xdr:colOff>
      <xdr:row>75</xdr:row>
      <xdr:rowOff>60485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78939"/>
          <a:ext cx="889000" cy="14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91639</xdr:rowOff>
    </xdr:from>
    <xdr:to>
      <xdr:col>10</xdr:col>
      <xdr:colOff>114300</xdr:colOff>
      <xdr:row>75</xdr:row>
      <xdr:rowOff>125821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78939"/>
          <a:ext cx="889000" cy="20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18</xdr:rowOff>
    </xdr:from>
    <xdr:to>
      <xdr:col>24</xdr:col>
      <xdr:colOff>114300</xdr:colOff>
      <xdr:row>74</xdr:row>
      <xdr:rowOff>101618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8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22895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38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4819</xdr:rowOff>
    </xdr:from>
    <xdr:to>
      <xdr:col>20</xdr:col>
      <xdr:colOff>38100</xdr:colOff>
      <xdr:row>74</xdr:row>
      <xdr:rowOff>106419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9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122946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6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9685</xdr:rowOff>
    </xdr:from>
    <xdr:to>
      <xdr:col>15</xdr:col>
      <xdr:colOff>101600</xdr:colOff>
      <xdr:row>75</xdr:row>
      <xdr:rowOff>111285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6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127812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43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40839</xdr:rowOff>
    </xdr:from>
    <xdr:to>
      <xdr:col>10</xdr:col>
      <xdr:colOff>165100</xdr:colOff>
      <xdr:row>74</xdr:row>
      <xdr:rowOff>142439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158966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0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75021</xdr:rowOff>
    </xdr:from>
    <xdr:to>
      <xdr:col>6</xdr:col>
      <xdr:colOff>38100</xdr:colOff>
      <xdr:row>76</xdr:row>
      <xdr:rowOff>5172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337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21698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0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42469</xdr:rowOff>
    </xdr:from>
    <xdr:to>
      <xdr:col>24</xdr:col>
      <xdr:colOff>63500</xdr:colOff>
      <xdr:row>95</xdr:row>
      <xdr:rowOff>1663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158769"/>
          <a:ext cx="838200" cy="1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108649</xdr:rowOff>
    </xdr:from>
    <xdr:to>
      <xdr:col>19</xdr:col>
      <xdr:colOff>177800</xdr:colOff>
      <xdr:row>95</xdr:row>
      <xdr:rowOff>1663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24949"/>
          <a:ext cx="889000" cy="6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108649</xdr:rowOff>
    </xdr:from>
    <xdr:to>
      <xdr:col>15</xdr:col>
      <xdr:colOff>50800</xdr:colOff>
      <xdr:row>95</xdr:row>
      <xdr:rowOff>71806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224949"/>
          <a:ext cx="889000" cy="13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71806</xdr:rowOff>
    </xdr:from>
    <xdr:to>
      <xdr:col>10</xdr:col>
      <xdr:colOff>114300</xdr:colOff>
      <xdr:row>95</xdr:row>
      <xdr:rowOff>134919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59556"/>
          <a:ext cx="889000" cy="6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163119</xdr:rowOff>
    </xdr:from>
    <xdr:to>
      <xdr:col>24</xdr:col>
      <xdr:colOff>114300</xdr:colOff>
      <xdr:row>94</xdr:row>
      <xdr:rowOff>93269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10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14546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95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122313</xdr:rowOff>
    </xdr:from>
    <xdr:to>
      <xdr:col>20</xdr:col>
      <xdr:colOff>38100</xdr:colOff>
      <xdr:row>95</xdr:row>
      <xdr:rowOff>52463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3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68990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1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57849</xdr:rowOff>
    </xdr:from>
    <xdr:to>
      <xdr:col>15</xdr:col>
      <xdr:colOff>101600</xdr:colOff>
      <xdr:row>94</xdr:row>
      <xdr:rowOff>159449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17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4526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94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21006</xdr:rowOff>
    </xdr:from>
    <xdr:to>
      <xdr:col>10</xdr:col>
      <xdr:colOff>165100</xdr:colOff>
      <xdr:row>95</xdr:row>
      <xdr:rowOff>122606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139133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8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84119</xdr:rowOff>
    </xdr:from>
    <xdr:to>
      <xdr:col>6</xdr:col>
      <xdr:colOff>38100</xdr:colOff>
      <xdr:row>96</xdr:row>
      <xdr:rowOff>14269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37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30796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14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78958</xdr:rowOff>
    </xdr:from>
    <xdr:to>
      <xdr:col>55</xdr:col>
      <xdr:colOff>0</xdr:colOff>
      <xdr:row>37</xdr:row>
      <xdr:rowOff>112595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422608"/>
          <a:ext cx="838200" cy="3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78958</xdr:rowOff>
    </xdr:from>
    <xdr:to>
      <xdr:col>50</xdr:col>
      <xdr:colOff>114300</xdr:colOff>
      <xdr:row>37</xdr:row>
      <xdr:rowOff>84836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422608"/>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83203</xdr:rowOff>
    </xdr:from>
    <xdr:to>
      <xdr:col>45</xdr:col>
      <xdr:colOff>177800</xdr:colOff>
      <xdr:row>37</xdr:row>
      <xdr:rowOff>84836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42685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147337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42708</xdr:rowOff>
    </xdr:from>
    <xdr:to>
      <xdr:col>41</xdr:col>
      <xdr:colOff>50800</xdr:colOff>
      <xdr:row>37</xdr:row>
      <xdr:rowOff>83203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043458"/>
          <a:ext cx="889000" cy="38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28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61795</xdr:rowOff>
    </xdr:from>
    <xdr:to>
      <xdr:col>55</xdr:col>
      <xdr:colOff>50800</xdr:colOff>
      <xdr:row>37</xdr:row>
      <xdr:rowOff>163395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40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84672</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5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28158</xdr:rowOff>
    </xdr:from>
    <xdr:to>
      <xdr:col>50</xdr:col>
      <xdr:colOff>165100</xdr:colOff>
      <xdr:row>37</xdr:row>
      <xdr:rowOff>129758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37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146285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14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34036</xdr:rowOff>
    </xdr:from>
    <xdr:to>
      <xdr:col>46</xdr:col>
      <xdr:colOff>38100</xdr:colOff>
      <xdr:row>37</xdr:row>
      <xdr:rowOff>135636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37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152163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15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32403</xdr:rowOff>
    </xdr:from>
    <xdr:to>
      <xdr:col>41</xdr:col>
      <xdr:colOff>101600</xdr:colOff>
      <xdr:row>37</xdr:row>
      <xdr:rowOff>134003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7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150530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15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163358</xdr:rowOff>
    </xdr:from>
    <xdr:to>
      <xdr:col>36</xdr:col>
      <xdr:colOff>165100</xdr:colOff>
      <xdr:row>35</xdr:row>
      <xdr:rowOff>93508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99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110035</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76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102357</xdr:rowOff>
    </xdr:from>
    <xdr:to>
      <xdr:col>55</xdr:col>
      <xdr:colOff>0</xdr:colOff>
      <xdr:row>56</xdr:row>
      <xdr:rowOff>134312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703557"/>
          <a:ext cx="838200" cy="3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89816</xdr:rowOff>
    </xdr:from>
    <xdr:to>
      <xdr:col>50</xdr:col>
      <xdr:colOff>114300</xdr:colOff>
      <xdr:row>56</xdr:row>
      <xdr:rowOff>134312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691016"/>
          <a:ext cx="889000" cy="4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89816</xdr:rowOff>
    </xdr:from>
    <xdr:to>
      <xdr:col>45</xdr:col>
      <xdr:colOff>177800</xdr:colOff>
      <xdr:row>56</xdr:row>
      <xdr:rowOff>155408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691016"/>
          <a:ext cx="889000" cy="6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151375</xdr:rowOff>
    </xdr:from>
    <xdr:to>
      <xdr:col>41</xdr:col>
      <xdr:colOff>50800</xdr:colOff>
      <xdr:row>56</xdr:row>
      <xdr:rowOff>155408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52575"/>
          <a:ext cx="889000" cy="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51557</xdr:rowOff>
    </xdr:from>
    <xdr:to>
      <xdr:col>55</xdr:col>
      <xdr:colOff>50800</xdr:colOff>
      <xdr:row>56</xdr:row>
      <xdr:rowOff>153157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5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74434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0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83512</xdr:rowOff>
    </xdr:from>
    <xdr:to>
      <xdr:col>50</xdr:col>
      <xdr:colOff>165100</xdr:colOff>
      <xdr:row>57</xdr:row>
      <xdr:rowOff>13662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4789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7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39016</xdr:rowOff>
    </xdr:from>
    <xdr:to>
      <xdr:col>46</xdr:col>
      <xdr:colOff>38100</xdr:colOff>
      <xdr:row>56</xdr:row>
      <xdr:rowOff>140616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4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157143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1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104608</xdr:rowOff>
    </xdr:from>
    <xdr:to>
      <xdr:col>41</xdr:col>
      <xdr:colOff>101600</xdr:colOff>
      <xdr:row>57</xdr:row>
      <xdr:rowOff>34758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0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51285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8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100575</xdr:rowOff>
    </xdr:from>
    <xdr:to>
      <xdr:col>36</xdr:col>
      <xdr:colOff>165100</xdr:colOff>
      <xdr:row>57</xdr:row>
      <xdr:rowOff>30725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0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47252</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7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108553</xdr:rowOff>
    </xdr:from>
    <xdr:to>
      <xdr:col>55</xdr:col>
      <xdr:colOff>0</xdr:colOff>
      <xdr:row>77</xdr:row>
      <xdr:rowOff>129032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38753"/>
          <a:ext cx="838200" cy="19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108553</xdr:rowOff>
    </xdr:from>
    <xdr:to>
      <xdr:col>50</xdr:col>
      <xdr:colOff>114300</xdr:colOff>
      <xdr:row>76</xdr:row>
      <xdr:rowOff>117621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38753"/>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59176</xdr:rowOff>
    </xdr:from>
    <xdr:to>
      <xdr:col>45</xdr:col>
      <xdr:colOff>177800</xdr:colOff>
      <xdr:row>76</xdr:row>
      <xdr:rowOff>117621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089376"/>
          <a:ext cx="889000" cy="5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59176</xdr:rowOff>
    </xdr:from>
    <xdr:to>
      <xdr:col>41</xdr:col>
      <xdr:colOff>50800</xdr:colOff>
      <xdr:row>76</xdr:row>
      <xdr:rowOff>64376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089376"/>
          <a:ext cx="8890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78232</xdr:rowOff>
    </xdr:from>
    <xdr:to>
      <xdr:col>55</xdr:col>
      <xdr:colOff>50800</xdr:colOff>
      <xdr:row>78</xdr:row>
      <xdr:rowOff>8382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7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56659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5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57753</xdr:rowOff>
    </xdr:from>
    <xdr:to>
      <xdr:col>50</xdr:col>
      <xdr:colOff>165100</xdr:colOff>
      <xdr:row>76</xdr:row>
      <xdr:rowOff>159353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8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4430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6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66821</xdr:rowOff>
    </xdr:from>
    <xdr:to>
      <xdr:col>46</xdr:col>
      <xdr:colOff>38100</xdr:colOff>
      <xdr:row>76</xdr:row>
      <xdr:rowOff>168421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159548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18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8376</xdr:rowOff>
    </xdr:from>
    <xdr:to>
      <xdr:col>41</xdr:col>
      <xdr:colOff>101600</xdr:colOff>
      <xdr:row>76</xdr:row>
      <xdr:rowOff>109976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03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126502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8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13576</xdr:rowOff>
    </xdr:from>
    <xdr:to>
      <xdr:col>36</xdr:col>
      <xdr:colOff>165100</xdr:colOff>
      <xdr:row>76</xdr:row>
      <xdr:rowOff>115176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131703</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1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52913</xdr:rowOff>
    </xdr:from>
    <xdr:to>
      <xdr:col>55</xdr:col>
      <xdr:colOff>0</xdr:colOff>
      <xdr:row>96</xdr:row>
      <xdr:rowOff>157287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512113"/>
          <a:ext cx="838200" cy="10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124122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138295</xdr:rowOff>
    </xdr:from>
    <xdr:to>
      <xdr:col>50</xdr:col>
      <xdr:colOff>114300</xdr:colOff>
      <xdr:row>96</xdr:row>
      <xdr:rowOff>157287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426045"/>
          <a:ext cx="889000" cy="19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136418</xdr:rowOff>
    </xdr:from>
    <xdr:to>
      <xdr:col>45</xdr:col>
      <xdr:colOff>177800</xdr:colOff>
      <xdr:row>95</xdr:row>
      <xdr:rowOff>138295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424168"/>
          <a:ext cx="8890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136418</xdr:rowOff>
    </xdr:from>
    <xdr:to>
      <xdr:col>41</xdr:col>
      <xdr:colOff>50800</xdr:colOff>
      <xdr:row>95</xdr:row>
      <xdr:rowOff>158004</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424168"/>
          <a:ext cx="889000" cy="2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2113</xdr:rowOff>
    </xdr:from>
    <xdr:to>
      <xdr:col>55</xdr:col>
      <xdr:colOff>50800</xdr:colOff>
      <xdr:row>96</xdr:row>
      <xdr:rowOff>103713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46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151990</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439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106487</xdr:rowOff>
    </xdr:from>
    <xdr:to>
      <xdr:col>50</xdr:col>
      <xdr:colOff>165100</xdr:colOff>
      <xdr:row>97</xdr:row>
      <xdr:rowOff>36637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6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27764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65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87495</xdr:rowOff>
    </xdr:from>
    <xdr:to>
      <xdr:col>46</xdr:col>
      <xdr:colOff>38100</xdr:colOff>
      <xdr:row>96</xdr:row>
      <xdr:rowOff>17645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3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34172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15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85618</xdr:rowOff>
    </xdr:from>
    <xdr:to>
      <xdr:col>41</xdr:col>
      <xdr:colOff>101600</xdr:colOff>
      <xdr:row>96</xdr:row>
      <xdr:rowOff>15768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37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32295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14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107204</xdr:rowOff>
    </xdr:from>
    <xdr:to>
      <xdr:col>36</xdr:col>
      <xdr:colOff>165100</xdr:colOff>
      <xdr:row>96</xdr:row>
      <xdr:rowOff>37354</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39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53881</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17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72796</xdr:rowOff>
    </xdr:from>
    <xdr:to>
      <xdr:col>85</xdr:col>
      <xdr:colOff>127000</xdr:colOff>
      <xdr:row>37</xdr:row>
      <xdr:rowOff>142138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416446"/>
          <a:ext cx="8382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142138</xdr:rowOff>
    </xdr:from>
    <xdr:to>
      <xdr:col>81</xdr:col>
      <xdr:colOff>50800</xdr:colOff>
      <xdr:row>38</xdr:row>
      <xdr:rowOff>12370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485788"/>
          <a:ext cx="889000" cy="4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78321</xdr:rowOff>
    </xdr:from>
    <xdr:to>
      <xdr:col>76</xdr:col>
      <xdr:colOff>114300</xdr:colOff>
      <xdr:row>38</xdr:row>
      <xdr:rowOff>12370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421971"/>
          <a:ext cx="889000" cy="10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90936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45669</xdr:rowOff>
    </xdr:from>
    <xdr:to>
      <xdr:col>71</xdr:col>
      <xdr:colOff>177800</xdr:colOff>
      <xdr:row>37</xdr:row>
      <xdr:rowOff>78321</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217869"/>
          <a:ext cx="889000" cy="20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21996</xdr:rowOff>
    </xdr:from>
    <xdr:to>
      <xdr:col>85</xdr:col>
      <xdr:colOff>177800</xdr:colOff>
      <xdr:row>37</xdr:row>
      <xdr:rowOff>123596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423</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91338</xdr:rowOff>
    </xdr:from>
    <xdr:to>
      <xdr:col>81</xdr:col>
      <xdr:colOff>101600</xdr:colOff>
      <xdr:row>38</xdr:row>
      <xdr:rowOff>21489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4349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12616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52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133020</xdr:rowOff>
    </xdr:from>
    <xdr:to>
      <xdr:col>76</xdr:col>
      <xdr:colOff>165100</xdr:colOff>
      <xdr:row>38</xdr:row>
      <xdr:rowOff>63170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4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54297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56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27521</xdr:rowOff>
    </xdr:from>
    <xdr:to>
      <xdr:col>72</xdr:col>
      <xdr:colOff>38100</xdr:colOff>
      <xdr:row>37</xdr:row>
      <xdr:rowOff>129121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7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120248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6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166319</xdr:rowOff>
    </xdr:from>
    <xdr:to>
      <xdr:col>67</xdr:col>
      <xdr:colOff>101600</xdr:colOff>
      <xdr:row>36</xdr:row>
      <xdr:rowOff>96469</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6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112996</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94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80241</xdr:rowOff>
    </xdr:from>
    <xdr:to>
      <xdr:col>85</xdr:col>
      <xdr:colOff>127000</xdr:colOff>
      <xdr:row>55</xdr:row>
      <xdr:rowOff>135540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09991"/>
          <a:ext cx="838200" cy="5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41653</xdr:rowOff>
    </xdr:from>
    <xdr:to>
      <xdr:col>81</xdr:col>
      <xdr:colOff>50800</xdr:colOff>
      <xdr:row>55</xdr:row>
      <xdr:rowOff>135540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471403"/>
          <a:ext cx="889000" cy="9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41653</xdr:rowOff>
    </xdr:from>
    <xdr:to>
      <xdr:col>76</xdr:col>
      <xdr:colOff>114300</xdr:colOff>
      <xdr:row>55</xdr:row>
      <xdr:rowOff>144318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471403"/>
          <a:ext cx="889000" cy="10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144318</xdr:rowOff>
    </xdr:from>
    <xdr:to>
      <xdr:col>71</xdr:col>
      <xdr:colOff>177800</xdr:colOff>
      <xdr:row>56</xdr:row>
      <xdr:rowOff>115308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574068"/>
          <a:ext cx="889000" cy="14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29441</xdr:rowOff>
    </xdr:from>
    <xdr:to>
      <xdr:col>85</xdr:col>
      <xdr:colOff>177800</xdr:colOff>
      <xdr:row>55</xdr:row>
      <xdr:rowOff>131041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5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7868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43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84740</xdr:rowOff>
    </xdr:from>
    <xdr:to>
      <xdr:col>81</xdr:col>
      <xdr:colOff>101600</xdr:colOff>
      <xdr:row>56</xdr:row>
      <xdr:rowOff>14890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6017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0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162303</xdr:rowOff>
    </xdr:from>
    <xdr:to>
      <xdr:col>76</xdr:col>
      <xdr:colOff>165100</xdr:colOff>
      <xdr:row>55</xdr:row>
      <xdr:rowOff>92453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2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108980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195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93518</xdr:rowOff>
    </xdr:from>
    <xdr:to>
      <xdr:col>72</xdr:col>
      <xdr:colOff>38100</xdr:colOff>
      <xdr:row>56</xdr:row>
      <xdr:rowOff>23668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2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40195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9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64508</xdr:rowOff>
    </xdr:from>
    <xdr:to>
      <xdr:col>67</xdr:col>
      <xdr:colOff>101600</xdr:colOff>
      <xdr:row>56</xdr:row>
      <xdr:rowOff>166108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6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157235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5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166658</xdr:rowOff>
    </xdr:from>
    <xdr:to>
      <xdr:col>85</xdr:col>
      <xdr:colOff>127000</xdr:colOff>
      <xdr:row>76</xdr:row>
      <xdr:rowOff>11685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025408"/>
          <a:ext cx="838200" cy="1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88995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62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166658</xdr:rowOff>
    </xdr:from>
    <xdr:to>
      <xdr:col>81</xdr:col>
      <xdr:colOff>50800</xdr:colOff>
      <xdr:row>77</xdr:row>
      <xdr:rowOff>105394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025408"/>
          <a:ext cx="889000" cy="28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46965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5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98585</xdr:rowOff>
    </xdr:from>
    <xdr:to>
      <xdr:col>76</xdr:col>
      <xdr:colOff>114300</xdr:colOff>
      <xdr:row>77</xdr:row>
      <xdr:rowOff>105394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2957335"/>
          <a:ext cx="889000" cy="34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22962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6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98585</xdr:rowOff>
    </xdr:from>
    <xdr:to>
      <xdr:col>71</xdr:col>
      <xdr:colOff>177800</xdr:colOff>
      <xdr:row>76</xdr:row>
      <xdr:rowOff>13595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2957335"/>
          <a:ext cx="889000" cy="8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149443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52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132334</xdr:rowOff>
    </xdr:from>
    <xdr:to>
      <xdr:col>85</xdr:col>
      <xdr:colOff>177800</xdr:colOff>
      <xdr:row>76</xdr:row>
      <xdr:rowOff>62483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9910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155211</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84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115859</xdr:rowOff>
    </xdr:from>
    <xdr:to>
      <xdr:col>81</xdr:col>
      <xdr:colOff>101600</xdr:colOff>
      <xdr:row>76</xdr:row>
      <xdr:rowOff>46010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9746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62536</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274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54594</xdr:rowOff>
    </xdr:from>
    <xdr:to>
      <xdr:col>76</xdr:col>
      <xdr:colOff>165100</xdr:colOff>
      <xdr:row>77</xdr:row>
      <xdr:rowOff>156194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25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1271</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03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47785</xdr:rowOff>
    </xdr:from>
    <xdr:to>
      <xdr:col>72</xdr:col>
      <xdr:colOff>38100</xdr:colOff>
      <xdr:row>75</xdr:row>
      <xdr:rowOff>149385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90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165912</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68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134245</xdr:rowOff>
    </xdr:from>
    <xdr:to>
      <xdr:col>67</xdr:col>
      <xdr:colOff>101600</xdr:colOff>
      <xdr:row>76</xdr:row>
      <xdr:rowOff>64395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80922</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76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134688</xdr:rowOff>
    </xdr:from>
    <xdr:to>
      <xdr:col>85</xdr:col>
      <xdr:colOff>127000</xdr:colOff>
      <xdr:row>95</xdr:row>
      <xdr:rowOff>10998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250988"/>
          <a:ext cx="838200" cy="4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130262</xdr:rowOff>
    </xdr:from>
    <xdr:to>
      <xdr:col>81</xdr:col>
      <xdr:colOff>50800</xdr:colOff>
      <xdr:row>94</xdr:row>
      <xdr:rowOff>134688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246562"/>
          <a:ext cx="889000" cy="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130262</xdr:rowOff>
    </xdr:from>
    <xdr:to>
      <xdr:col>76</xdr:col>
      <xdr:colOff>114300</xdr:colOff>
      <xdr:row>94</xdr:row>
      <xdr:rowOff>150803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246562"/>
          <a:ext cx="889000" cy="2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150803</xdr:rowOff>
    </xdr:from>
    <xdr:to>
      <xdr:col>71</xdr:col>
      <xdr:colOff>177800</xdr:colOff>
      <xdr:row>95</xdr:row>
      <xdr:rowOff>18264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267103"/>
          <a:ext cx="889000" cy="3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131648</xdr:rowOff>
    </xdr:from>
    <xdr:to>
      <xdr:col>85</xdr:col>
      <xdr:colOff>177800</xdr:colOff>
      <xdr:row>95</xdr:row>
      <xdr:rowOff>61798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24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154525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83888</xdr:rowOff>
    </xdr:from>
    <xdr:to>
      <xdr:col>81</xdr:col>
      <xdr:colOff>101600</xdr:colOff>
      <xdr:row>95</xdr:row>
      <xdr:rowOff>14038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2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30565</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97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79462</xdr:rowOff>
    </xdr:from>
    <xdr:to>
      <xdr:col>76</xdr:col>
      <xdr:colOff>165100</xdr:colOff>
      <xdr:row>95</xdr:row>
      <xdr:rowOff>9612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19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26139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97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100003</xdr:rowOff>
    </xdr:from>
    <xdr:to>
      <xdr:col>72</xdr:col>
      <xdr:colOff>38100</xdr:colOff>
      <xdr:row>95</xdr:row>
      <xdr:rowOff>30153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21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46680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99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138914</xdr:rowOff>
    </xdr:from>
    <xdr:to>
      <xdr:col>67</xdr:col>
      <xdr:colOff>101600</xdr:colOff>
      <xdr:row>95</xdr:row>
      <xdr:rowOff>69064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25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85591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03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78,860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9,881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円の増となっている。主な要因として、市有施設整備基金の積立額の増や、小学校跡地利活用対策事業費の増が挙げられる。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民生費については、歳出としては中津江地区福祉保健施設移転整備事業の完了等から減となったものの、人口の減に伴い住民一人当たりでは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233,165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円増となり、類似団体平均と比較しても依然として高い水準で推移している。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65,104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6,858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円の増となっている。主な要因として、新清掃センター建設事業費の増が挙げられる。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災害復旧費については、令和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月豪雨に係る女子畑用水路災害復旧事業の完了等から減となったものの、令和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年梅雨前線大雨の発生等により住民一人当たりでは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36,840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円と類似団体平均と比較すると依然として高い水準で推移している。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公債費は、臨時財政対策債及び合併特例債について償還終了額が償還開始額を上回ったことから減となったものの、住民一人当たり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67,382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円と、類似団体平均と比較すると依然として高い水準で推移している。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財政調整基金残高については、適切な財源の確保と歳出の精査に努め、運用益と剰余金計</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億</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9,650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万円を積み立てた結果、約</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67</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億円となっている。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実質収支額については黒字を維持しており、実質単年度収支も、前年度と比較し、標準財政規模比</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3.17</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ポイントの増となった。</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今後も、行財政運営の効率化、各種事務事業の見直しと経費の節減、さらなる財源の確保に努める。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連結実質赤字比率については、平成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年度以降、全会計黒字となっており、赤字は生じていない。</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今後も適正な財政運営、企業運営に努める。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実質公債費比率については、算入公債費等は減となっているが、元利償還金や公営企業債の元利償還金に対する繰入金の減等により全体として分子が減少している。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今後も地方債の発行の際には、各会計の事業精査により借入額を抑制し、交付税算入の面で有利な地方債の活用を基本とするとともに、繰上償還も検討しながら実質公債費比率の抑制に努めるものとする。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大分県日田市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平成</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年度以降、分子がマイナスとなり、将来負担比率が</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0</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となっている。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主な要因としては、充当可能基金の増及び地方債の現在高の減等が挙げられる。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今後も地方債の借入にあたっては、交付税算入の面で有利な地方債の活用を基本としながら、普通建設事業の精査により借入額の抑制に努めるとともに、より効率的な基金の運用に努めるものとする。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大分県日田市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・財政調整基金は運用益や剰余金を積み立てたことにより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9,656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万円増加し、基金全体で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7,063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・地域振興や地域福祉に資する事業への充当のほか、新清掃センターの建設に市有施設整備基金の活用を見込んでいる。特定目的基金の活用額は、中長期的（令和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年度目途）には、各年度で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億円を見込んでいる。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・水郷ひた応援基金：日田市の将来の発展を願い、その発展に対し貢献し、又は応援しようとする者からの寄附金を活用し、ふるさと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水郷ひた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を守り元気づける施策の推進。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・観光振興基金：市の観光施設整備及び交流人口増加のための施策の推進。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・災害対策基金：災害に対する迅速な対応と災害からの早期復旧・復興を図るもの。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・市有施設整備基金：今後の施設整備や改修を見据え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・災害対策基金：将来の災害発生に備え、災害からの早期普及・復興を図るため、積み立てを行っていく。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・市有施設整備基金：公共施設等総合管理計画等における施設整備・改修等の施策を着実に実施するための財源として、活用を予定している。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万円や剰余金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・令和６年度は財政調整基金の取り崩しなし。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財政調整基金については、減債基金・市職員退職手当基金・災害対策基金との総額で標準財政規模の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程度は確保したいと考えるが、国勢調査人口の減少に伴う普通交付税額の減少や、災害による災害復旧・復興関連経費などの財政需要も引き続き見込まれることから、中長期的（令和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年度目途）には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億円程度減少する見込</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万円、臨時財政対策債償還基金費として交付税措置された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・財政状況を考慮し市債の償還財源として適宜取り崩しを行っていく。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94BD86D-2785-4296-BD62-A4FA80C254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79353C9-F9C6-4506-9F61-BEB78A7A39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BE65BD2-EF37-47BE-9ABB-FD7517B8B78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141B624-12DC-4658-AD39-2151FD064BD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8860935-5C4B-4811-90D4-CFCF934D284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D040EB5-D844-4DC8-BB4B-942519EB179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511AAD4-FC4F-4369-99BE-7A2D4CAAAEC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899F87F-DE51-4433-87FE-5A182F869AA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3DD2B80-7EBC-4866-9B94-74FE7515E31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52AA482-34FF-48E0-A70A-BAF7DF0D420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817AC75-77E2-4CC7-A6FE-900A78C3896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181428B-F901-43EF-A2D2-98BBA335DC8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94E996B-22B3-4605-8200-CD2BED78938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44A3F68-49E2-4696-9835-E01D071DF24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6E71A20-E25F-42A5-935C-6346245E190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9056A9B-C0F0-4E05-84A6-3D2BC7D6EB9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561F21D-9C3D-4DC0-811D-65517A56C29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83AEC68-1D7C-4171-9792-5AC5543BEDC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F0C25F2-EB9D-4610-8EEE-D576BC69247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883C96D-56C1-41D0-9A03-61757591045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73B3D7F-A989-41DB-AEF6-93892E12E8B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772AD96-1A93-4E64-B40D-932F80CBAAE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60,207
59,574
666.03
41,196,873
40,284,728
783,113
21,308,406
32,475,764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BDE2ED7-CF58-418A-A585-14DA016F864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BF4E592-5BBC-41EC-8763-8C1D95030BE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14379C8-B0AB-4F7B-9A35-915EBCB2E40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848340F-A785-4571-89CB-D9E6234B72E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C76BA70-CFDA-4315-B03D-F390D933AF6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8E467C0-A758-4A8E-8FC4-BB9D10DBEC7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EA6DFA3-BC22-4DDC-82EE-F4D0B29B52C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E82F4F3-E86F-4101-B44A-BE684D2858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839E02E-547E-4485-AFA9-A5A68B43467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21180C8-3308-4F22-8D99-DC9FC6E7468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A94A2EC-9D43-4914-B5EC-B151CEC48CA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A3D429A-8230-4AB3-A243-BF2C228CC36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499867D-2211-4E45-8F4B-F73F51C73FD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11E33FE-7F67-42D6-A631-E359E94A2A9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B5AC867-2D77-471D-8361-168A3709D1E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1457BCB-55B7-4A2C-A3B8-32F565C2A48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4EDB130-F36F-4E1D-B2BE-37FC142B12C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5F2A544-DE56-403D-80EE-358ABB4CF72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104751C-4970-423F-99D1-22B148DB587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5A204E9-0C2F-4BD3-B12F-874A9EFF67D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2CD6BB9-3864-4DE9-88F6-6CD2AA89225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88712D2-B886-4A12-8908-23EABDE8750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A493AAA-E69F-45EA-BD7D-7D5A50F12F5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FF2C4B1-4F56-40C8-B968-FADB6C89189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855289E-DDF1-462D-8899-101709D2857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138DAAF-B0B8-49DE-8F0E-C10BFB62FF7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06B7AA4-4AA6-4A07-B44A-79C56D93CB8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E6FC32E-1874-4ACC-925B-F4F62E58AB2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402DAB4-AC4D-4F25-86D8-066C3D13B03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E25380D-C43F-43E6-ABC0-C8EAEE7FBAF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9BAE599-A843-4933-BE5F-585AEF5F441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284A428-8728-4099-912F-3624D9925A0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DFE0EC5-25F3-4126-BBF2-512D0191771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FDF1F1A-AFE4-465F-8E35-4B02413D675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53765DB-520A-4663-8309-44ADAF39D05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有形固定資産減価償却率は、類似団体平均、全国平均及び大分県平均のいずれも</a:t>
          </a:r>
          <a:r>
            <a:rPr kumimoji="1" lang="ja-JP" altLang="en-US" sz="900">
              <a:solidFill>
                <a:schemeClr val="dk1"/>
              </a:solidFill>
              <a:effectLst/>
              <a:latin typeface="+mn-lt"/>
              <a:ea typeface="+mn-ea"/>
              <a:cs typeface="+mn-cs"/>
            </a:rPr>
            <a:t>上回っている</a:t>
          </a:r>
          <a:r>
            <a:rPr kumimoji="1" lang="ja-JP" altLang="ja-JP" sz="900">
              <a:solidFill>
                <a:schemeClr val="dk1"/>
              </a:solidFill>
              <a:effectLst/>
              <a:latin typeface="+mn-lt"/>
              <a:ea typeface="+mn-ea"/>
              <a:cs typeface="+mn-cs"/>
            </a:rPr>
            <a:t>。</a:t>
          </a:r>
          <a:endParaRPr lang="ja-JP" altLang="ja-JP" sz="900">
            <a:effectLst/>
          </a:endParaRPr>
        </a:p>
        <a:p>
          <a:r>
            <a:rPr kumimoji="1" lang="en-US" altLang="ja-JP"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　</a:t>
          </a:r>
          <a:r>
            <a:rPr kumimoji="1" lang="ja-JP" altLang="ja-JP" sz="900">
              <a:solidFill>
                <a:schemeClr val="dk1"/>
              </a:solidFill>
              <a:effectLst/>
              <a:latin typeface="+mn-lt"/>
              <a:ea typeface="+mn-ea"/>
              <a:cs typeface="+mn-cs"/>
            </a:rPr>
            <a:t>当市は、</a:t>
          </a:r>
          <a:r>
            <a:rPr kumimoji="1" lang="en-US" altLang="ja-JP" sz="900">
              <a:solidFill>
                <a:schemeClr val="dk1"/>
              </a:solidFill>
              <a:effectLst/>
              <a:latin typeface="+mn-lt"/>
              <a:ea typeface="+mn-ea"/>
              <a:cs typeface="+mn-cs"/>
            </a:rPr>
            <a:t>6</a:t>
          </a:r>
          <a:r>
            <a:rPr kumimoji="1" lang="ja-JP" altLang="en-US" sz="900">
              <a:solidFill>
                <a:schemeClr val="dk1"/>
              </a:solidFill>
              <a:effectLst/>
              <a:latin typeface="+mn-lt"/>
              <a:ea typeface="+mn-ea"/>
              <a:cs typeface="+mn-cs"/>
            </a:rPr>
            <a:t>市町村の合併により市域が広く</a:t>
          </a:r>
          <a:r>
            <a:rPr kumimoji="1" lang="ja-JP" altLang="ja-JP" sz="900">
              <a:solidFill>
                <a:schemeClr val="dk1"/>
              </a:solidFill>
              <a:effectLst/>
              <a:latin typeface="+mn-lt"/>
              <a:ea typeface="+mn-ea"/>
              <a:cs typeface="+mn-cs"/>
            </a:rPr>
            <a:t>、</a:t>
          </a:r>
          <a:r>
            <a:rPr kumimoji="1" lang="ja-JP" altLang="ja-JP" sz="800">
              <a:solidFill>
                <a:schemeClr val="dk1"/>
              </a:solidFill>
              <a:effectLst/>
              <a:latin typeface="+mn-lt"/>
              <a:ea typeface="+mn-ea"/>
              <a:cs typeface="+mn-cs"/>
            </a:rPr>
            <a:t>保有</a:t>
          </a:r>
          <a:r>
            <a:rPr kumimoji="1" lang="ja-JP" altLang="ja-JP" sz="900">
              <a:solidFill>
                <a:schemeClr val="dk1"/>
              </a:solidFill>
              <a:effectLst/>
              <a:latin typeface="+mn-lt"/>
              <a:ea typeface="+mn-ea"/>
              <a:cs typeface="+mn-cs"/>
            </a:rPr>
            <a:t>する施設や道路などが比較的多い状況にある。</a:t>
          </a:r>
          <a:endParaRPr lang="ja-JP" altLang="ja-JP" sz="900">
            <a:effectLst/>
          </a:endParaRPr>
        </a:p>
        <a:p>
          <a:r>
            <a:rPr kumimoji="1" lang="en-US" altLang="ja-JP" sz="900" baseline="0">
              <a:solidFill>
                <a:schemeClr val="dk1"/>
              </a:solidFill>
              <a:effectLst/>
              <a:latin typeface="+mn-lt"/>
              <a:ea typeface="+mn-ea"/>
              <a:cs typeface="+mn-cs"/>
            </a:rPr>
            <a:t> </a:t>
          </a:r>
          <a:r>
            <a:rPr kumimoji="1" lang="ja-JP" altLang="ja-JP" sz="900" baseline="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今後も、公共施設等総合管理計画に基づき、公共施設量の圧縮を推進し、サービスの質を維持し</a:t>
          </a:r>
          <a:r>
            <a:rPr kumimoji="1" lang="ja-JP" altLang="en-US" sz="900">
              <a:solidFill>
                <a:schemeClr val="dk1"/>
              </a:solidFill>
              <a:effectLst/>
              <a:latin typeface="+mn-lt"/>
              <a:ea typeface="+mn-ea"/>
              <a:cs typeface="+mn-cs"/>
            </a:rPr>
            <a:t>ながら、計画的かつ</a:t>
          </a:r>
          <a:r>
            <a:rPr kumimoji="1" lang="ja-JP" altLang="ja-JP" sz="900">
              <a:solidFill>
                <a:schemeClr val="dk1"/>
              </a:solidFill>
              <a:effectLst/>
              <a:latin typeface="+mn-lt"/>
              <a:ea typeface="+mn-ea"/>
              <a:cs typeface="+mn-cs"/>
            </a:rPr>
            <a:t>効率的な</a:t>
          </a:r>
          <a:r>
            <a:rPr kumimoji="1" lang="ja-JP" altLang="en-US" sz="900">
              <a:solidFill>
                <a:schemeClr val="dk1"/>
              </a:solidFill>
              <a:effectLst/>
              <a:latin typeface="+mn-lt"/>
              <a:ea typeface="+mn-ea"/>
              <a:cs typeface="+mn-cs"/>
            </a:rPr>
            <a:t>更新・</a:t>
          </a:r>
          <a:r>
            <a:rPr kumimoji="1" lang="ja-JP" altLang="ja-JP" sz="900">
              <a:solidFill>
                <a:schemeClr val="dk1"/>
              </a:solidFill>
              <a:effectLst/>
              <a:latin typeface="+mn-lt"/>
              <a:ea typeface="+mn-ea"/>
              <a:cs typeface="+mn-cs"/>
            </a:rPr>
            <a:t>整備を進め、公共施設等の適正</a:t>
          </a:r>
          <a:r>
            <a:rPr kumimoji="1" lang="ja-JP" altLang="en-US" sz="900">
              <a:solidFill>
                <a:schemeClr val="dk1"/>
              </a:solidFill>
              <a:effectLst/>
              <a:latin typeface="+mn-lt"/>
              <a:ea typeface="+mn-ea"/>
              <a:cs typeface="+mn-cs"/>
            </a:rPr>
            <a:t>管理及び配置</a:t>
          </a:r>
          <a:r>
            <a:rPr kumimoji="1" lang="ja-JP" altLang="ja-JP" sz="900">
              <a:solidFill>
                <a:schemeClr val="dk1"/>
              </a:solidFill>
              <a:effectLst/>
              <a:latin typeface="+mn-lt"/>
              <a:ea typeface="+mn-ea"/>
              <a:cs typeface="+mn-cs"/>
            </a:rPr>
            <a:t>に努める。</a:t>
          </a:r>
          <a:endParaRPr lang="ja-JP" altLang="ja-JP" sz="900">
            <a:effectLst/>
          </a:endParaRP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F426AB6-59AA-42E0-8F45-9CBFF347B54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4061056-916F-401F-93D7-69A37E98AE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A8E7991-37CD-4FD7-AFAF-B45C724C4CD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B7B4AB6-2607-45E3-B5DD-51AB18CE4B0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5AFA501-4CC6-4D85-A859-89BF2BE7A13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66ADDA4-4D9E-403C-AD6F-538CAAFD772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9A38042-8487-44ED-B08D-A5EB433CACAB}"/>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F1F4C048-9F11-43A0-83BC-F4A1A91F94D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A6EF4F2E-E20B-435A-85E4-8715DE5E2E3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3BD75613-EC13-412D-B4B8-65DF84F7EA0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20E1B3A-B0E5-4C83-94AA-A810DEE55C4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107A52B1-5ADD-47B5-A92D-CC06399A912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CB730DA-44D1-4BA1-AD72-3B275BA5653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3223F8A-9338-4544-BCC9-DE216E0E749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FA0F6DA-58DC-4984-9967-2227C20529B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1B21F30-74FD-47EB-A655-6F52A41B83E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4C5D1E84-6FE9-4876-8509-E83AD874E91E}"/>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38213E75-494B-487C-8248-8E912AB5E4C4}"/>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4E31A2FF-5729-424F-91A5-DB33EA1438F6}"/>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20EB09A7-546A-4499-975D-3F7D3D130BBB}"/>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A3F0C262-389C-4B88-A03A-DDE782035BEA}"/>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105215</xdr:rowOff>
    </xdr:from>
    <xdr:ext cx="405111" cy="259045"/>
    <xdr:sp macro="" textlink="">
      <xdr:nvSpPr>
        <xdr:cNvPr id="80" name="有形固定資産減価償却率平均値テキスト">
          <a:extLst>
            <a:ext uri="{FF2B5EF4-FFF2-40B4-BE49-F238E27FC236}">
              <a16:creationId xmlns:a16="http://schemas.microsoft.com/office/drawing/2014/main" id="{817066A5-22FA-4CD0-BA06-B08661589312}"/>
            </a:ext>
          </a:extLst>
        </xdr:cNvPr>
        <xdr:cNvSpPr txBox="1"/>
      </xdr:nvSpPr>
      <xdr:spPr>
        <a:xfrm>
          <a:off x="4813300" y="6020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224FFED1-4FA1-45F6-BB3D-76A3D54AE04E}"/>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CF6626BA-BAD5-45E1-8F3B-F2D78480DF52}"/>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5ABEAF46-E76D-4812-B6C2-391FB0291A35}"/>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B99928DF-4555-4BA8-91B1-8DD4F2BE0CD4}"/>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3204315C-A847-4D55-9248-8C069A1DE157}"/>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FFD7514-6049-4A00-986C-FB456E2C94C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6495313-CC2C-48C9-B812-15E64B6BA5E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96EB277-7FE5-4E99-B5BC-5E6D54BE12C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6E3CFB3-ADAD-4AFD-B4BA-4FA1C1A3597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FC3496E-8D9C-42CD-BA72-11BA9507307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105198</xdr:rowOff>
    </xdr:from>
    <xdr:to>
      <xdr:col>23</xdr:col>
      <xdr:colOff>136525</xdr:colOff>
      <xdr:row>33</xdr:row>
      <xdr:rowOff>35348</xdr:rowOff>
    </xdr:to>
    <xdr:sp macro="" textlink="">
      <xdr:nvSpPr>
        <xdr:cNvPr id="91" name="楕円 90">
          <a:extLst>
            <a:ext uri="{FF2B5EF4-FFF2-40B4-BE49-F238E27FC236}">
              <a16:creationId xmlns:a16="http://schemas.microsoft.com/office/drawing/2014/main" id="{412D6359-DB7D-4C2A-8759-16C26CEB88FF}"/>
            </a:ext>
          </a:extLst>
        </xdr:cNvPr>
        <xdr:cNvSpPr/>
      </xdr:nvSpPr>
      <xdr:spPr>
        <a:xfrm>
          <a:off x="47117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83625</xdr:rowOff>
    </xdr:from>
    <xdr:ext cx="405111" cy="259045"/>
    <xdr:sp macro="" textlink="">
      <xdr:nvSpPr>
        <xdr:cNvPr id="92" name="有形固定資産減価償却率該当値テキスト">
          <a:extLst>
            <a:ext uri="{FF2B5EF4-FFF2-40B4-BE49-F238E27FC236}">
              <a16:creationId xmlns:a16="http://schemas.microsoft.com/office/drawing/2014/main" id="{408AF5DC-D262-4BF8-A827-84AF1DA015EE}"/>
            </a:ext>
          </a:extLst>
        </xdr:cNvPr>
        <xdr:cNvSpPr txBox="1"/>
      </xdr:nvSpPr>
      <xdr:spPr>
        <a:xfrm>
          <a:off x="4813300" y="634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54822</xdr:rowOff>
    </xdr:from>
    <xdr:to>
      <xdr:col>19</xdr:col>
      <xdr:colOff>187325</xdr:colOff>
      <xdr:row>32</xdr:row>
      <xdr:rowOff>156422</xdr:rowOff>
    </xdr:to>
    <xdr:sp macro="" textlink="">
      <xdr:nvSpPr>
        <xdr:cNvPr id="93" name="楕円 92">
          <a:extLst>
            <a:ext uri="{FF2B5EF4-FFF2-40B4-BE49-F238E27FC236}">
              <a16:creationId xmlns:a16="http://schemas.microsoft.com/office/drawing/2014/main" id="{060F29EA-5AD1-482F-AD75-350D778D0572}"/>
            </a:ext>
          </a:extLst>
        </xdr:cNvPr>
        <xdr:cNvSpPr/>
      </xdr:nvSpPr>
      <xdr:spPr>
        <a:xfrm>
          <a:off x="4000500" y="631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105622</xdr:rowOff>
    </xdr:from>
    <xdr:to>
      <xdr:col>23</xdr:col>
      <xdr:colOff>85725</xdr:colOff>
      <xdr:row>32</xdr:row>
      <xdr:rowOff>155998</xdr:rowOff>
    </xdr:to>
    <xdr:cxnSp macro="">
      <xdr:nvCxnSpPr>
        <xdr:cNvPr id="94" name="直線コネクタ 93">
          <a:extLst>
            <a:ext uri="{FF2B5EF4-FFF2-40B4-BE49-F238E27FC236}">
              <a16:creationId xmlns:a16="http://schemas.microsoft.com/office/drawing/2014/main" id="{1717D81F-0CD3-4B53-B922-A141A30A9059}"/>
            </a:ext>
          </a:extLst>
        </xdr:cNvPr>
        <xdr:cNvCxnSpPr/>
      </xdr:nvCxnSpPr>
      <xdr:spPr>
        <a:xfrm>
          <a:off x="4051300" y="6363547"/>
          <a:ext cx="7112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4445</xdr:rowOff>
    </xdr:from>
    <xdr:to>
      <xdr:col>15</xdr:col>
      <xdr:colOff>187325</xdr:colOff>
      <xdr:row>32</xdr:row>
      <xdr:rowOff>106045</xdr:rowOff>
    </xdr:to>
    <xdr:sp macro="" textlink="">
      <xdr:nvSpPr>
        <xdr:cNvPr id="95" name="楕円 94">
          <a:extLst>
            <a:ext uri="{FF2B5EF4-FFF2-40B4-BE49-F238E27FC236}">
              <a16:creationId xmlns:a16="http://schemas.microsoft.com/office/drawing/2014/main" id="{85FCCC1A-0BCE-4EA5-86F7-646A9CF77386}"/>
            </a:ext>
          </a:extLst>
        </xdr:cNvPr>
        <xdr:cNvSpPr/>
      </xdr:nvSpPr>
      <xdr:spPr>
        <a:xfrm>
          <a:off x="3238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55245</xdr:rowOff>
    </xdr:from>
    <xdr:to>
      <xdr:col>19</xdr:col>
      <xdr:colOff>136525</xdr:colOff>
      <xdr:row>32</xdr:row>
      <xdr:rowOff>105622</xdr:rowOff>
    </xdr:to>
    <xdr:cxnSp macro="">
      <xdr:nvCxnSpPr>
        <xdr:cNvPr id="96" name="直線コネクタ 95">
          <a:extLst>
            <a:ext uri="{FF2B5EF4-FFF2-40B4-BE49-F238E27FC236}">
              <a16:creationId xmlns:a16="http://schemas.microsoft.com/office/drawing/2014/main" id="{3DB8F35B-7807-4867-8AE3-D43FE42D16AD}"/>
            </a:ext>
          </a:extLst>
        </xdr:cNvPr>
        <xdr:cNvCxnSpPr/>
      </xdr:nvCxnSpPr>
      <xdr:spPr>
        <a:xfrm>
          <a:off x="3289300" y="631317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129117</xdr:rowOff>
    </xdr:from>
    <xdr:to>
      <xdr:col>11</xdr:col>
      <xdr:colOff>187325</xdr:colOff>
      <xdr:row>32</xdr:row>
      <xdr:rowOff>59267</xdr:rowOff>
    </xdr:to>
    <xdr:sp macro="" textlink="">
      <xdr:nvSpPr>
        <xdr:cNvPr id="97" name="楕円 96">
          <a:extLst>
            <a:ext uri="{FF2B5EF4-FFF2-40B4-BE49-F238E27FC236}">
              <a16:creationId xmlns:a16="http://schemas.microsoft.com/office/drawing/2014/main" id="{115F40A5-0F9D-4E17-98F6-EF1FA6237532}"/>
            </a:ext>
          </a:extLst>
        </xdr:cNvPr>
        <xdr:cNvSpPr/>
      </xdr:nvSpPr>
      <xdr:spPr>
        <a:xfrm>
          <a:off x="2476500" y="62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8467</xdr:rowOff>
    </xdr:from>
    <xdr:to>
      <xdr:col>15</xdr:col>
      <xdr:colOff>136525</xdr:colOff>
      <xdr:row>32</xdr:row>
      <xdr:rowOff>55245</xdr:rowOff>
    </xdr:to>
    <xdr:cxnSp macro="">
      <xdr:nvCxnSpPr>
        <xdr:cNvPr id="98" name="直線コネクタ 97">
          <a:extLst>
            <a:ext uri="{FF2B5EF4-FFF2-40B4-BE49-F238E27FC236}">
              <a16:creationId xmlns:a16="http://schemas.microsoft.com/office/drawing/2014/main" id="{4FA9464C-40B5-43F9-93BB-685A95F17491}"/>
            </a:ext>
          </a:extLst>
        </xdr:cNvPr>
        <xdr:cNvCxnSpPr/>
      </xdr:nvCxnSpPr>
      <xdr:spPr>
        <a:xfrm>
          <a:off x="2527300" y="6266392"/>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75142</xdr:rowOff>
    </xdr:from>
    <xdr:to>
      <xdr:col>7</xdr:col>
      <xdr:colOff>187325</xdr:colOff>
      <xdr:row>32</xdr:row>
      <xdr:rowOff>5292</xdr:rowOff>
    </xdr:to>
    <xdr:sp macro="" textlink="">
      <xdr:nvSpPr>
        <xdr:cNvPr id="99" name="楕円 98">
          <a:extLst>
            <a:ext uri="{FF2B5EF4-FFF2-40B4-BE49-F238E27FC236}">
              <a16:creationId xmlns:a16="http://schemas.microsoft.com/office/drawing/2014/main" id="{98749535-B977-4B51-8F23-143DA330D0FE}"/>
            </a:ext>
          </a:extLst>
        </xdr:cNvPr>
        <xdr:cNvSpPr/>
      </xdr:nvSpPr>
      <xdr:spPr>
        <a:xfrm>
          <a:off x="1714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125942</xdr:rowOff>
    </xdr:from>
    <xdr:to>
      <xdr:col>11</xdr:col>
      <xdr:colOff>136525</xdr:colOff>
      <xdr:row>32</xdr:row>
      <xdr:rowOff>8467</xdr:rowOff>
    </xdr:to>
    <xdr:cxnSp macro="">
      <xdr:nvCxnSpPr>
        <xdr:cNvPr id="100" name="直線コネクタ 99">
          <a:extLst>
            <a:ext uri="{FF2B5EF4-FFF2-40B4-BE49-F238E27FC236}">
              <a16:creationId xmlns:a16="http://schemas.microsoft.com/office/drawing/2014/main" id="{11F1DF4A-D64B-4FAC-B70C-8E63454580A0}"/>
            </a:ext>
          </a:extLst>
        </xdr:cNvPr>
        <xdr:cNvCxnSpPr/>
      </xdr:nvCxnSpPr>
      <xdr:spPr>
        <a:xfrm>
          <a:off x="1765300" y="6212417"/>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168080</xdr:rowOff>
    </xdr:from>
    <xdr:ext cx="405111" cy="259045"/>
    <xdr:sp macro="" textlink="">
      <xdr:nvSpPr>
        <xdr:cNvPr id="101" name="n_1aveValue有形固定資産減価償却率">
          <a:extLst>
            <a:ext uri="{FF2B5EF4-FFF2-40B4-BE49-F238E27FC236}">
              <a16:creationId xmlns:a16="http://schemas.microsoft.com/office/drawing/2014/main" id="{27DF60EF-DF3B-4174-B633-99A10F393808}"/>
            </a:ext>
          </a:extLst>
        </xdr:cNvPr>
        <xdr:cNvSpPr txBox="1"/>
      </xdr:nvSpPr>
      <xdr:spPr>
        <a:xfrm>
          <a:off x="3836044" y="5911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121302</xdr:rowOff>
    </xdr:from>
    <xdr:ext cx="405111" cy="259045"/>
    <xdr:sp macro="" textlink="">
      <xdr:nvSpPr>
        <xdr:cNvPr id="102" name="n_2aveValue有形固定資産減価償却率">
          <a:extLst>
            <a:ext uri="{FF2B5EF4-FFF2-40B4-BE49-F238E27FC236}">
              <a16:creationId xmlns:a16="http://schemas.microsoft.com/office/drawing/2014/main" id="{6A9F0516-5580-4B7C-A8E6-541E39B4FA9B}"/>
            </a:ext>
          </a:extLst>
        </xdr:cNvPr>
        <xdr:cNvSpPr txBox="1"/>
      </xdr:nvSpPr>
      <xdr:spPr>
        <a:xfrm>
          <a:off x="3086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74524</xdr:rowOff>
    </xdr:from>
    <xdr:ext cx="405111" cy="259045"/>
    <xdr:sp macro="" textlink="">
      <xdr:nvSpPr>
        <xdr:cNvPr id="103" name="n_3aveValue有形固定資産減価償却率">
          <a:extLst>
            <a:ext uri="{FF2B5EF4-FFF2-40B4-BE49-F238E27FC236}">
              <a16:creationId xmlns:a16="http://schemas.microsoft.com/office/drawing/2014/main" id="{E15CB4B4-127B-4F79-B7BF-D368605F89F7}"/>
            </a:ext>
          </a:extLst>
        </xdr:cNvPr>
        <xdr:cNvSpPr txBox="1"/>
      </xdr:nvSpPr>
      <xdr:spPr>
        <a:xfrm>
          <a:off x="2324744" y="581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85319</xdr:rowOff>
    </xdr:from>
    <xdr:ext cx="405111" cy="259045"/>
    <xdr:sp macro="" textlink="">
      <xdr:nvSpPr>
        <xdr:cNvPr id="104" name="n_4aveValue有形固定資産減価償却率">
          <a:extLst>
            <a:ext uri="{FF2B5EF4-FFF2-40B4-BE49-F238E27FC236}">
              <a16:creationId xmlns:a16="http://schemas.microsoft.com/office/drawing/2014/main" id="{6315E0CE-C114-4257-8AB0-11258F351B25}"/>
            </a:ext>
          </a:extLst>
        </xdr:cNvPr>
        <xdr:cNvSpPr txBox="1"/>
      </xdr:nvSpPr>
      <xdr:spPr>
        <a:xfrm>
          <a:off x="1562744" y="582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147549</xdr:rowOff>
    </xdr:from>
    <xdr:ext cx="405111" cy="259045"/>
    <xdr:sp macro="" textlink="">
      <xdr:nvSpPr>
        <xdr:cNvPr id="105" name="n_1mainValue有形固定資産減価償却率">
          <a:extLst>
            <a:ext uri="{FF2B5EF4-FFF2-40B4-BE49-F238E27FC236}">
              <a16:creationId xmlns:a16="http://schemas.microsoft.com/office/drawing/2014/main" id="{3307E44B-2804-424B-A494-A0B2CB827829}"/>
            </a:ext>
          </a:extLst>
        </xdr:cNvPr>
        <xdr:cNvSpPr txBox="1"/>
      </xdr:nvSpPr>
      <xdr:spPr>
        <a:xfrm>
          <a:off x="3836044" y="6405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97172</xdr:rowOff>
    </xdr:from>
    <xdr:ext cx="405111" cy="259045"/>
    <xdr:sp macro="" textlink="">
      <xdr:nvSpPr>
        <xdr:cNvPr id="106" name="n_2mainValue有形固定資産減価償却率">
          <a:extLst>
            <a:ext uri="{FF2B5EF4-FFF2-40B4-BE49-F238E27FC236}">
              <a16:creationId xmlns:a16="http://schemas.microsoft.com/office/drawing/2014/main" id="{A0142167-8E53-4432-82E0-6238862A8231}"/>
            </a:ext>
          </a:extLst>
        </xdr:cNvPr>
        <xdr:cNvSpPr txBox="1"/>
      </xdr:nvSpPr>
      <xdr:spPr>
        <a:xfrm>
          <a:off x="3086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50394</xdr:rowOff>
    </xdr:from>
    <xdr:ext cx="405111" cy="259045"/>
    <xdr:sp macro="" textlink="">
      <xdr:nvSpPr>
        <xdr:cNvPr id="107" name="n_3mainValue有形固定資産減価償却率">
          <a:extLst>
            <a:ext uri="{FF2B5EF4-FFF2-40B4-BE49-F238E27FC236}">
              <a16:creationId xmlns:a16="http://schemas.microsoft.com/office/drawing/2014/main" id="{22AED073-6051-432E-A587-0C5951BD600C}"/>
            </a:ext>
          </a:extLst>
        </xdr:cNvPr>
        <xdr:cNvSpPr txBox="1"/>
      </xdr:nvSpPr>
      <xdr:spPr>
        <a:xfrm>
          <a:off x="2324744" y="63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167869</xdr:rowOff>
    </xdr:from>
    <xdr:ext cx="405111" cy="259045"/>
    <xdr:sp macro="" textlink="">
      <xdr:nvSpPr>
        <xdr:cNvPr id="108" name="n_4mainValue有形固定資産減価償却率">
          <a:extLst>
            <a:ext uri="{FF2B5EF4-FFF2-40B4-BE49-F238E27FC236}">
              <a16:creationId xmlns:a16="http://schemas.microsoft.com/office/drawing/2014/main" id="{10D701F9-DA08-4CC9-A696-71101D1B9376}"/>
            </a:ext>
          </a:extLst>
        </xdr:cNvPr>
        <xdr:cNvSpPr txBox="1"/>
      </xdr:nvSpPr>
      <xdr:spPr>
        <a:xfrm>
          <a:off x="15627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852F68D-3F1F-498C-A6E5-EF1C272D8FF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B0F0306B-51FE-4698-9DE5-522036C608D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DAF32CA5-B12C-4080-84C5-20FA425379E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766F061-B844-49F1-99EE-3CE58E4D260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D12890C-1EFA-40C7-811D-68B380E51EC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F2E91E1-B112-47A0-A1A2-8CE292B319F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C05FAD2-6732-4718-BEDB-58B9DA3CECE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4AF117F-D9E7-46EB-9010-A27D2B3B5AB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9CDB5CF-D39A-4AE1-9544-CBC3FFBD6BE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D1D519D-CA74-4B6A-8E35-8FDC8A5A23E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44487F8-237F-4946-8C28-414AE0E9423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0BC57CF-4468-4E22-BCB6-148E2DF54B8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2F526B9-7AD3-4924-B2F4-D16F79BD7CA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債務償還比率は、類似団体平均、全国平均及び大分県平均のいずれも下回っている。</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　主な要因は、過去に決算剰余金を活用した繰上償還を実施し、地方債残高を減少させたことに加え、決算剰余金を基金に積み立てたことにより、充当可能財源が増加したことである。</a:t>
          </a:r>
        </a:p>
        <a:p>
          <a:r>
            <a:rPr kumimoji="1" lang="ja-JP" altLang="en-US" sz="800">
              <a:solidFill>
                <a:schemeClr val="dk1"/>
              </a:solidFill>
              <a:effectLst/>
              <a:latin typeface="+mn-lt"/>
              <a:ea typeface="+mn-ea"/>
              <a:cs typeface="+mn-cs"/>
            </a:rPr>
            <a:t>　一方、今後は、人口減少等に伴う普通交付税の減少などにより、財源の縮小が見込まれる。このため、引き続き自主財源の確保に取り組むとともに、行財政運営の効率化、各種事務事業の見直し並びに経費の節減・合理化に努める。</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6679BC6-DBFE-4313-A5A3-32291008F2D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CDCE52C-BAD9-49C4-8B4D-BF1F99DC5C4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794B8A4-60BE-422A-A30A-05975034CCD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7F7756F-BB1F-4B9F-B1BB-DAA8140DF08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5970C730-6906-44CD-BA60-A675DDCB7AB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EC2C8BE-DFF6-42F2-BF49-69DBA8369E2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DB05C3DF-17A8-470E-A72B-71CC6C25EDD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F1349E0-F2F8-4AAD-B736-F6611696BF2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AB61BF1C-EE8E-4253-92B9-59382059018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CF7B8534-DDB9-459D-B069-FDC170DC269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9E6A6414-3A94-4212-98E4-2C1C9997B85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458792C7-E7EE-4836-8022-E1983DE9215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F964648E-AFDD-460B-A159-DB09EF88FE2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38BCDA6-5CB1-4091-95E6-A43B0F99D5F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36E67A5-5834-4424-B3D5-A7AB238A246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ACE63FAC-8541-4350-A8ED-DF3A57BD05A7}"/>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597F6B66-5E3B-4E46-900D-3EDDD981CB01}"/>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6F87E08C-CECF-49E3-B503-2CFC652EC553}"/>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B0F12C64-907C-42C6-B78F-75A5F3074C5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36DF47FF-9DE4-4B53-8B3F-61F79084987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A54EBE38-AC37-4D0F-94D7-AD4B7462255E}"/>
            </a:ext>
          </a:extLst>
        </xdr:cNvPr>
        <xdr:cNvSpPr txBox="1"/>
      </xdr:nvSpPr>
      <xdr:spPr>
        <a:xfrm>
          <a:off x="14846300" y="5928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BD37BF5E-D5FA-4B34-8E42-24E2F0D8B3CD}"/>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0D1F5FBE-DA4A-4339-BEBE-7AB6AEEC84AB}"/>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855852E6-7D2A-446D-B35E-8AEA57E1FC53}"/>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F4E6F847-4C46-42E9-978D-9CE49197A393}"/>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1BD2E1DB-64CF-43B3-B169-67DA8BF02BE8}"/>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906F4CA-0BCF-48F7-9DF2-E3EF9B91FC1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FB638D1-45B2-47D5-A190-2B03024438E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B90FC75-C029-4D06-A4D9-B7D64271653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B1E0D57-32A1-48BF-9E23-4AD27E898C7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C3DEBBF-7AA2-4C21-A5EB-2C1FD4AD807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6992</xdr:rowOff>
    </xdr:from>
    <xdr:to>
      <xdr:col>76</xdr:col>
      <xdr:colOff>73025</xdr:colOff>
      <xdr:row>29</xdr:row>
      <xdr:rowOff>108592</xdr:rowOff>
    </xdr:to>
    <xdr:sp macro="" textlink="">
      <xdr:nvSpPr>
        <xdr:cNvPr id="153" name="楕円 152">
          <a:extLst>
            <a:ext uri="{FF2B5EF4-FFF2-40B4-BE49-F238E27FC236}">
              <a16:creationId xmlns:a16="http://schemas.microsoft.com/office/drawing/2014/main" id="{04BB8CB9-40D2-46F7-9396-0AC7EB5EDCE5}"/>
            </a:ext>
          </a:extLst>
        </xdr:cNvPr>
        <xdr:cNvSpPr/>
      </xdr:nvSpPr>
      <xdr:spPr>
        <a:xfrm>
          <a:off x="14744700" y="575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29869</xdr:rowOff>
    </xdr:from>
    <xdr:ext cx="469744" cy="259045"/>
    <xdr:sp macro="" textlink="">
      <xdr:nvSpPr>
        <xdr:cNvPr id="154" name="債務償還比率該当値テキスト">
          <a:extLst>
            <a:ext uri="{FF2B5EF4-FFF2-40B4-BE49-F238E27FC236}">
              <a16:creationId xmlns:a16="http://schemas.microsoft.com/office/drawing/2014/main" id="{B0028379-2928-4FCC-9AB9-E284422A9136}"/>
            </a:ext>
          </a:extLst>
        </xdr:cNvPr>
        <xdr:cNvSpPr txBox="1"/>
      </xdr:nvSpPr>
      <xdr:spPr>
        <a:xfrm>
          <a:off x="14846300" y="560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8671</xdr:rowOff>
    </xdr:from>
    <xdr:to>
      <xdr:col>72</xdr:col>
      <xdr:colOff>123825</xdr:colOff>
      <xdr:row>29</xdr:row>
      <xdr:rowOff>110271</xdr:rowOff>
    </xdr:to>
    <xdr:sp macro="" textlink="">
      <xdr:nvSpPr>
        <xdr:cNvPr id="155" name="楕円 154">
          <a:extLst>
            <a:ext uri="{FF2B5EF4-FFF2-40B4-BE49-F238E27FC236}">
              <a16:creationId xmlns:a16="http://schemas.microsoft.com/office/drawing/2014/main" id="{EE899EA7-FD3D-47B3-ACD5-48948C4743F9}"/>
            </a:ext>
          </a:extLst>
        </xdr:cNvPr>
        <xdr:cNvSpPr/>
      </xdr:nvSpPr>
      <xdr:spPr>
        <a:xfrm>
          <a:off x="14033500" y="575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57792</xdr:rowOff>
    </xdr:from>
    <xdr:to>
      <xdr:col>76</xdr:col>
      <xdr:colOff>22225</xdr:colOff>
      <xdr:row>29</xdr:row>
      <xdr:rowOff>59471</xdr:rowOff>
    </xdr:to>
    <xdr:cxnSp macro="">
      <xdr:nvCxnSpPr>
        <xdr:cNvPr id="156" name="直線コネクタ 155">
          <a:extLst>
            <a:ext uri="{FF2B5EF4-FFF2-40B4-BE49-F238E27FC236}">
              <a16:creationId xmlns:a16="http://schemas.microsoft.com/office/drawing/2014/main" id="{15C62FB4-AB5C-4332-9077-B870D124CCF1}"/>
            </a:ext>
          </a:extLst>
        </xdr:cNvPr>
        <xdr:cNvCxnSpPr/>
      </xdr:nvCxnSpPr>
      <xdr:spPr>
        <a:xfrm flipV="1">
          <a:off x="14084300" y="5801367"/>
          <a:ext cx="711200" cy="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31341</xdr:rowOff>
    </xdr:from>
    <xdr:to>
      <xdr:col>68</xdr:col>
      <xdr:colOff>123825</xdr:colOff>
      <xdr:row>29</xdr:row>
      <xdr:rowOff>132941</xdr:rowOff>
    </xdr:to>
    <xdr:sp macro="" textlink="">
      <xdr:nvSpPr>
        <xdr:cNvPr id="157" name="楕円 156">
          <a:extLst>
            <a:ext uri="{FF2B5EF4-FFF2-40B4-BE49-F238E27FC236}">
              <a16:creationId xmlns:a16="http://schemas.microsoft.com/office/drawing/2014/main" id="{76684A7C-0DD9-4642-8BBC-320DD5EC66C4}"/>
            </a:ext>
          </a:extLst>
        </xdr:cNvPr>
        <xdr:cNvSpPr/>
      </xdr:nvSpPr>
      <xdr:spPr>
        <a:xfrm>
          <a:off x="13271500" y="577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59471</xdr:rowOff>
    </xdr:from>
    <xdr:to>
      <xdr:col>72</xdr:col>
      <xdr:colOff>73025</xdr:colOff>
      <xdr:row>29</xdr:row>
      <xdr:rowOff>82141</xdr:rowOff>
    </xdr:to>
    <xdr:cxnSp macro="">
      <xdr:nvCxnSpPr>
        <xdr:cNvPr id="158" name="直線コネクタ 157">
          <a:extLst>
            <a:ext uri="{FF2B5EF4-FFF2-40B4-BE49-F238E27FC236}">
              <a16:creationId xmlns:a16="http://schemas.microsoft.com/office/drawing/2014/main" id="{1B0DC670-48CD-46DE-B657-944A26C35227}"/>
            </a:ext>
          </a:extLst>
        </xdr:cNvPr>
        <xdr:cNvCxnSpPr/>
      </xdr:nvCxnSpPr>
      <xdr:spPr>
        <a:xfrm flipV="1">
          <a:off x="13322300" y="5803046"/>
          <a:ext cx="762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142459</xdr:rowOff>
    </xdr:from>
    <xdr:to>
      <xdr:col>64</xdr:col>
      <xdr:colOff>123825</xdr:colOff>
      <xdr:row>29</xdr:row>
      <xdr:rowOff>72609</xdr:rowOff>
    </xdr:to>
    <xdr:sp macro="" textlink="">
      <xdr:nvSpPr>
        <xdr:cNvPr id="159" name="楕円 158">
          <a:extLst>
            <a:ext uri="{FF2B5EF4-FFF2-40B4-BE49-F238E27FC236}">
              <a16:creationId xmlns:a16="http://schemas.microsoft.com/office/drawing/2014/main" id="{FF515E45-3838-419F-B58D-30022C26EEE0}"/>
            </a:ext>
          </a:extLst>
        </xdr:cNvPr>
        <xdr:cNvSpPr/>
      </xdr:nvSpPr>
      <xdr:spPr>
        <a:xfrm>
          <a:off x="12509500" y="571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21809</xdr:rowOff>
    </xdr:from>
    <xdr:to>
      <xdr:col>68</xdr:col>
      <xdr:colOff>73025</xdr:colOff>
      <xdr:row>29</xdr:row>
      <xdr:rowOff>82141</xdr:rowOff>
    </xdr:to>
    <xdr:cxnSp macro="">
      <xdr:nvCxnSpPr>
        <xdr:cNvPr id="160" name="直線コネクタ 159">
          <a:extLst>
            <a:ext uri="{FF2B5EF4-FFF2-40B4-BE49-F238E27FC236}">
              <a16:creationId xmlns:a16="http://schemas.microsoft.com/office/drawing/2014/main" id="{A5212470-550B-4064-A583-6139D6DC6767}"/>
            </a:ext>
          </a:extLst>
        </xdr:cNvPr>
        <xdr:cNvCxnSpPr/>
      </xdr:nvCxnSpPr>
      <xdr:spPr>
        <a:xfrm>
          <a:off x="12560300" y="5765384"/>
          <a:ext cx="762000" cy="6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93712</xdr:rowOff>
    </xdr:from>
    <xdr:to>
      <xdr:col>60</xdr:col>
      <xdr:colOff>123825</xdr:colOff>
      <xdr:row>30</xdr:row>
      <xdr:rowOff>23862</xdr:rowOff>
    </xdr:to>
    <xdr:sp macro="" textlink="">
      <xdr:nvSpPr>
        <xdr:cNvPr id="161" name="楕円 160">
          <a:extLst>
            <a:ext uri="{FF2B5EF4-FFF2-40B4-BE49-F238E27FC236}">
              <a16:creationId xmlns:a16="http://schemas.microsoft.com/office/drawing/2014/main" id="{15373A1A-C43D-4055-A5AE-EF865C694A8D}"/>
            </a:ext>
          </a:extLst>
        </xdr:cNvPr>
        <xdr:cNvSpPr/>
      </xdr:nvSpPr>
      <xdr:spPr>
        <a:xfrm>
          <a:off x="11747500" y="583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21809</xdr:rowOff>
    </xdr:from>
    <xdr:to>
      <xdr:col>64</xdr:col>
      <xdr:colOff>73025</xdr:colOff>
      <xdr:row>29</xdr:row>
      <xdr:rowOff>144512</xdr:rowOff>
    </xdr:to>
    <xdr:cxnSp macro="">
      <xdr:nvCxnSpPr>
        <xdr:cNvPr id="162" name="直線コネクタ 161">
          <a:extLst>
            <a:ext uri="{FF2B5EF4-FFF2-40B4-BE49-F238E27FC236}">
              <a16:creationId xmlns:a16="http://schemas.microsoft.com/office/drawing/2014/main" id="{2CFB31C9-C3B6-4710-BC40-5C0A8346268E}"/>
            </a:ext>
          </a:extLst>
        </xdr:cNvPr>
        <xdr:cNvCxnSpPr/>
      </xdr:nvCxnSpPr>
      <xdr:spPr>
        <a:xfrm flipV="1">
          <a:off x="11798300" y="5765384"/>
          <a:ext cx="762000" cy="12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C10CE2A1-D74E-4C34-9D6A-2B98C400387D}"/>
            </a:ext>
          </a:extLst>
        </xdr:cNvPr>
        <xdr:cNvSpPr txBox="1"/>
      </xdr:nvSpPr>
      <xdr:spPr>
        <a:xfrm>
          <a:off x="13836727" y="598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E195909F-1C41-46CE-B730-0F57E60B3CDD}"/>
            </a:ext>
          </a:extLst>
        </xdr:cNvPr>
        <xdr:cNvSpPr txBox="1"/>
      </xdr:nvSpPr>
      <xdr:spPr>
        <a:xfrm>
          <a:off x="13087427" y="59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BEB70680-B111-449A-9514-761CCB2AAA88}"/>
            </a:ext>
          </a:extLst>
        </xdr:cNvPr>
        <xdr:cNvSpPr txBox="1"/>
      </xdr:nvSpPr>
      <xdr:spPr>
        <a:xfrm>
          <a:off x="12325427" y="599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50CD7CEF-1AC3-46E1-BDB6-D31E4A49DC8F}"/>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126798</xdr:rowOff>
    </xdr:from>
    <xdr:ext cx="469744" cy="259045"/>
    <xdr:sp macro="" textlink="">
      <xdr:nvSpPr>
        <xdr:cNvPr id="167" name="n_1mainValue債務償還比率">
          <a:extLst>
            <a:ext uri="{FF2B5EF4-FFF2-40B4-BE49-F238E27FC236}">
              <a16:creationId xmlns:a16="http://schemas.microsoft.com/office/drawing/2014/main" id="{991B6955-0483-40B9-B9B1-F378A9929842}"/>
            </a:ext>
          </a:extLst>
        </xdr:cNvPr>
        <xdr:cNvSpPr txBox="1"/>
      </xdr:nvSpPr>
      <xdr:spPr>
        <a:xfrm>
          <a:off x="13836727" y="552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149468</xdr:rowOff>
    </xdr:from>
    <xdr:ext cx="469744" cy="259045"/>
    <xdr:sp macro="" textlink="">
      <xdr:nvSpPr>
        <xdr:cNvPr id="168" name="n_2mainValue債務償還比率">
          <a:extLst>
            <a:ext uri="{FF2B5EF4-FFF2-40B4-BE49-F238E27FC236}">
              <a16:creationId xmlns:a16="http://schemas.microsoft.com/office/drawing/2014/main" id="{B27C17AE-D516-48EC-B9C9-803109B9C388}"/>
            </a:ext>
          </a:extLst>
        </xdr:cNvPr>
        <xdr:cNvSpPr txBox="1"/>
      </xdr:nvSpPr>
      <xdr:spPr>
        <a:xfrm>
          <a:off x="13087427" y="555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89136</xdr:rowOff>
    </xdr:from>
    <xdr:ext cx="469744" cy="259045"/>
    <xdr:sp macro="" textlink="">
      <xdr:nvSpPr>
        <xdr:cNvPr id="169" name="n_3mainValue債務償還比率">
          <a:extLst>
            <a:ext uri="{FF2B5EF4-FFF2-40B4-BE49-F238E27FC236}">
              <a16:creationId xmlns:a16="http://schemas.microsoft.com/office/drawing/2014/main" id="{03EFABE4-144E-4E07-B1A1-1A4D8BED2056}"/>
            </a:ext>
          </a:extLst>
        </xdr:cNvPr>
        <xdr:cNvSpPr txBox="1"/>
      </xdr:nvSpPr>
      <xdr:spPr>
        <a:xfrm>
          <a:off x="12325427" y="548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40389</xdr:rowOff>
    </xdr:from>
    <xdr:ext cx="469744" cy="259045"/>
    <xdr:sp macro="" textlink="">
      <xdr:nvSpPr>
        <xdr:cNvPr id="170" name="n_4mainValue債務償還比率">
          <a:extLst>
            <a:ext uri="{FF2B5EF4-FFF2-40B4-BE49-F238E27FC236}">
              <a16:creationId xmlns:a16="http://schemas.microsoft.com/office/drawing/2014/main" id="{F7184DCF-5182-4321-912F-8672D357F53C}"/>
            </a:ext>
          </a:extLst>
        </xdr:cNvPr>
        <xdr:cNvSpPr txBox="1"/>
      </xdr:nvSpPr>
      <xdr:spPr>
        <a:xfrm>
          <a:off x="11563427" y="561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BABACC8-87DC-4E01-8917-77424D3C7A7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001E15E-F577-4B6C-AE36-7BBB2A41249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8D485E07-93C8-4338-87C2-98CE2B35908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68B0416-972F-4E1B-AD19-78F5B2E315E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4396442E-0763-4123-A4FF-CAC940EACE6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B7191B43-F294-4378-B352-59A121DDFBD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8E319F-E78A-4C45-88BE-16091D12FE5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6391A7-5BEC-45A1-BCB6-4DF628C4B17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F0438EC-13B8-49A0-BAE6-99213C997B6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65B503B-392B-4E2D-AF83-3267CF5CCC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33F0EF-7431-4722-B8B4-CA3EDBCA8A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34FD5E-F6EC-4A44-B028-8EB12BBD288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1D78E4-7FEF-4678-846B-AECF3F3496B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1D6D7F-5547-4D56-AA80-40C5FD62EC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5DF8FA-5E75-4D46-B01D-083F8FCC03F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565819-7140-4E75-A277-03A1F811EBC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60,207
59,574
666.03
41,196,873
40,284,728
783,113
21,308,406
32,475,764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40E296B-D315-4EC6-8F59-FADF5ADC780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CF234B-05E9-496C-8094-902D52844F2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D13C023-C7FB-4C47-B95E-D0A18DA1D93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4715A4-4916-4B7B-8BB0-1380C6C61F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FFE001-12C7-489E-A6C5-7E1589F380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79B3B3F-CBCA-44FC-8BBA-AB2C2B9F8BD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5F6A16B-D182-453E-8C06-B6A152F8AF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DFF50AE-B923-472E-A0B8-1AB34C93E5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7B0714-0649-4841-8920-B5E5340008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0CB667-75ED-444C-8E0A-0DEA8C6877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118171-BAD5-49E3-8BF9-79F558A4DB2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F4207EC-BD5E-4D4F-BF3E-469AF09BC18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6B8CA39-8ECE-4C29-899C-50DDD1640FB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2A630F9-C972-40B0-BDB4-F0236411DDA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481291-E29E-4002-8AC0-F23C1643C4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9A1406-EF8F-4DB4-9116-69971F8040C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6D75FDE-5DF1-4B76-8410-F09D919B138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C71237-100A-4116-83C6-F6E6F786B36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2A7F10-656E-42D0-9447-48C78D2F538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0CF6F7-A3A5-4C7A-BA45-B1D334FEBA9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BEE08E-FA30-4B1F-8130-D5A51DABBD9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FDEC7E8-529C-4AB1-9944-027DE031ADF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2ACD13-7D29-471B-B49A-E4AE54522EF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B08B5D-B072-402F-AE2F-7D0DEF1E600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C38C0B-8BFE-4CFD-8A0E-4EB38769D6A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0B2B9A7-E8D1-4655-B2E9-CA931513F27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859CEC-1613-4562-BAB6-83750A1A64C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28586AE-1B5F-44E0-AC5B-17111FAF52C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9BD248-A907-4076-93D4-2CBCB40150F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D4E2B53-8007-415B-A535-EA1C54024E1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A75EE5-B7B2-4ADE-96E3-370237F390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96DF669-98C7-4D73-B605-E923462877E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4CA2077-C6BD-422C-9F36-7EF1EAF2D70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DDA230C-6D4E-4E33-9176-2B27FBD3D06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6EBEFD3-3F7C-4E14-B762-D0675FB5A27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7E105E1-2645-4379-B1E9-4B7F24785B8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30A60AE-FF8D-4682-A064-07AD31E40D7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1DC7B31-3B27-4438-9E17-459F850E9F0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9B41CE7-61F7-4895-BEDA-183A5B30FD2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4B4FFA9-6E51-4447-8EB8-13AFD11DA16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32406BB-6D56-493B-821D-75B35D1B7C5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5469B44-E0CC-4DE4-BCC9-1B0F5861F2E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6469F6B-BEFB-44F2-A32D-B34EE1D0AA9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0D88C56-483F-46DB-82C4-126249CF6C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FA2E41B-2C11-4786-B785-B216E68FEB2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02829FA4-8BFC-427F-B9AD-38424C0A8AC3}"/>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4C596AE0-94AE-4F02-8634-8449DBCB74C2}"/>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471BCED5-51F3-4F0D-BFE3-05D94A67EE7B}"/>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CF1F3594-7A9D-4EE6-836D-CEB7CC72B393}"/>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BC86B9C7-8140-4591-A123-1B4F26504DC0}"/>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EA52A3A6-98C5-4379-9C46-B9D50E7FCFFB}"/>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B952B861-2BCD-49A4-9D15-918618F70BB9}"/>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A387D618-D165-49A1-9F96-22F81D9992B2}"/>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961A125E-3803-4DB8-AF50-CF3DCE305BA9}"/>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95251842-A66D-45D2-8066-B1DFE0A3B602}"/>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912578CB-4424-4A78-92A9-C65AF0357882}"/>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5B41F3C-12F8-461A-A922-58AF4B2B72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3C53EAA-AA71-458A-9F81-2235F29801F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5584F9C-2C1D-4FD6-80C0-94AD42FDA93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02F3B88-5578-4E6B-AB94-2E83531B3F2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2324901-18F6-47E4-869F-2328735CF93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156845</xdr:rowOff>
    </xdr:from>
    <xdr:to>
      <xdr:col>24</xdr:col>
      <xdr:colOff>114300</xdr:colOff>
      <xdr:row>39</xdr:row>
      <xdr:rowOff>86995</xdr:rowOff>
    </xdr:to>
    <xdr:sp macro="" textlink="">
      <xdr:nvSpPr>
        <xdr:cNvPr id="73" name="楕円 72">
          <a:extLst>
            <a:ext uri="{FF2B5EF4-FFF2-40B4-BE49-F238E27FC236}">
              <a16:creationId xmlns:a16="http://schemas.microsoft.com/office/drawing/2014/main" id="{76B95843-5B32-4B67-9973-FBDBFAD1A4E2}"/>
            </a:ext>
          </a:extLst>
        </xdr:cNvPr>
        <xdr:cNvSpPr/>
      </xdr:nvSpPr>
      <xdr:spPr>
        <a:xfrm>
          <a:off x="45847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135272</xdr:rowOff>
    </xdr:from>
    <xdr:ext cx="405111" cy="259045"/>
    <xdr:sp macro="" textlink="">
      <xdr:nvSpPr>
        <xdr:cNvPr id="74" name="【道路】&#10;有形固定資産減価償却率該当値テキスト">
          <a:extLst>
            <a:ext uri="{FF2B5EF4-FFF2-40B4-BE49-F238E27FC236}">
              <a16:creationId xmlns:a16="http://schemas.microsoft.com/office/drawing/2014/main" id="{E0389F94-7B25-4633-8837-310EA145CDAE}"/>
            </a:ext>
          </a:extLst>
        </xdr:cNvPr>
        <xdr:cNvSpPr txBox="1"/>
      </xdr:nvSpPr>
      <xdr:spPr>
        <a:xfrm>
          <a:off x="4673600"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128270</xdr:rowOff>
    </xdr:from>
    <xdr:to>
      <xdr:col>20</xdr:col>
      <xdr:colOff>38100</xdr:colOff>
      <xdr:row>39</xdr:row>
      <xdr:rowOff>58420</xdr:rowOff>
    </xdr:to>
    <xdr:sp macro="" textlink="">
      <xdr:nvSpPr>
        <xdr:cNvPr id="75" name="楕円 74">
          <a:extLst>
            <a:ext uri="{FF2B5EF4-FFF2-40B4-BE49-F238E27FC236}">
              <a16:creationId xmlns:a16="http://schemas.microsoft.com/office/drawing/2014/main" id="{B082FD55-3164-4BD6-9674-1C49DCA9AEE8}"/>
            </a:ext>
          </a:extLst>
        </xdr:cNvPr>
        <xdr:cNvSpPr/>
      </xdr:nvSpPr>
      <xdr:spPr>
        <a:xfrm>
          <a:off x="3746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7620</xdr:rowOff>
    </xdr:from>
    <xdr:to>
      <xdr:col>24</xdr:col>
      <xdr:colOff>63500</xdr:colOff>
      <xdr:row>39</xdr:row>
      <xdr:rowOff>36195</xdr:rowOff>
    </xdr:to>
    <xdr:cxnSp macro="">
      <xdr:nvCxnSpPr>
        <xdr:cNvPr id="76" name="直線コネクタ 75">
          <a:extLst>
            <a:ext uri="{FF2B5EF4-FFF2-40B4-BE49-F238E27FC236}">
              <a16:creationId xmlns:a16="http://schemas.microsoft.com/office/drawing/2014/main" id="{9991AD34-6AC5-4B67-BB23-883365AE2464}"/>
            </a:ext>
          </a:extLst>
        </xdr:cNvPr>
        <xdr:cNvCxnSpPr/>
      </xdr:nvCxnSpPr>
      <xdr:spPr>
        <a:xfrm>
          <a:off x="3797300" y="66941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97790</xdr:rowOff>
    </xdr:from>
    <xdr:to>
      <xdr:col>15</xdr:col>
      <xdr:colOff>101600</xdr:colOff>
      <xdr:row>39</xdr:row>
      <xdr:rowOff>27940</xdr:rowOff>
    </xdr:to>
    <xdr:sp macro="" textlink="">
      <xdr:nvSpPr>
        <xdr:cNvPr id="77" name="楕円 76">
          <a:extLst>
            <a:ext uri="{FF2B5EF4-FFF2-40B4-BE49-F238E27FC236}">
              <a16:creationId xmlns:a16="http://schemas.microsoft.com/office/drawing/2014/main" id="{7D0A8980-D85F-4FF3-B949-2BED54A2E243}"/>
            </a:ext>
          </a:extLst>
        </xdr:cNvPr>
        <xdr:cNvSpPr/>
      </xdr:nvSpPr>
      <xdr:spPr>
        <a:xfrm>
          <a:off x="2857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148590</xdr:rowOff>
    </xdr:from>
    <xdr:to>
      <xdr:col>19</xdr:col>
      <xdr:colOff>177800</xdr:colOff>
      <xdr:row>39</xdr:row>
      <xdr:rowOff>7620</xdr:rowOff>
    </xdr:to>
    <xdr:cxnSp macro="">
      <xdr:nvCxnSpPr>
        <xdr:cNvPr id="78" name="直線コネクタ 77">
          <a:extLst>
            <a:ext uri="{FF2B5EF4-FFF2-40B4-BE49-F238E27FC236}">
              <a16:creationId xmlns:a16="http://schemas.microsoft.com/office/drawing/2014/main" id="{0BE41D52-9C14-4493-9326-ED8694F56164}"/>
            </a:ext>
          </a:extLst>
        </xdr:cNvPr>
        <xdr:cNvCxnSpPr/>
      </xdr:nvCxnSpPr>
      <xdr:spPr>
        <a:xfrm>
          <a:off x="2908300" y="66636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67310</xdr:rowOff>
    </xdr:from>
    <xdr:to>
      <xdr:col>10</xdr:col>
      <xdr:colOff>165100</xdr:colOff>
      <xdr:row>38</xdr:row>
      <xdr:rowOff>168910</xdr:rowOff>
    </xdr:to>
    <xdr:sp macro="" textlink="">
      <xdr:nvSpPr>
        <xdr:cNvPr id="79" name="楕円 78">
          <a:extLst>
            <a:ext uri="{FF2B5EF4-FFF2-40B4-BE49-F238E27FC236}">
              <a16:creationId xmlns:a16="http://schemas.microsoft.com/office/drawing/2014/main" id="{A1AEFCAA-C11E-4854-B823-C5D3B6DC6AAA}"/>
            </a:ext>
          </a:extLst>
        </xdr:cNvPr>
        <xdr:cNvSpPr/>
      </xdr:nvSpPr>
      <xdr:spPr>
        <a:xfrm>
          <a:off x="1968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118110</xdr:rowOff>
    </xdr:from>
    <xdr:to>
      <xdr:col>15</xdr:col>
      <xdr:colOff>50800</xdr:colOff>
      <xdr:row>38</xdr:row>
      <xdr:rowOff>148590</xdr:rowOff>
    </xdr:to>
    <xdr:cxnSp macro="">
      <xdr:nvCxnSpPr>
        <xdr:cNvPr id="80" name="直線コネクタ 79">
          <a:extLst>
            <a:ext uri="{FF2B5EF4-FFF2-40B4-BE49-F238E27FC236}">
              <a16:creationId xmlns:a16="http://schemas.microsoft.com/office/drawing/2014/main" id="{BB258886-B6AB-4809-8236-CC078A0E2501}"/>
            </a:ext>
          </a:extLst>
        </xdr:cNvPr>
        <xdr:cNvCxnSpPr/>
      </xdr:nvCxnSpPr>
      <xdr:spPr>
        <a:xfrm>
          <a:off x="2019300" y="66332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38735</xdr:rowOff>
    </xdr:from>
    <xdr:to>
      <xdr:col>6</xdr:col>
      <xdr:colOff>38100</xdr:colOff>
      <xdr:row>38</xdr:row>
      <xdr:rowOff>140335</xdr:rowOff>
    </xdr:to>
    <xdr:sp macro="" textlink="">
      <xdr:nvSpPr>
        <xdr:cNvPr id="81" name="楕円 80">
          <a:extLst>
            <a:ext uri="{FF2B5EF4-FFF2-40B4-BE49-F238E27FC236}">
              <a16:creationId xmlns:a16="http://schemas.microsoft.com/office/drawing/2014/main" id="{8A26CE46-CA62-4036-8784-ECAEC0154486}"/>
            </a:ext>
          </a:extLst>
        </xdr:cNvPr>
        <xdr:cNvSpPr/>
      </xdr:nvSpPr>
      <xdr:spPr>
        <a:xfrm>
          <a:off x="1079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89535</xdr:rowOff>
    </xdr:from>
    <xdr:to>
      <xdr:col>10</xdr:col>
      <xdr:colOff>114300</xdr:colOff>
      <xdr:row>38</xdr:row>
      <xdr:rowOff>118110</xdr:rowOff>
    </xdr:to>
    <xdr:cxnSp macro="">
      <xdr:nvCxnSpPr>
        <xdr:cNvPr id="82" name="直線コネクタ 81">
          <a:extLst>
            <a:ext uri="{FF2B5EF4-FFF2-40B4-BE49-F238E27FC236}">
              <a16:creationId xmlns:a16="http://schemas.microsoft.com/office/drawing/2014/main" id="{29D3F456-03D0-4140-9002-FC988555F139}"/>
            </a:ext>
          </a:extLst>
        </xdr:cNvPr>
        <xdr:cNvCxnSpPr/>
      </xdr:nvCxnSpPr>
      <xdr:spPr>
        <a:xfrm>
          <a:off x="1130300" y="66046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4BE71B13-AE36-4C44-B589-4A3BC423BBDD}"/>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AC18E004-2B2F-4B36-AB28-211B46C08F54}"/>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44BBB037-A5C1-4925-88B5-361A79B9B31C}"/>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62C2CDBA-B210-49C1-B2DE-CF86C4928851}"/>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49547</xdr:rowOff>
    </xdr:from>
    <xdr:ext cx="405111" cy="259045"/>
    <xdr:sp macro="" textlink="">
      <xdr:nvSpPr>
        <xdr:cNvPr id="87" name="n_1mainValue【道路】&#10;有形固定資産減価償却率">
          <a:extLst>
            <a:ext uri="{FF2B5EF4-FFF2-40B4-BE49-F238E27FC236}">
              <a16:creationId xmlns:a16="http://schemas.microsoft.com/office/drawing/2014/main" id="{B977DF91-F6F6-4AD4-BF6C-DA2FAE672D2B}"/>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19067</xdr:rowOff>
    </xdr:from>
    <xdr:ext cx="405111" cy="259045"/>
    <xdr:sp macro="" textlink="">
      <xdr:nvSpPr>
        <xdr:cNvPr id="88" name="n_2mainValue【道路】&#10;有形固定資産減価償却率">
          <a:extLst>
            <a:ext uri="{FF2B5EF4-FFF2-40B4-BE49-F238E27FC236}">
              <a16:creationId xmlns:a16="http://schemas.microsoft.com/office/drawing/2014/main" id="{3C67E9D0-DA1D-4A12-89B1-F90485EAC5F5}"/>
            </a:ext>
          </a:extLst>
        </xdr:cNvPr>
        <xdr:cNvSpPr txBox="1"/>
      </xdr:nvSpPr>
      <xdr:spPr>
        <a:xfrm>
          <a:off x="2705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160037</xdr:rowOff>
    </xdr:from>
    <xdr:ext cx="405111" cy="259045"/>
    <xdr:sp macro="" textlink="">
      <xdr:nvSpPr>
        <xdr:cNvPr id="89" name="n_3mainValue【道路】&#10;有形固定資産減価償却率">
          <a:extLst>
            <a:ext uri="{FF2B5EF4-FFF2-40B4-BE49-F238E27FC236}">
              <a16:creationId xmlns:a16="http://schemas.microsoft.com/office/drawing/2014/main" id="{4C9ECCED-4247-412C-8B74-A6680C4B32A9}"/>
            </a:ext>
          </a:extLst>
        </xdr:cNvPr>
        <xdr:cNvSpPr txBox="1"/>
      </xdr:nvSpPr>
      <xdr:spPr>
        <a:xfrm>
          <a:off x="1816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90" name="n_4mainValue【道路】&#10;有形固定資産減価償却率">
          <a:extLst>
            <a:ext uri="{FF2B5EF4-FFF2-40B4-BE49-F238E27FC236}">
              <a16:creationId xmlns:a16="http://schemas.microsoft.com/office/drawing/2014/main" id="{10F1BF2D-D0B7-43C7-9BB9-E1C94CC33B6E}"/>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5E6A9E5-0A65-4685-B35D-EFED08D83B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A1A8139-A02C-4F73-8593-3588F90BBD6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5648F71-C3AE-462A-B0AD-6FF1BA1B186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1FB72CD-6A95-488F-AFF1-B193F33AB89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EAC82C6-A874-4C11-92D0-9D2C86E2E1A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55C078F-7659-49C9-806E-C93B882C658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D1B3236-2793-4B52-9DD0-95D291535DD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F513A38-13F0-4056-BAE1-D315A60F7D1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88BF6EB-A0C8-4842-A0E8-0A9D8599A69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B4E5BE7-1115-461D-BCE5-41343748C7D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29325E90-8E21-4CD9-990D-7F06E81FC26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E7EFCAC-00F5-44A0-B500-6055984745F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33315AFC-8775-402F-B417-215C9389EA4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42549BD-BC91-4782-8F39-1F6558BBF484}"/>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5C2EC3F-1FE5-439A-9834-667A43F7DBE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310BC95-9CF9-46C2-AA2B-10DDB4F0386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CB12AE9-8D60-4A45-89C4-E3A1BD1B493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62B083B-9F1B-4731-B2A6-8AD1B297259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BC0FC5B-AF94-41E9-8164-42C9942CCF7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371F1C47-314E-4D0C-97AC-17ACF910C65C}"/>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71803BC1-5C76-42E0-B102-5CA90BCA8DD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F2805356-4317-4584-9753-2B3DDC85DB05}"/>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3AFEF63-800A-4F4C-B14E-31EE55AFA83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1DFA314-3DAA-4581-B234-021B7728109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041159D-3918-4AFF-B5E1-AA4D9B479EC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C0A1FC95-6F5B-45A3-BAF2-7849FACF508C}"/>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8753521D-1A43-430A-9652-28CFE29B52E2}"/>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303EA968-B48C-475C-8AD6-83E211E90056}"/>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2964136C-AD1B-4D8A-AAF6-4A19D32E7537}"/>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CA852970-DB6F-4141-B886-220A44AAC3B2}"/>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731E61E7-68A5-4AD8-B0C6-32DE8145D43A}"/>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A133D430-1259-4EB7-AB80-3CE6F42AC0C0}"/>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083456A8-A850-4C70-99D0-7DA6A4B5E2F9}"/>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2BAEFACD-6310-43DA-A6B1-9FFD05736AF8}"/>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8C6C7985-BC13-4F67-BB9E-895B5004B872}"/>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7C3BF56B-7B05-4523-A415-84A4A74CE96B}"/>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B82A487-66C8-42FB-822F-58E11A096E4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04D5DC6-A9E1-4EA8-BAB0-6B45E6A70CA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F0B7407-1FCC-4B1A-A0FE-F3B5323885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7F264B0-BADB-4193-9CB2-08B783E4992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1ED2447-AE35-4950-BD37-92D9422AF72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106259</xdr:rowOff>
    </xdr:from>
    <xdr:to>
      <xdr:col>55</xdr:col>
      <xdr:colOff>50800</xdr:colOff>
      <xdr:row>38</xdr:row>
      <xdr:rowOff>36409</xdr:rowOff>
    </xdr:to>
    <xdr:sp macro="" textlink="">
      <xdr:nvSpPr>
        <xdr:cNvPr id="132" name="楕円 131">
          <a:extLst>
            <a:ext uri="{FF2B5EF4-FFF2-40B4-BE49-F238E27FC236}">
              <a16:creationId xmlns:a16="http://schemas.microsoft.com/office/drawing/2014/main" id="{AA5638D8-4409-46D0-9647-BAF3A7164C20}"/>
            </a:ext>
          </a:extLst>
        </xdr:cNvPr>
        <xdr:cNvSpPr/>
      </xdr:nvSpPr>
      <xdr:spPr>
        <a:xfrm>
          <a:off x="10426700" y="644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84686</xdr:rowOff>
    </xdr:from>
    <xdr:ext cx="534377" cy="259045"/>
    <xdr:sp macro="" textlink="">
      <xdr:nvSpPr>
        <xdr:cNvPr id="133" name="【道路】&#10;一人当たり延長該当値テキスト">
          <a:extLst>
            <a:ext uri="{FF2B5EF4-FFF2-40B4-BE49-F238E27FC236}">
              <a16:creationId xmlns:a16="http://schemas.microsoft.com/office/drawing/2014/main" id="{E7F762A5-231A-4907-9C43-9C066528BC12}"/>
            </a:ext>
          </a:extLst>
        </xdr:cNvPr>
        <xdr:cNvSpPr txBox="1"/>
      </xdr:nvSpPr>
      <xdr:spPr>
        <a:xfrm>
          <a:off x="10515600" y="642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118375</xdr:rowOff>
    </xdr:from>
    <xdr:to>
      <xdr:col>50</xdr:col>
      <xdr:colOff>165100</xdr:colOff>
      <xdr:row>38</xdr:row>
      <xdr:rowOff>48525</xdr:rowOff>
    </xdr:to>
    <xdr:sp macro="" textlink="">
      <xdr:nvSpPr>
        <xdr:cNvPr id="134" name="楕円 133">
          <a:extLst>
            <a:ext uri="{FF2B5EF4-FFF2-40B4-BE49-F238E27FC236}">
              <a16:creationId xmlns:a16="http://schemas.microsoft.com/office/drawing/2014/main" id="{A3B5FCD0-B20D-492F-B853-42228DAAEF80}"/>
            </a:ext>
          </a:extLst>
        </xdr:cNvPr>
        <xdr:cNvSpPr/>
      </xdr:nvSpPr>
      <xdr:spPr>
        <a:xfrm>
          <a:off x="9588500" y="646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157059</xdr:rowOff>
    </xdr:from>
    <xdr:to>
      <xdr:col>55</xdr:col>
      <xdr:colOff>0</xdr:colOff>
      <xdr:row>37</xdr:row>
      <xdr:rowOff>169175</xdr:rowOff>
    </xdr:to>
    <xdr:cxnSp macro="">
      <xdr:nvCxnSpPr>
        <xdr:cNvPr id="135" name="直線コネクタ 134">
          <a:extLst>
            <a:ext uri="{FF2B5EF4-FFF2-40B4-BE49-F238E27FC236}">
              <a16:creationId xmlns:a16="http://schemas.microsoft.com/office/drawing/2014/main" id="{AE7F48C9-56CC-49AE-9DD1-9D08D966FA0F}"/>
            </a:ext>
          </a:extLst>
        </xdr:cNvPr>
        <xdr:cNvCxnSpPr/>
      </xdr:nvCxnSpPr>
      <xdr:spPr>
        <a:xfrm flipV="1">
          <a:off x="9639300" y="6500709"/>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130687</xdr:rowOff>
    </xdr:from>
    <xdr:to>
      <xdr:col>46</xdr:col>
      <xdr:colOff>38100</xdr:colOff>
      <xdr:row>38</xdr:row>
      <xdr:rowOff>60837</xdr:rowOff>
    </xdr:to>
    <xdr:sp macro="" textlink="">
      <xdr:nvSpPr>
        <xdr:cNvPr id="136" name="楕円 135">
          <a:extLst>
            <a:ext uri="{FF2B5EF4-FFF2-40B4-BE49-F238E27FC236}">
              <a16:creationId xmlns:a16="http://schemas.microsoft.com/office/drawing/2014/main" id="{F4B4939D-ECCB-4D31-89FD-33E56A436719}"/>
            </a:ext>
          </a:extLst>
        </xdr:cNvPr>
        <xdr:cNvSpPr/>
      </xdr:nvSpPr>
      <xdr:spPr>
        <a:xfrm>
          <a:off x="8699500" y="64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169175</xdr:rowOff>
    </xdr:from>
    <xdr:to>
      <xdr:col>50</xdr:col>
      <xdr:colOff>114300</xdr:colOff>
      <xdr:row>38</xdr:row>
      <xdr:rowOff>10037</xdr:rowOff>
    </xdr:to>
    <xdr:cxnSp macro="">
      <xdr:nvCxnSpPr>
        <xdr:cNvPr id="137" name="直線コネクタ 136">
          <a:extLst>
            <a:ext uri="{FF2B5EF4-FFF2-40B4-BE49-F238E27FC236}">
              <a16:creationId xmlns:a16="http://schemas.microsoft.com/office/drawing/2014/main" id="{820A7681-9681-470D-862F-A956C93A95D7}"/>
            </a:ext>
          </a:extLst>
        </xdr:cNvPr>
        <xdr:cNvCxnSpPr/>
      </xdr:nvCxnSpPr>
      <xdr:spPr>
        <a:xfrm flipV="1">
          <a:off x="8750300" y="6512825"/>
          <a:ext cx="8890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143521</xdr:rowOff>
    </xdr:from>
    <xdr:to>
      <xdr:col>41</xdr:col>
      <xdr:colOff>101600</xdr:colOff>
      <xdr:row>38</xdr:row>
      <xdr:rowOff>73671</xdr:rowOff>
    </xdr:to>
    <xdr:sp macro="" textlink="">
      <xdr:nvSpPr>
        <xdr:cNvPr id="138" name="楕円 137">
          <a:extLst>
            <a:ext uri="{FF2B5EF4-FFF2-40B4-BE49-F238E27FC236}">
              <a16:creationId xmlns:a16="http://schemas.microsoft.com/office/drawing/2014/main" id="{D456A3ED-1D7F-4860-BCC3-B0A5A2216CEC}"/>
            </a:ext>
          </a:extLst>
        </xdr:cNvPr>
        <xdr:cNvSpPr/>
      </xdr:nvSpPr>
      <xdr:spPr>
        <a:xfrm>
          <a:off x="7810500" y="648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10037</xdr:rowOff>
    </xdr:from>
    <xdr:to>
      <xdr:col>45</xdr:col>
      <xdr:colOff>177800</xdr:colOff>
      <xdr:row>38</xdr:row>
      <xdr:rowOff>22871</xdr:rowOff>
    </xdr:to>
    <xdr:cxnSp macro="">
      <xdr:nvCxnSpPr>
        <xdr:cNvPr id="139" name="直線コネクタ 138">
          <a:extLst>
            <a:ext uri="{FF2B5EF4-FFF2-40B4-BE49-F238E27FC236}">
              <a16:creationId xmlns:a16="http://schemas.microsoft.com/office/drawing/2014/main" id="{B9ECC8FB-173A-437A-9D7E-B05BD4B99F1B}"/>
            </a:ext>
          </a:extLst>
        </xdr:cNvPr>
        <xdr:cNvCxnSpPr/>
      </xdr:nvCxnSpPr>
      <xdr:spPr>
        <a:xfrm flipV="1">
          <a:off x="7861300" y="6525137"/>
          <a:ext cx="889000" cy="1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155833</xdr:rowOff>
    </xdr:from>
    <xdr:to>
      <xdr:col>36</xdr:col>
      <xdr:colOff>165100</xdr:colOff>
      <xdr:row>38</xdr:row>
      <xdr:rowOff>85982</xdr:rowOff>
    </xdr:to>
    <xdr:sp macro="" textlink="">
      <xdr:nvSpPr>
        <xdr:cNvPr id="140" name="楕円 139">
          <a:extLst>
            <a:ext uri="{FF2B5EF4-FFF2-40B4-BE49-F238E27FC236}">
              <a16:creationId xmlns:a16="http://schemas.microsoft.com/office/drawing/2014/main" id="{4C772776-BA3A-4752-9587-8298939B3974}"/>
            </a:ext>
          </a:extLst>
        </xdr:cNvPr>
        <xdr:cNvSpPr/>
      </xdr:nvSpPr>
      <xdr:spPr>
        <a:xfrm>
          <a:off x="6921500" y="6499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22871</xdr:rowOff>
    </xdr:from>
    <xdr:to>
      <xdr:col>41</xdr:col>
      <xdr:colOff>50800</xdr:colOff>
      <xdr:row>38</xdr:row>
      <xdr:rowOff>35182</xdr:rowOff>
    </xdr:to>
    <xdr:cxnSp macro="">
      <xdr:nvCxnSpPr>
        <xdr:cNvPr id="141" name="直線コネクタ 140">
          <a:extLst>
            <a:ext uri="{FF2B5EF4-FFF2-40B4-BE49-F238E27FC236}">
              <a16:creationId xmlns:a16="http://schemas.microsoft.com/office/drawing/2014/main" id="{30980D13-EADE-48E6-856F-EF10FE4EEACB}"/>
            </a:ext>
          </a:extLst>
        </xdr:cNvPr>
        <xdr:cNvCxnSpPr/>
      </xdr:nvCxnSpPr>
      <xdr:spPr>
        <a:xfrm flipV="1">
          <a:off x="6972300" y="6537971"/>
          <a:ext cx="889000" cy="1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575E9642-BFF1-493E-AE4C-CDBD4494E100}"/>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CD897A6F-7481-4C95-9CA0-D010C7D367A6}"/>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840F7C16-207C-4D37-900A-C275959FA8DB}"/>
            </a:ext>
          </a:extLst>
        </xdr:cNvPr>
        <xdr:cNvSpPr txBox="1"/>
      </xdr:nvSpPr>
      <xdr:spPr>
        <a:xfrm>
          <a:off x="7594111" y="658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25675</xdr:rowOff>
    </xdr:from>
    <xdr:ext cx="534377" cy="259045"/>
    <xdr:sp macro="" textlink="">
      <xdr:nvSpPr>
        <xdr:cNvPr id="145" name="n_4aveValue【道路】&#10;一人当たり延長">
          <a:extLst>
            <a:ext uri="{FF2B5EF4-FFF2-40B4-BE49-F238E27FC236}">
              <a16:creationId xmlns:a16="http://schemas.microsoft.com/office/drawing/2014/main" id="{5F9CA8B4-BE4E-4855-AE63-EC3F8052E129}"/>
            </a:ext>
          </a:extLst>
        </xdr:cNvPr>
        <xdr:cNvSpPr txBox="1"/>
      </xdr:nvSpPr>
      <xdr:spPr>
        <a:xfrm>
          <a:off x="6705111" y="671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39652</xdr:rowOff>
    </xdr:from>
    <xdr:ext cx="534377" cy="259045"/>
    <xdr:sp macro="" textlink="">
      <xdr:nvSpPr>
        <xdr:cNvPr id="146" name="n_1mainValue【道路】&#10;一人当たり延長">
          <a:extLst>
            <a:ext uri="{FF2B5EF4-FFF2-40B4-BE49-F238E27FC236}">
              <a16:creationId xmlns:a16="http://schemas.microsoft.com/office/drawing/2014/main" id="{D9D40822-6783-4988-80E7-4DDF70C72AFE}"/>
            </a:ext>
          </a:extLst>
        </xdr:cNvPr>
        <xdr:cNvSpPr txBox="1"/>
      </xdr:nvSpPr>
      <xdr:spPr>
        <a:xfrm>
          <a:off x="9359411" y="65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51964</xdr:rowOff>
    </xdr:from>
    <xdr:ext cx="534377" cy="259045"/>
    <xdr:sp macro="" textlink="">
      <xdr:nvSpPr>
        <xdr:cNvPr id="147" name="n_2mainValue【道路】&#10;一人当たり延長">
          <a:extLst>
            <a:ext uri="{FF2B5EF4-FFF2-40B4-BE49-F238E27FC236}">
              <a16:creationId xmlns:a16="http://schemas.microsoft.com/office/drawing/2014/main" id="{79C601AE-6B5F-4B9F-AF44-8BDDC52087DA}"/>
            </a:ext>
          </a:extLst>
        </xdr:cNvPr>
        <xdr:cNvSpPr txBox="1"/>
      </xdr:nvSpPr>
      <xdr:spPr>
        <a:xfrm>
          <a:off x="8483111" y="656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90198</xdr:rowOff>
    </xdr:from>
    <xdr:ext cx="534377" cy="259045"/>
    <xdr:sp macro="" textlink="">
      <xdr:nvSpPr>
        <xdr:cNvPr id="148" name="n_3mainValue【道路】&#10;一人当たり延長">
          <a:extLst>
            <a:ext uri="{FF2B5EF4-FFF2-40B4-BE49-F238E27FC236}">
              <a16:creationId xmlns:a16="http://schemas.microsoft.com/office/drawing/2014/main" id="{9E532199-B959-45AE-AE47-942B445E4253}"/>
            </a:ext>
          </a:extLst>
        </xdr:cNvPr>
        <xdr:cNvSpPr txBox="1"/>
      </xdr:nvSpPr>
      <xdr:spPr>
        <a:xfrm>
          <a:off x="7594111" y="62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102510</xdr:rowOff>
    </xdr:from>
    <xdr:ext cx="534377" cy="259045"/>
    <xdr:sp macro="" textlink="">
      <xdr:nvSpPr>
        <xdr:cNvPr id="149" name="n_4mainValue【道路】&#10;一人当たり延長">
          <a:extLst>
            <a:ext uri="{FF2B5EF4-FFF2-40B4-BE49-F238E27FC236}">
              <a16:creationId xmlns:a16="http://schemas.microsoft.com/office/drawing/2014/main" id="{3617FDD9-379F-4166-BC45-AEA8191167F0}"/>
            </a:ext>
          </a:extLst>
        </xdr:cNvPr>
        <xdr:cNvSpPr txBox="1"/>
      </xdr:nvSpPr>
      <xdr:spPr>
        <a:xfrm>
          <a:off x="6705111" y="627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A13846B-D136-4F2C-8C79-88E1641954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6478DF3-0380-4D2B-9FA8-36C942752B0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9AA4F8C-90F0-4071-B4AB-1BC73AE4E28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894C6A2-3997-4D3D-9A78-D6F09D2778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7151E6C-D231-425C-975B-439AC3A7F29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CE3F29D-6D7B-4B2B-9841-24ED73A2EE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B798434-40B1-4CB9-B083-F0DA79738E8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7F85414-5CFB-41E2-B5EB-C781323FCD0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B26A921-D0B2-4348-821E-B09E3DAEBC7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1DCF68F-9959-45CD-9646-EEC7527F340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244DAF3F-9ECF-4320-A712-C1726CAC99F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4988BF57-150D-4CE8-9032-D2E3A8A5D05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B76F0274-FBEE-40DC-895C-CE4FE63DB32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7B58892A-B7BB-4043-80B0-6B20421DF2A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793BE4F8-D870-4E96-BDF5-E5A774060D7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A8DF7618-DDC8-4AA7-8292-452F636A216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CD098781-E6E8-4EAD-80E6-F33A79B6AD8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41952D73-F3E3-4354-A59E-1E77FF4D6DA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71B0E9E4-B295-4966-B566-805DD1222E1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1AF236E7-FA4B-4D49-936B-9BEAF494618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DA38DA83-A6E5-43B5-8F26-A0E53ACA172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D3BCB1A-37C9-42B3-81FC-3A930A75ABB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91FE72BB-A7FE-40D6-B932-C69602573EC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E3926D53-6BAD-4381-8712-B167916AE64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6029ECD4-A598-4E0C-9A0A-953595037600}"/>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D79D29A2-6832-4867-85C3-1B830312D634}"/>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C1508CCC-9A0D-48B9-A0C0-1332E9724164}"/>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EF1F7567-C63D-4AFD-8B1D-4F5F39AFC70B}"/>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604CD013-ACE3-4A49-9D2C-CD512CD99964}"/>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137812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89465FCE-22CA-42AF-9266-9CDA2DDAB6BC}"/>
            </a:ext>
          </a:extLst>
        </xdr:cNvPr>
        <xdr:cNvSpPr txBox="1"/>
      </xdr:nvSpPr>
      <xdr:spPr>
        <a:xfrm>
          <a:off x="4673600" y="10253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DF7DBE7D-80A8-4A64-829B-8BB91477AD81}"/>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D6EFACD0-99EB-43AB-988C-FD530217F8A1}"/>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59F4C2F6-336D-40DC-80B5-4947AC901680}"/>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21FE88DB-15F6-403B-AF6A-ED486FE9192A}"/>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80F8791E-5238-48F4-AD16-30259D452093}"/>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F3F0127-16AC-4E18-86C2-C0DD319F5F9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9104970-D8E1-46E0-8EB7-7C26F7B19E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5E4F04A-C3F7-4CE5-B8E9-A9D3B5CD19E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33A467-208E-467E-83F8-56AACECE40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DBBED02-A6FB-411A-AA8E-0F52F6E20AF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128270</xdr:rowOff>
    </xdr:from>
    <xdr:to>
      <xdr:col>24</xdr:col>
      <xdr:colOff>114300</xdr:colOff>
      <xdr:row>61</xdr:row>
      <xdr:rowOff>58420</xdr:rowOff>
    </xdr:to>
    <xdr:sp macro="" textlink="">
      <xdr:nvSpPr>
        <xdr:cNvPr id="190" name="楕円 189">
          <a:extLst>
            <a:ext uri="{FF2B5EF4-FFF2-40B4-BE49-F238E27FC236}">
              <a16:creationId xmlns:a16="http://schemas.microsoft.com/office/drawing/2014/main" id="{3D5BF94E-F71D-434E-A2B5-D44A128FEFE8}"/>
            </a:ext>
          </a:extLst>
        </xdr:cNvPr>
        <xdr:cNvSpPr/>
      </xdr:nvSpPr>
      <xdr:spPr>
        <a:xfrm>
          <a:off x="4584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106697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69263E24-6291-4DD3-B9C1-8478CB212BEC}"/>
            </a:ext>
          </a:extLst>
        </xdr:cNvPr>
        <xdr:cNvSpPr txBox="1"/>
      </xdr:nvSpPr>
      <xdr:spPr>
        <a:xfrm>
          <a:off x="4673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2" name="楕円 191">
          <a:extLst>
            <a:ext uri="{FF2B5EF4-FFF2-40B4-BE49-F238E27FC236}">
              <a16:creationId xmlns:a16="http://schemas.microsoft.com/office/drawing/2014/main" id="{9FE87C28-6FCB-4ED0-8B9D-CD75E5A0066C}"/>
            </a:ext>
          </a:extLst>
        </xdr:cNvPr>
        <xdr:cNvSpPr/>
      </xdr:nvSpPr>
      <xdr:spPr>
        <a:xfrm>
          <a:off x="3746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xdr:rowOff>
    </xdr:from>
    <xdr:to>
      <xdr:col>24</xdr:col>
      <xdr:colOff>63500</xdr:colOff>
      <xdr:row>61</xdr:row>
      <xdr:rowOff>15240</xdr:rowOff>
    </xdr:to>
    <xdr:cxnSp macro="">
      <xdr:nvCxnSpPr>
        <xdr:cNvPr id="193" name="直線コネクタ 192">
          <a:extLst>
            <a:ext uri="{FF2B5EF4-FFF2-40B4-BE49-F238E27FC236}">
              <a16:creationId xmlns:a16="http://schemas.microsoft.com/office/drawing/2014/main" id="{8B54417D-119E-4B5A-8A96-819C27383C53}"/>
            </a:ext>
          </a:extLst>
        </xdr:cNvPr>
        <xdr:cNvCxnSpPr/>
      </xdr:nvCxnSpPr>
      <xdr:spPr>
        <a:xfrm flipV="1">
          <a:off x="3797300" y="104660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116840</xdr:rowOff>
    </xdr:from>
    <xdr:to>
      <xdr:col>15</xdr:col>
      <xdr:colOff>101600</xdr:colOff>
      <xdr:row>61</xdr:row>
      <xdr:rowOff>46990</xdr:rowOff>
    </xdr:to>
    <xdr:sp macro="" textlink="">
      <xdr:nvSpPr>
        <xdr:cNvPr id="194" name="楕円 193">
          <a:extLst>
            <a:ext uri="{FF2B5EF4-FFF2-40B4-BE49-F238E27FC236}">
              <a16:creationId xmlns:a16="http://schemas.microsoft.com/office/drawing/2014/main" id="{646DD645-09DF-4AFB-8C55-373733C3F69A}"/>
            </a:ext>
          </a:extLst>
        </xdr:cNvPr>
        <xdr:cNvSpPr/>
      </xdr:nvSpPr>
      <xdr:spPr>
        <a:xfrm>
          <a:off x="2857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167640</xdr:rowOff>
    </xdr:from>
    <xdr:to>
      <xdr:col>19</xdr:col>
      <xdr:colOff>177800</xdr:colOff>
      <xdr:row>61</xdr:row>
      <xdr:rowOff>15240</xdr:rowOff>
    </xdr:to>
    <xdr:cxnSp macro="">
      <xdr:nvCxnSpPr>
        <xdr:cNvPr id="195" name="直線コネクタ 194">
          <a:extLst>
            <a:ext uri="{FF2B5EF4-FFF2-40B4-BE49-F238E27FC236}">
              <a16:creationId xmlns:a16="http://schemas.microsoft.com/office/drawing/2014/main" id="{AE492205-39F6-447D-9470-DBABCD30AD35}"/>
            </a:ext>
          </a:extLst>
        </xdr:cNvPr>
        <xdr:cNvCxnSpPr/>
      </xdr:nvCxnSpPr>
      <xdr:spPr>
        <a:xfrm>
          <a:off x="2908300" y="104546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101600</xdr:rowOff>
    </xdr:from>
    <xdr:to>
      <xdr:col>10</xdr:col>
      <xdr:colOff>165100</xdr:colOff>
      <xdr:row>61</xdr:row>
      <xdr:rowOff>31750</xdr:rowOff>
    </xdr:to>
    <xdr:sp macro="" textlink="">
      <xdr:nvSpPr>
        <xdr:cNvPr id="196" name="楕円 195">
          <a:extLst>
            <a:ext uri="{FF2B5EF4-FFF2-40B4-BE49-F238E27FC236}">
              <a16:creationId xmlns:a16="http://schemas.microsoft.com/office/drawing/2014/main" id="{A85322E2-84A2-4D9F-B29B-772D45C95CCC}"/>
            </a:ext>
          </a:extLst>
        </xdr:cNvPr>
        <xdr:cNvSpPr/>
      </xdr:nvSpPr>
      <xdr:spPr>
        <a:xfrm>
          <a:off x="1968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152400</xdr:rowOff>
    </xdr:from>
    <xdr:to>
      <xdr:col>15</xdr:col>
      <xdr:colOff>50800</xdr:colOff>
      <xdr:row>60</xdr:row>
      <xdr:rowOff>167640</xdr:rowOff>
    </xdr:to>
    <xdr:cxnSp macro="">
      <xdr:nvCxnSpPr>
        <xdr:cNvPr id="197" name="直線コネクタ 196">
          <a:extLst>
            <a:ext uri="{FF2B5EF4-FFF2-40B4-BE49-F238E27FC236}">
              <a16:creationId xmlns:a16="http://schemas.microsoft.com/office/drawing/2014/main" id="{65BC2E57-BEEA-4392-B20C-E3ED226B7659}"/>
            </a:ext>
          </a:extLst>
        </xdr:cNvPr>
        <xdr:cNvCxnSpPr/>
      </xdr:nvCxnSpPr>
      <xdr:spPr>
        <a:xfrm>
          <a:off x="2019300" y="10439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8" name="楕円 197">
          <a:extLst>
            <a:ext uri="{FF2B5EF4-FFF2-40B4-BE49-F238E27FC236}">
              <a16:creationId xmlns:a16="http://schemas.microsoft.com/office/drawing/2014/main" id="{0AB040B4-FF99-4778-87C1-A6429E83B47F}"/>
            </a:ext>
          </a:extLst>
        </xdr:cNvPr>
        <xdr:cNvSpPr/>
      </xdr:nvSpPr>
      <xdr:spPr>
        <a:xfrm>
          <a:off x="107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60</xdr:row>
      <xdr:rowOff>152400</xdr:rowOff>
    </xdr:to>
    <xdr:cxnSp macro="">
      <xdr:nvCxnSpPr>
        <xdr:cNvPr id="199" name="直線コネクタ 198">
          <a:extLst>
            <a:ext uri="{FF2B5EF4-FFF2-40B4-BE49-F238E27FC236}">
              <a16:creationId xmlns:a16="http://schemas.microsoft.com/office/drawing/2014/main" id="{FFB6D619-F934-4B39-ABB0-91A8BC6C62BC}"/>
            </a:ext>
          </a:extLst>
        </xdr:cNvPr>
        <xdr:cNvCxnSpPr/>
      </xdr:nvCxnSpPr>
      <xdr:spPr>
        <a:xfrm>
          <a:off x="1130300" y="104241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E52428B1-82DB-4C48-B609-C2F1D2977795}"/>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75B53DC2-5980-45E1-AC7B-46673C70ADBA}"/>
            </a:ext>
          </a:extLst>
        </xdr:cNvPr>
        <xdr:cNvSpPr txBox="1"/>
      </xdr:nvSpPr>
      <xdr:spPr>
        <a:xfrm>
          <a:off x="27057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7FFD01E4-A5EC-4F4F-AEBE-65B6968D18F1}"/>
            </a:ext>
          </a:extLst>
        </xdr:cNvPr>
        <xdr:cNvSpPr txBox="1"/>
      </xdr:nvSpPr>
      <xdr:spPr>
        <a:xfrm>
          <a:off x="18167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84EE2384-4363-49F4-AD6D-943B14D88E21}"/>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4BDADCFE-49C2-4997-92E3-EF67FA80C92C}"/>
            </a:ext>
          </a:extLst>
        </xdr:cNvPr>
        <xdr:cNvSpPr txBox="1"/>
      </xdr:nvSpPr>
      <xdr:spPr>
        <a:xfrm>
          <a:off x="3582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DE41CAB2-FDD3-4E9E-9632-3D1B16F499D3}"/>
            </a:ext>
          </a:extLst>
        </xdr:cNvPr>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22877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2CC05840-9A68-486C-88BF-1C1DCCBAD279}"/>
            </a:ext>
          </a:extLst>
        </xdr:cNvPr>
        <xdr:cNvSpPr txBox="1"/>
      </xdr:nvSpPr>
      <xdr:spPr>
        <a:xfrm>
          <a:off x="1816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30DD337B-5DD1-4BF8-817B-A7FB326B93B1}"/>
            </a:ext>
          </a:extLst>
        </xdr:cNvPr>
        <xdr:cNvSpPr txBox="1"/>
      </xdr:nvSpPr>
      <xdr:spPr>
        <a:xfrm>
          <a:off x="927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0719E21-9953-455E-9A1F-6B160774833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ACE830FD-17C5-4599-91BF-4E5CAD4DFDD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A08B487-D015-4A1E-A27D-39A01E2BFD9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8FA15CB-28FC-4CAF-A88F-9923EFF18AE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980691E1-E31A-4293-AE6D-65FD603F31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4D7F1BE-0B5A-4ED0-A445-2D6CD7189B9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F535E8F-357B-4DE4-8093-F84568B7594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28E77C5F-BC05-4FB8-A42F-7515DC644A7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8432003-B6D7-4910-AFA7-FBF2086B90D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AC47A924-3513-4094-BE3F-AE713A11D91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9487BAB-617E-4F08-B2E0-59714A09BDB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1B72BE15-F66A-4BDD-8EFA-BEB48BBC9B4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AF9B442-6168-43E7-BEF9-DC342C56F84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2CE6483C-3E39-4E51-8F8B-96C090FC30B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9574B08-F95C-48A5-BEFC-1B1F4DBEE58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190E2F8B-60F5-4BA6-AC33-C787F30F2BC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5C8EB0AF-84BF-49EF-BA70-552327EF373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86B23C10-47B0-4F34-815E-ECC103175A4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F8BE380-E8CE-492A-B21E-2EB9072A3E4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CEB37F9D-8145-454A-AF37-3CD5933E1E3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C6A0B85-9704-4414-8BAD-EF8CA3D866F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378A97F9-3BDB-41A3-9734-7E07DDC0E1B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ECA052C4-DA23-41B2-938D-D32410D1CCE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B7C5715C-C656-436B-AAAE-E8F77FD3FC01}"/>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3A88FF77-81D1-4067-A1ED-367C687CF72F}"/>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2DE150E5-1534-4EA0-AB40-E779D5CEEC24}"/>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4D0830C4-68F7-47DE-8877-0DC892A8AC03}"/>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ED33D555-1161-4C4D-8861-C5BABC00BBF5}"/>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54C847D0-8924-45B0-B6EB-E15B3B0951ED}"/>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F133C8C7-A950-4735-A815-AB782940F875}"/>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61345752-C829-4AF9-BE41-8E63A54862A2}"/>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1A1D72E7-31EA-4C5C-94B4-F89460EB749A}"/>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3427CBB3-A8A8-4243-9DD8-4C678F72DDF3}"/>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560835D0-6298-4EDE-AC71-42D632C6F9BB}"/>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FF22616-65CC-4C9E-8D40-D9102428DC5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E4F7EF-2900-4647-9BA6-61FFD782B30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AB49299-922C-4D3F-AF0D-0B1EDCBDE27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40DE2F2-12AF-45E4-A1F0-F2190FEB689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3BA39DD-FD26-4C0C-8EC3-1D763A1A02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123178</xdr:rowOff>
    </xdr:from>
    <xdr:to>
      <xdr:col>55</xdr:col>
      <xdr:colOff>50800</xdr:colOff>
      <xdr:row>64</xdr:row>
      <xdr:rowOff>53328</xdr:rowOff>
    </xdr:to>
    <xdr:sp macro="" textlink="">
      <xdr:nvSpPr>
        <xdr:cNvPr id="247" name="楕円 246">
          <a:extLst>
            <a:ext uri="{FF2B5EF4-FFF2-40B4-BE49-F238E27FC236}">
              <a16:creationId xmlns:a16="http://schemas.microsoft.com/office/drawing/2014/main" id="{F62BB2E5-730A-4D08-B6B7-5D89A3226F8A}"/>
            </a:ext>
          </a:extLst>
        </xdr:cNvPr>
        <xdr:cNvSpPr/>
      </xdr:nvSpPr>
      <xdr:spPr>
        <a:xfrm>
          <a:off x="10426700" y="1092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38105</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79905B8F-340B-462D-AF83-48A1C12B57DC}"/>
            </a:ext>
          </a:extLst>
        </xdr:cNvPr>
        <xdr:cNvSpPr txBox="1"/>
      </xdr:nvSpPr>
      <xdr:spPr>
        <a:xfrm>
          <a:off x="10515600" y="1083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128246</xdr:rowOff>
    </xdr:from>
    <xdr:to>
      <xdr:col>50</xdr:col>
      <xdr:colOff>165100</xdr:colOff>
      <xdr:row>64</xdr:row>
      <xdr:rowOff>58396</xdr:rowOff>
    </xdr:to>
    <xdr:sp macro="" textlink="">
      <xdr:nvSpPr>
        <xdr:cNvPr id="249" name="楕円 248">
          <a:extLst>
            <a:ext uri="{FF2B5EF4-FFF2-40B4-BE49-F238E27FC236}">
              <a16:creationId xmlns:a16="http://schemas.microsoft.com/office/drawing/2014/main" id="{9F954934-F7D1-4BD3-B1D1-4D1531246BE1}"/>
            </a:ext>
          </a:extLst>
        </xdr:cNvPr>
        <xdr:cNvSpPr/>
      </xdr:nvSpPr>
      <xdr:spPr>
        <a:xfrm>
          <a:off x="9588500" y="109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2528</xdr:rowOff>
    </xdr:from>
    <xdr:to>
      <xdr:col>55</xdr:col>
      <xdr:colOff>0</xdr:colOff>
      <xdr:row>64</xdr:row>
      <xdr:rowOff>7596</xdr:rowOff>
    </xdr:to>
    <xdr:cxnSp macro="">
      <xdr:nvCxnSpPr>
        <xdr:cNvPr id="250" name="直線コネクタ 249">
          <a:extLst>
            <a:ext uri="{FF2B5EF4-FFF2-40B4-BE49-F238E27FC236}">
              <a16:creationId xmlns:a16="http://schemas.microsoft.com/office/drawing/2014/main" id="{D514B7D4-E3AD-4035-926A-1F6CFC7A9473}"/>
            </a:ext>
          </a:extLst>
        </xdr:cNvPr>
        <xdr:cNvCxnSpPr/>
      </xdr:nvCxnSpPr>
      <xdr:spPr>
        <a:xfrm flipV="1">
          <a:off x="9639300" y="10975328"/>
          <a:ext cx="838200" cy="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129533</xdr:rowOff>
    </xdr:from>
    <xdr:to>
      <xdr:col>46</xdr:col>
      <xdr:colOff>38100</xdr:colOff>
      <xdr:row>64</xdr:row>
      <xdr:rowOff>59683</xdr:rowOff>
    </xdr:to>
    <xdr:sp macro="" textlink="">
      <xdr:nvSpPr>
        <xdr:cNvPr id="251" name="楕円 250">
          <a:extLst>
            <a:ext uri="{FF2B5EF4-FFF2-40B4-BE49-F238E27FC236}">
              <a16:creationId xmlns:a16="http://schemas.microsoft.com/office/drawing/2014/main" id="{A77CD9B6-1166-4519-9E95-6111FAB3C269}"/>
            </a:ext>
          </a:extLst>
        </xdr:cNvPr>
        <xdr:cNvSpPr/>
      </xdr:nvSpPr>
      <xdr:spPr>
        <a:xfrm>
          <a:off x="8699500" y="1093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7596</xdr:rowOff>
    </xdr:from>
    <xdr:to>
      <xdr:col>50</xdr:col>
      <xdr:colOff>114300</xdr:colOff>
      <xdr:row>64</xdr:row>
      <xdr:rowOff>8883</xdr:rowOff>
    </xdr:to>
    <xdr:cxnSp macro="">
      <xdr:nvCxnSpPr>
        <xdr:cNvPr id="252" name="直線コネクタ 251">
          <a:extLst>
            <a:ext uri="{FF2B5EF4-FFF2-40B4-BE49-F238E27FC236}">
              <a16:creationId xmlns:a16="http://schemas.microsoft.com/office/drawing/2014/main" id="{32114D18-6DF4-41B7-B4D8-A088475F3254}"/>
            </a:ext>
          </a:extLst>
        </xdr:cNvPr>
        <xdr:cNvCxnSpPr/>
      </xdr:nvCxnSpPr>
      <xdr:spPr>
        <a:xfrm flipV="1">
          <a:off x="8750300" y="10980396"/>
          <a:ext cx="889000" cy="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130846</xdr:rowOff>
    </xdr:from>
    <xdr:to>
      <xdr:col>41</xdr:col>
      <xdr:colOff>101600</xdr:colOff>
      <xdr:row>64</xdr:row>
      <xdr:rowOff>60996</xdr:rowOff>
    </xdr:to>
    <xdr:sp macro="" textlink="">
      <xdr:nvSpPr>
        <xdr:cNvPr id="253" name="楕円 252">
          <a:extLst>
            <a:ext uri="{FF2B5EF4-FFF2-40B4-BE49-F238E27FC236}">
              <a16:creationId xmlns:a16="http://schemas.microsoft.com/office/drawing/2014/main" id="{9F1C35FF-76F2-4728-A803-02694C093B94}"/>
            </a:ext>
          </a:extLst>
        </xdr:cNvPr>
        <xdr:cNvSpPr/>
      </xdr:nvSpPr>
      <xdr:spPr>
        <a:xfrm>
          <a:off x="7810500" y="1093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8883</xdr:rowOff>
    </xdr:from>
    <xdr:to>
      <xdr:col>45</xdr:col>
      <xdr:colOff>177800</xdr:colOff>
      <xdr:row>64</xdr:row>
      <xdr:rowOff>10196</xdr:rowOff>
    </xdr:to>
    <xdr:cxnSp macro="">
      <xdr:nvCxnSpPr>
        <xdr:cNvPr id="254" name="直線コネクタ 253">
          <a:extLst>
            <a:ext uri="{FF2B5EF4-FFF2-40B4-BE49-F238E27FC236}">
              <a16:creationId xmlns:a16="http://schemas.microsoft.com/office/drawing/2014/main" id="{A86906BF-7A2E-400B-846D-5A0AE9C63817}"/>
            </a:ext>
          </a:extLst>
        </xdr:cNvPr>
        <xdr:cNvCxnSpPr/>
      </xdr:nvCxnSpPr>
      <xdr:spPr>
        <a:xfrm flipV="1">
          <a:off x="7861300" y="10981683"/>
          <a:ext cx="889000" cy="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132421</xdr:rowOff>
    </xdr:from>
    <xdr:to>
      <xdr:col>36</xdr:col>
      <xdr:colOff>165100</xdr:colOff>
      <xdr:row>64</xdr:row>
      <xdr:rowOff>62571</xdr:rowOff>
    </xdr:to>
    <xdr:sp macro="" textlink="">
      <xdr:nvSpPr>
        <xdr:cNvPr id="255" name="楕円 254">
          <a:extLst>
            <a:ext uri="{FF2B5EF4-FFF2-40B4-BE49-F238E27FC236}">
              <a16:creationId xmlns:a16="http://schemas.microsoft.com/office/drawing/2014/main" id="{2258EA35-5433-456C-AAE4-6C8A85BBA701}"/>
            </a:ext>
          </a:extLst>
        </xdr:cNvPr>
        <xdr:cNvSpPr/>
      </xdr:nvSpPr>
      <xdr:spPr>
        <a:xfrm>
          <a:off x="6921500" y="1093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10196</xdr:rowOff>
    </xdr:from>
    <xdr:to>
      <xdr:col>41</xdr:col>
      <xdr:colOff>50800</xdr:colOff>
      <xdr:row>64</xdr:row>
      <xdr:rowOff>11771</xdr:rowOff>
    </xdr:to>
    <xdr:cxnSp macro="">
      <xdr:nvCxnSpPr>
        <xdr:cNvPr id="256" name="直線コネクタ 255">
          <a:extLst>
            <a:ext uri="{FF2B5EF4-FFF2-40B4-BE49-F238E27FC236}">
              <a16:creationId xmlns:a16="http://schemas.microsoft.com/office/drawing/2014/main" id="{DFCE0F01-9EC8-4790-9F5B-3DC423654438}"/>
            </a:ext>
          </a:extLst>
        </xdr:cNvPr>
        <xdr:cNvCxnSpPr/>
      </xdr:nvCxnSpPr>
      <xdr:spPr>
        <a:xfrm flipV="1">
          <a:off x="6972300" y="10982996"/>
          <a:ext cx="889000" cy="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1213FDB3-5837-41FC-90BE-C7F9FF518145}"/>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BFA84FEE-1346-4560-8AA1-D5AB354BB555}"/>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536BF680-42CC-44AE-97D4-54498E41E3F0}"/>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14007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D87EC5B2-D688-4A29-BBE6-498CC8124EE1}"/>
            </a:ext>
          </a:extLst>
        </xdr:cNvPr>
        <xdr:cNvSpPr txBox="1"/>
      </xdr:nvSpPr>
      <xdr:spPr>
        <a:xfrm>
          <a:off x="6672795" y="1064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49523</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BAA3D7CB-5907-4A95-94F9-65F63D97B493}"/>
            </a:ext>
          </a:extLst>
        </xdr:cNvPr>
        <xdr:cNvSpPr txBox="1"/>
      </xdr:nvSpPr>
      <xdr:spPr>
        <a:xfrm>
          <a:off x="9327095" y="1102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50810</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8DD11B4F-2098-4399-8370-77841E83548A}"/>
            </a:ext>
          </a:extLst>
        </xdr:cNvPr>
        <xdr:cNvSpPr txBox="1"/>
      </xdr:nvSpPr>
      <xdr:spPr>
        <a:xfrm>
          <a:off x="8450795" y="1102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52123</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6F4A04E2-1B55-4185-A147-0742C11EBDCC}"/>
            </a:ext>
          </a:extLst>
        </xdr:cNvPr>
        <xdr:cNvSpPr txBox="1"/>
      </xdr:nvSpPr>
      <xdr:spPr>
        <a:xfrm>
          <a:off x="7561795" y="1102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53698</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56BDAF51-17AA-40F1-A114-DA2D054B57A3}"/>
            </a:ext>
          </a:extLst>
        </xdr:cNvPr>
        <xdr:cNvSpPr txBox="1"/>
      </xdr:nvSpPr>
      <xdr:spPr>
        <a:xfrm>
          <a:off x="6672795" y="1102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3D9F6F74-E115-4F3E-B868-5AE0B76FCD9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496C59E-270C-4FC0-B06E-FC2F266D5FE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C9281A9-1CCB-442B-9F65-20B58E4AAFC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AEBB75C-D5F1-4D25-A5AB-53B05568E10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4365B7CD-1781-4A61-8047-DE4BCE021A1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610C213-211C-445C-8B07-9D7492333B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495B188-CBEF-4A32-8747-4B982F31F31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2C6DABC4-B75F-4292-B4E3-A702F410599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A0EA655B-342D-4C88-AB0A-15E830CE48E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25796C18-AB18-4683-9C31-E5434F050BD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A8FE1EF-6026-4EC4-A4CB-0D7A4B41222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E303B824-8662-43E6-BDB1-743ED33E8AC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3CB50E93-0133-43BC-9E54-74EF6953D0C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884828E2-3C0E-4102-87FE-8832D5C1C76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AC341FC5-AA8C-4ED0-8F12-38D98352513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EDDA3585-43A7-42BD-A9BD-BBB978F1725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4FDDBAD7-F4C2-4721-ADDF-83A9B461213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74EA1A98-D9D8-41D2-879B-B540BCCBDA9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60B51F62-3D8C-4E56-86CE-DD36657A205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604B914-3177-4D6F-A758-FA7836B3927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5A5EBA99-A014-4893-886C-6620E171B21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9AD5DA9-D0ED-4BFC-B5EE-ACAE56F826A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AE974533-8685-4FA1-91DF-0AC75EC6E29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96E06F86-51BC-4FFF-BECB-3CED38A477D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AD5B583E-F70A-4CCE-B00A-088E8C8A890D}"/>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9ABF728E-B447-4D54-A194-0E0512246274}"/>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98D0E23C-0E56-4561-BEB2-C1EB84A3AE28}"/>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86436AFB-713D-4E3F-8071-8D46FBCE4C18}"/>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8076816A-7956-44A8-B9E9-E70937EE6F17}"/>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50182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06EAFAD7-EA36-4230-A880-87EC7D989485}"/>
            </a:ext>
          </a:extLst>
        </xdr:cNvPr>
        <xdr:cNvSpPr txBox="1"/>
      </xdr:nvSpPr>
      <xdr:spPr>
        <a:xfrm>
          <a:off x="4673600" y="1410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A2290201-C5BE-4D98-8A3D-D5A45E006EE9}"/>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51953058-5868-4096-A0DD-FFEAFBD7D341}"/>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F8EC766B-DB07-40AD-8B5F-C327F8F905F3}"/>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2405A17D-0C79-4ED7-BAD1-E50B5BF214B4}"/>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51D807D2-16ED-49BD-B543-6DA0779E3321}"/>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060B041-AAD0-40D7-98BC-976522274B6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922D95E-8FAF-4000-8A19-13D81BBC7D0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2A09F2D-C4C0-461B-9C47-79C0F04313F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2F5DDED-9FE3-42DD-9F60-BABA835BAA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BC623DF-B98B-477E-90D4-E4D4DAC8C7F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46355</xdr:rowOff>
    </xdr:from>
    <xdr:to>
      <xdr:col>24</xdr:col>
      <xdr:colOff>114300</xdr:colOff>
      <xdr:row>83</xdr:row>
      <xdr:rowOff>147955</xdr:rowOff>
    </xdr:to>
    <xdr:sp macro="" textlink="">
      <xdr:nvSpPr>
        <xdr:cNvPr id="305" name="楕円 304">
          <a:extLst>
            <a:ext uri="{FF2B5EF4-FFF2-40B4-BE49-F238E27FC236}">
              <a16:creationId xmlns:a16="http://schemas.microsoft.com/office/drawing/2014/main" id="{DB858FC7-C788-44EE-8AEE-13FCC2B8EEFC}"/>
            </a:ext>
          </a:extLst>
        </xdr:cNvPr>
        <xdr:cNvSpPr/>
      </xdr:nvSpPr>
      <xdr:spPr>
        <a:xfrm>
          <a:off x="45847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24782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C2CA0078-0493-4C58-861D-FF0EB659F66E}"/>
            </a:ext>
          </a:extLst>
        </xdr:cNvPr>
        <xdr:cNvSpPr txBox="1"/>
      </xdr:nvSpPr>
      <xdr:spPr>
        <a:xfrm>
          <a:off x="4673600"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7" name="楕円 306">
          <a:extLst>
            <a:ext uri="{FF2B5EF4-FFF2-40B4-BE49-F238E27FC236}">
              <a16:creationId xmlns:a16="http://schemas.microsoft.com/office/drawing/2014/main" id="{303AF67A-B345-4680-90F9-858585172E89}"/>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83</xdr:row>
      <xdr:rowOff>97155</xdr:rowOff>
    </xdr:to>
    <xdr:cxnSp macro="">
      <xdr:nvCxnSpPr>
        <xdr:cNvPr id="308" name="直線コネクタ 307">
          <a:extLst>
            <a:ext uri="{FF2B5EF4-FFF2-40B4-BE49-F238E27FC236}">
              <a16:creationId xmlns:a16="http://schemas.microsoft.com/office/drawing/2014/main" id="{45B65647-B2D2-4FB4-B383-C537F7E1E01A}"/>
            </a:ext>
          </a:extLst>
        </xdr:cNvPr>
        <xdr:cNvCxnSpPr/>
      </xdr:nvCxnSpPr>
      <xdr:spPr>
        <a:xfrm>
          <a:off x="3797300" y="14302739"/>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162561</xdr:rowOff>
    </xdr:from>
    <xdr:to>
      <xdr:col>15</xdr:col>
      <xdr:colOff>101600</xdr:colOff>
      <xdr:row>83</xdr:row>
      <xdr:rowOff>92711</xdr:rowOff>
    </xdr:to>
    <xdr:sp macro="" textlink="">
      <xdr:nvSpPr>
        <xdr:cNvPr id="309" name="楕円 308">
          <a:extLst>
            <a:ext uri="{FF2B5EF4-FFF2-40B4-BE49-F238E27FC236}">
              <a16:creationId xmlns:a16="http://schemas.microsoft.com/office/drawing/2014/main" id="{70966634-57D0-4D8A-95B2-F5DDB5CE9AC4}"/>
            </a:ext>
          </a:extLst>
        </xdr:cNvPr>
        <xdr:cNvSpPr/>
      </xdr:nvSpPr>
      <xdr:spPr>
        <a:xfrm>
          <a:off x="2857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41911</xdr:rowOff>
    </xdr:from>
    <xdr:to>
      <xdr:col>19</xdr:col>
      <xdr:colOff>177800</xdr:colOff>
      <xdr:row>83</xdr:row>
      <xdr:rowOff>72389</xdr:rowOff>
    </xdr:to>
    <xdr:cxnSp macro="">
      <xdr:nvCxnSpPr>
        <xdr:cNvPr id="310" name="直線コネクタ 309">
          <a:extLst>
            <a:ext uri="{FF2B5EF4-FFF2-40B4-BE49-F238E27FC236}">
              <a16:creationId xmlns:a16="http://schemas.microsoft.com/office/drawing/2014/main" id="{87182EA1-00AA-4985-905A-0A1497BC064A}"/>
            </a:ext>
          </a:extLst>
        </xdr:cNvPr>
        <xdr:cNvCxnSpPr/>
      </xdr:nvCxnSpPr>
      <xdr:spPr>
        <a:xfrm>
          <a:off x="2908300" y="142722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166370</xdr:rowOff>
    </xdr:from>
    <xdr:to>
      <xdr:col>10</xdr:col>
      <xdr:colOff>165100</xdr:colOff>
      <xdr:row>83</xdr:row>
      <xdr:rowOff>96520</xdr:rowOff>
    </xdr:to>
    <xdr:sp macro="" textlink="">
      <xdr:nvSpPr>
        <xdr:cNvPr id="311" name="楕円 310">
          <a:extLst>
            <a:ext uri="{FF2B5EF4-FFF2-40B4-BE49-F238E27FC236}">
              <a16:creationId xmlns:a16="http://schemas.microsoft.com/office/drawing/2014/main" id="{843499B8-EAA5-42CB-B2BA-F55075759E83}"/>
            </a:ext>
          </a:extLst>
        </xdr:cNvPr>
        <xdr:cNvSpPr/>
      </xdr:nvSpPr>
      <xdr:spPr>
        <a:xfrm>
          <a:off x="1968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41911</xdr:rowOff>
    </xdr:from>
    <xdr:to>
      <xdr:col>15</xdr:col>
      <xdr:colOff>50800</xdr:colOff>
      <xdr:row>83</xdr:row>
      <xdr:rowOff>45720</xdr:rowOff>
    </xdr:to>
    <xdr:cxnSp macro="">
      <xdr:nvCxnSpPr>
        <xdr:cNvPr id="312" name="直線コネクタ 311">
          <a:extLst>
            <a:ext uri="{FF2B5EF4-FFF2-40B4-BE49-F238E27FC236}">
              <a16:creationId xmlns:a16="http://schemas.microsoft.com/office/drawing/2014/main" id="{AFB957A0-3285-465E-99CC-D4F7FBA28E85}"/>
            </a:ext>
          </a:extLst>
        </xdr:cNvPr>
        <xdr:cNvCxnSpPr/>
      </xdr:nvCxnSpPr>
      <xdr:spPr>
        <a:xfrm flipV="1">
          <a:off x="2019300" y="142722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126364</xdr:rowOff>
    </xdr:from>
    <xdr:to>
      <xdr:col>6</xdr:col>
      <xdr:colOff>38100</xdr:colOff>
      <xdr:row>83</xdr:row>
      <xdr:rowOff>56514</xdr:rowOff>
    </xdr:to>
    <xdr:sp macro="" textlink="">
      <xdr:nvSpPr>
        <xdr:cNvPr id="313" name="楕円 312">
          <a:extLst>
            <a:ext uri="{FF2B5EF4-FFF2-40B4-BE49-F238E27FC236}">
              <a16:creationId xmlns:a16="http://schemas.microsoft.com/office/drawing/2014/main" id="{5192351A-7A66-4F37-85DD-E8AF7B78C3AA}"/>
            </a:ext>
          </a:extLst>
        </xdr:cNvPr>
        <xdr:cNvSpPr/>
      </xdr:nvSpPr>
      <xdr:spPr>
        <a:xfrm>
          <a:off x="1079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5714</xdr:rowOff>
    </xdr:from>
    <xdr:to>
      <xdr:col>10</xdr:col>
      <xdr:colOff>114300</xdr:colOff>
      <xdr:row>83</xdr:row>
      <xdr:rowOff>45720</xdr:rowOff>
    </xdr:to>
    <xdr:cxnSp macro="">
      <xdr:nvCxnSpPr>
        <xdr:cNvPr id="314" name="直線コネクタ 313">
          <a:extLst>
            <a:ext uri="{FF2B5EF4-FFF2-40B4-BE49-F238E27FC236}">
              <a16:creationId xmlns:a16="http://schemas.microsoft.com/office/drawing/2014/main" id="{212D1B20-5DEC-446C-908D-5AFEA65D05F5}"/>
            </a:ext>
          </a:extLst>
        </xdr:cNvPr>
        <xdr:cNvCxnSpPr/>
      </xdr:nvCxnSpPr>
      <xdr:spPr>
        <a:xfrm>
          <a:off x="1130300" y="142360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ACDC52B8-DB66-4851-B992-44DA782886A9}"/>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B3FC9375-8EBF-4CBD-A78C-2C0D6C8C6E14}"/>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aveValue【公営住宅】&#10;有形固定資産減価償却率">
          <a:extLst>
            <a:ext uri="{FF2B5EF4-FFF2-40B4-BE49-F238E27FC236}">
              <a16:creationId xmlns:a16="http://schemas.microsoft.com/office/drawing/2014/main" id="{E338FB26-5154-47CB-9BAC-776D47E3C624}"/>
            </a:ext>
          </a:extLst>
        </xdr:cNvPr>
        <xdr:cNvSpPr txBox="1"/>
      </xdr:nvSpPr>
      <xdr:spPr>
        <a:xfrm>
          <a:off x="1816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2600EE28-F7FF-4DCE-B602-7755E5C64DB4}"/>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139716</xdr:rowOff>
    </xdr:from>
    <xdr:ext cx="405111" cy="259045"/>
    <xdr:sp macro="" textlink="">
      <xdr:nvSpPr>
        <xdr:cNvPr id="319" name="n_1mainValue【公営住宅】&#10;有形固定資産減価償却率">
          <a:extLst>
            <a:ext uri="{FF2B5EF4-FFF2-40B4-BE49-F238E27FC236}">
              <a16:creationId xmlns:a16="http://schemas.microsoft.com/office/drawing/2014/main" id="{7B46DD0A-93F0-48C8-824A-FA49C45D3C89}"/>
            </a:ext>
          </a:extLst>
        </xdr:cNvPr>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109238</xdr:rowOff>
    </xdr:from>
    <xdr:ext cx="405111" cy="259045"/>
    <xdr:sp macro="" textlink="">
      <xdr:nvSpPr>
        <xdr:cNvPr id="320" name="n_2mainValue【公営住宅】&#10;有形固定資産減価償却率">
          <a:extLst>
            <a:ext uri="{FF2B5EF4-FFF2-40B4-BE49-F238E27FC236}">
              <a16:creationId xmlns:a16="http://schemas.microsoft.com/office/drawing/2014/main" id="{1C7E098A-FDF1-4730-B45C-77A49EA3B210}"/>
            </a:ext>
          </a:extLst>
        </xdr:cNvPr>
        <xdr:cNvSpPr txBox="1"/>
      </xdr:nvSpPr>
      <xdr:spPr>
        <a:xfrm>
          <a:off x="2705744" y="13996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87647</xdr:rowOff>
    </xdr:from>
    <xdr:ext cx="405111" cy="259045"/>
    <xdr:sp macro="" textlink="">
      <xdr:nvSpPr>
        <xdr:cNvPr id="321" name="n_3mainValue【公営住宅】&#10;有形固定資産減価償却率">
          <a:extLst>
            <a:ext uri="{FF2B5EF4-FFF2-40B4-BE49-F238E27FC236}">
              <a16:creationId xmlns:a16="http://schemas.microsoft.com/office/drawing/2014/main" id="{1D3D1304-52EE-447A-BECE-DABEBF7BB3F5}"/>
            </a:ext>
          </a:extLst>
        </xdr:cNvPr>
        <xdr:cNvSpPr txBox="1"/>
      </xdr:nvSpPr>
      <xdr:spPr>
        <a:xfrm>
          <a:off x="1816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73041</xdr:rowOff>
    </xdr:from>
    <xdr:ext cx="405111" cy="259045"/>
    <xdr:sp macro="" textlink="">
      <xdr:nvSpPr>
        <xdr:cNvPr id="322" name="n_4mainValue【公営住宅】&#10;有形固定資産減価償却率">
          <a:extLst>
            <a:ext uri="{FF2B5EF4-FFF2-40B4-BE49-F238E27FC236}">
              <a16:creationId xmlns:a16="http://schemas.microsoft.com/office/drawing/2014/main" id="{0F0CC85F-6154-41B6-A6DA-5BEC1924DC5B}"/>
            </a:ext>
          </a:extLst>
        </xdr:cNvPr>
        <xdr:cNvSpPr txBox="1"/>
      </xdr:nvSpPr>
      <xdr:spPr>
        <a:xfrm>
          <a:off x="927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0768C8D-4E58-461A-AEC9-84E6C64A545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BAEA942-0C8F-4FA4-8AD1-C0AA8EA142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773E74D-C6EC-4BB4-9435-1E2D362E115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853B5FC-0620-49A3-AAFE-1BED68B85BF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AF366A63-8F66-4B19-88B8-40E3A9CB892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0DA7B27-4C86-42BE-9FAD-BD2B107B431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7B643FE6-0B9E-40C0-AD4D-DA41B49593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7C0E24B-9A2B-49C2-8B97-FBBCDB9F211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07FD482-DB71-4A3C-8D59-7D6CBBB071A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910AA338-F93B-4C8C-9C6C-B448D89DA45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E2F2C9E8-701B-4E68-A15E-2D503EE3106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9DEF2FB7-B914-487F-980B-D49EEB323C7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489A2F18-A9AC-47DC-9D42-7D211439234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91374C8B-CD36-4DF6-9F23-3A151F83E633}"/>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ED501B83-5852-4361-A4F2-365CB9ADFC5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CB57EF0E-5153-4275-A58D-136E1BB3844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6B67100F-E31C-4A59-BB23-9CE9016D5DB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9147DF8-1C37-401C-9098-9D85D92C8C5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FBA3829-7BAD-4192-A79F-4206313010E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941DF1E4-C4CC-415C-8CAB-41B52F111BB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E4F32EED-4C88-4D62-8490-192C343C6A9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880B4DC6-FEB0-4FA7-BA3D-94DDA352CB32}"/>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7F0366B4-AC30-4369-98BD-76D02126E6A2}"/>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D5C04EAF-F934-425E-9A69-4F20B3527628}"/>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01DF90BD-A925-4A4F-96D0-2108EA42DE54}"/>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C179F8DF-09B7-495A-9047-E2234B262214}"/>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ED82837B-F3C8-4445-AB36-179C39017915}"/>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4D937CF9-44E4-4312-B03A-46AF6E19D02C}"/>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A1EBBFDD-CD90-4F39-A443-8BCE518C374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74DA6D9A-11D2-4109-BF3E-FB52E3A073B7}"/>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1A4930CE-1EDC-4E5E-BC2F-53CC67340951}"/>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B9DFD3C6-E68F-45DC-82F0-1AB9366ED3D2}"/>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45A062-4510-455B-95E2-7B11575F679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FF1D2BE-4675-4D87-A7D2-1CFB3062BE1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8386B50-D4F3-4673-8886-867499A7F33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B728A0A-52C3-4FC0-B781-3563492D247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7579C44-5C37-4C66-80FE-46A1D81E53B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15190</xdr:rowOff>
    </xdr:from>
    <xdr:to>
      <xdr:col>55</xdr:col>
      <xdr:colOff>50800</xdr:colOff>
      <xdr:row>82</xdr:row>
      <xdr:rowOff>116790</xdr:rowOff>
    </xdr:to>
    <xdr:sp macro="" textlink="">
      <xdr:nvSpPr>
        <xdr:cNvPr id="360" name="楕円 359">
          <a:extLst>
            <a:ext uri="{FF2B5EF4-FFF2-40B4-BE49-F238E27FC236}">
              <a16:creationId xmlns:a16="http://schemas.microsoft.com/office/drawing/2014/main" id="{E864176C-351E-4717-8B53-C703FE10E040}"/>
            </a:ext>
          </a:extLst>
        </xdr:cNvPr>
        <xdr:cNvSpPr/>
      </xdr:nvSpPr>
      <xdr:spPr>
        <a:xfrm>
          <a:off x="10426700" y="1407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38067</xdr:rowOff>
    </xdr:from>
    <xdr:ext cx="469744" cy="259045"/>
    <xdr:sp macro="" textlink="">
      <xdr:nvSpPr>
        <xdr:cNvPr id="361" name="【公営住宅】&#10;一人当たり面積該当値テキスト">
          <a:extLst>
            <a:ext uri="{FF2B5EF4-FFF2-40B4-BE49-F238E27FC236}">
              <a16:creationId xmlns:a16="http://schemas.microsoft.com/office/drawing/2014/main" id="{F47B4BDA-0EDF-44CD-BD4E-5414E24B1530}"/>
            </a:ext>
          </a:extLst>
        </xdr:cNvPr>
        <xdr:cNvSpPr txBox="1"/>
      </xdr:nvSpPr>
      <xdr:spPr>
        <a:xfrm>
          <a:off x="10515600" y="1392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25248</xdr:rowOff>
    </xdr:from>
    <xdr:to>
      <xdr:col>50</xdr:col>
      <xdr:colOff>165100</xdr:colOff>
      <xdr:row>82</xdr:row>
      <xdr:rowOff>126848</xdr:rowOff>
    </xdr:to>
    <xdr:sp macro="" textlink="">
      <xdr:nvSpPr>
        <xdr:cNvPr id="362" name="楕円 361">
          <a:extLst>
            <a:ext uri="{FF2B5EF4-FFF2-40B4-BE49-F238E27FC236}">
              <a16:creationId xmlns:a16="http://schemas.microsoft.com/office/drawing/2014/main" id="{634819E6-F5F3-4608-9BC7-AE4B577659D0}"/>
            </a:ext>
          </a:extLst>
        </xdr:cNvPr>
        <xdr:cNvSpPr/>
      </xdr:nvSpPr>
      <xdr:spPr>
        <a:xfrm>
          <a:off x="9588500" y="1408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65990</xdr:rowOff>
    </xdr:from>
    <xdr:to>
      <xdr:col>55</xdr:col>
      <xdr:colOff>0</xdr:colOff>
      <xdr:row>82</xdr:row>
      <xdr:rowOff>76048</xdr:rowOff>
    </xdr:to>
    <xdr:cxnSp macro="">
      <xdr:nvCxnSpPr>
        <xdr:cNvPr id="363" name="直線コネクタ 362">
          <a:extLst>
            <a:ext uri="{FF2B5EF4-FFF2-40B4-BE49-F238E27FC236}">
              <a16:creationId xmlns:a16="http://schemas.microsoft.com/office/drawing/2014/main" id="{14B5F6A2-FFEB-4AD2-AD98-C928F8DC6BCD}"/>
            </a:ext>
          </a:extLst>
        </xdr:cNvPr>
        <xdr:cNvCxnSpPr/>
      </xdr:nvCxnSpPr>
      <xdr:spPr>
        <a:xfrm flipV="1">
          <a:off x="9639300" y="14124890"/>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35306</xdr:rowOff>
    </xdr:from>
    <xdr:to>
      <xdr:col>46</xdr:col>
      <xdr:colOff>38100</xdr:colOff>
      <xdr:row>82</xdr:row>
      <xdr:rowOff>136906</xdr:rowOff>
    </xdr:to>
    <xdr:sp macro="" textlink="">
      <xdr:nvSpPr>
        <xdr:cNvPr id="364" name="楕円 363">
          <a:extLst>
            <a:ext uri="{FF2B5EF4-FFF2-40B4-BE49-F238E27FC236}">
              <a16:creationId xmlns:a16="http://schemas.microsoft.com/office/drawing/2014/main" id="{3E4826BB-3DD2-4974-AAAC-89B6ABB8916F}"/>
            </a:ext>
          </a:extLst>
        </xdr:cNvPr>
        <xdr:cNvSpPr/>
      </xdr:nvSpPr>
      <xdr:spPr>
        <a:xfrm>
          <a:off x="8699500" y="1409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76048</xdr:rowOff>
    </xdr:from>
    <xdr:to>
      <xdr:col>50</xdr:col>
      <xdr:colOff>114300</xdr:colOff>
      <xdr:row>82</xdr:row>
      <xdr:rowOff>86106</xdr:rowOff>
    </xdr:to>
    <xdr:cxnSp macro="">
      <xdr:nvCxnSpPr>
        <xdr:cNvPr id="365" name="直線コネクタ 364">
          <a:extLst>
            <a:ext uri="{FF2B5EF4-FFF2-40B4-BE49-F238E27FC236}">
              <a16:creationId xmlns:a16="http://schemas.microsoft.com/office/drawing/2014/main" id="{82B29971-478C-460F-9DE7-4D998D7D4F39}"/>
            </a:ext>
          </a:extLst>
        </xdr:cNvPr>
        <xdr:cNvCxnSpPr/>
      </xdr:nvCxnSpPr>
      <xdr:spPr>
        <a:xfrm flipV="1">
          <a:off x="8750300" y="14134948"/>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44907</xdr:rowOff>
    </xdr:from>
    <xdr:to>
      <xdr:col>41</xdr:col>
      <xdr:colOff>101600</xdr:colOff>
      <xdr:row>82</xdr:row>
      <xdr:rowOff>146507</xdr:rowOff>
    </xdr:to>
    <xdr:sp macro="" textlink="">
      <xdr:nvSpPr>
        <xdr:cNvPr id="366" name="楕円 365">
          <a:extLst>
            <a:ext uri="{FF2B5EF4-FFF2-40B4-BE49-F238E27FC236}">
              <a16:creationId xmlns:a16="http://schemas.microsoft.com/office/drawing/2014/main" id="{67C6352E-0A39-42A4-89BB-481C89F35EDE}"/>
            </a:ext>
          </a:extLst>
        </xdr:cNvPr>
        <xdr:cNvSpPr/>
      </xdr:nvSpPr>
      <xdr:spPr>
        <a:xfrm>
          <a:off x="7810500" y="1410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86106</xdr:rowOff>
    </xdr:from>
    <xdr:to>
      <xdr:col>45</xdr:col>
      <xdr:colOff>177800</xdr:colOff>
      <xdr:row>82</xdr:row>
      <xdr:rowOff>95707</xdr:rowOff>
    </xdr:to>
    <xdr:cxnSp macro="">
      <xdr:nvCxnSpPr>
        <xdr:cNvPr id="367" name="直線コネクタ 366">
          <a:extLst>
            <a:ext uri="{FF2B5EF4-FFF2-40B4-BE49-F238E27FC236}">
              <a16:creationId xmlns:a16="http://schemas.microsoft.com/office/drawing/2014/main" id="{059E31B1-F9A8-4139-BB94-F45EDDF96874}"/>
            </a:ext>
          </a:extLst>
        </xdr:cNvPr>
        <xdr:cNvCxnSpPr/>
      </xdr:nvCxnSpPr>
      <xdr:spPr>
        <a:xfrm flipV="1">
          <a:off x="7861300" y="14145006"/>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54966</xdr:rowOff>
    </xdr:from>
    <xdr:to>
      <xdr:col>36</xdr:col>
      <xdr:colOff>165100</xdr:colOff>
      <xdr:row>82</xdr:row>
      <xdr:rowOff>156566</xdr:rowOff>
    </xdr:to>
    <xdr:sp macro="" textlink="">
      <xdr:nvSpPr>
        <xdr:cNvPr id="368" name="楕円 367">
          <a:extLst>
            <a:ext uri="{FF2B5EF4-FFF2-40B4-BE49-F238E27FC236}">
              <a16:creationId xmlns:a16="http://schemas.microsoft.com/office/drawing/2014/main" id="{560E1CB2-A299-424B-9EF1-0144CB2DAA17}"/>
            </a:ext>
          </a:extLst>
        </xdr:cNvPr>
        <xdr:cNvSpPr/>
      </xdr:nvSpPr>
      <xdr:spPr>
        <a:xfrm>
          <a:off x="6921500" y="1411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95707</xdr:rowOff>
    </xdr:from>
    <xdr:to>
      <xdr:col>41</xdr:col>
      <xdr:colOff>50800</xdr:colOff>
      <xdr:row>82</xdr:row>
      <xdr:rowOff>105766</xdr:rowOff>
    </xdr:to>
    <xdr:cxnSp macro="">
      <xdr:nvCxnSpPr>
        <xdr:cNvPr id="369" name="直線コネクタ 368">
          <a:extLst>
            <a:ext uri="{FF2B5EF4-FFF2-40B4-BE49-F238E27FC236}">
              <a16:creationId xmlns:a16="http://schemas.microsoft.com/office/drawing/2014/main" id="{655A2C15-3CC4-42DE-9C02-248DB9A37E6D}"/>
            </a:ext>
          </a:extLst>
        </xdr:cNvPr>
        <xdr:cNvCxnSpPr/>
      </xdr:nvCxnSpPr>
      <xdr:spPr>
        <a:xfrm flipV="1">
          <a:off x="6972300" y="14154607"/>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43813E44-471F-4A76-BA54-CB3E873F2B94}"/>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7E846F47-D352-40A4-8C86-845043283FDB}"/>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FA8D23B8-B292-4A0A-B8DC-F805A0EA739E}"/>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6CCD40A4-8CBD-4BC3-8202-9AC248E8BC9D}"/>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143375</xdr:rowOff>
    </xdr:from>
    <xdr:ext cx="469744" cy="259045"/>
    <xdr:sp macro="" textlink="">
      <xdr:nvSpPr>
        <xdr:cNvPr id="374" name="n_1mainValue【公営住宅】&#10;一人当たり面積">
          <a:extLst>
            <a:ext uri="{FF2B5EF4-FFF2-40B4-BE49-F238E27FC236}">
              <a16:creationId xmlns:a16="http://schemas.microsoft.com/office/drawing/2014/main" id="{12A3F85D-C12F-45BA-B4AC-46E131A8FC3D}"/>
            </a:ext>
          </a:extLst>
        </xdr:cNvPr>
        <xdr:cNvSpPr txBox="1"/>
      </xdr:nvSpPr>
      <xdr:spPr>
        <a:xfrm>
          <a:off x="9391727" y="1385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153433</xdr:rowOff>
    </xdr:from>
    <xdr:ext cx="469744" cy="259045"/>
    <xdr:sp macro="" textlink="">
      <xdr:nvSpPr>
        <xdr:cNvPr id="375" name="n_2mainValue【公営住宅】&#10;一人当たり面積">
          <a:extLst>
            <a:ext uri="{FF2B5EF4-FFF2-40B4-BE49-F238E27FC236}">
              <a16:creationId xmlns:a16="http://schemas.microsoft.com/office/drawing/2014/main" id="{82EB0CBC-09E3-4724-9AF0-81417A84836C}"/>
            </a:ext>
          </a:extLst>
        </xdr:cNvPr>
        <xdr:cNvSpPr txBox="1"/>
      </xdr:nvSpPr>
      <xdr:spPr>
        <a:xfrm>
          <a:off x="8515427" y="1386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163034</xdr:rowOff>
    </xdr:from>
    <xdr:ext cx="469744" cy="259045"/>
    <xdr:sp macro="" textlink="">
      <xdr:nvSpPr>
        <xdr:cNvPr id="376" name="n_3mainValue【公営住宅】&#10;一人当たり面積">
          <a:extLst>
            <a:ext uri="{FF2B5EF4-FFF2-40B4-BE49-F238E27FC236}">
              <a16:creationId xmlns:a16="http://schemas.microsoft.com/office/drawing/2014/main" id="{F7BB6ABE-7214-4FD2-AE5F-A1B3DF16D3AD}"/>
            </a:ext>
          </a:extLst>
        </xdr:cNvPr>
        <xdr:cNvSpPr txBox="1"/>
      </xdr:nvSpPr>
      <xdr:spPr>
        <a:xfrm>
          <a:off x="7626427" y="1387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1643</xdr:rowOff>
    </xdr:from>
    <xdr:ext cx="469744" cy="259045"/>
    <xdr:sp macro="" textlink="">
      <xdr:nvSpPr>
        <xdr:cNvPr id="377" name="n_4mainValue【公営住宅】&#10;一人当たり面積">
          <a:extLst>
            <a:ext uri="{FF2B5EF4-FFF2-40B4-BE49-F238E27FC236}">
              <a16:creationId xmlns:a16="http://schemas.microsoft.com/office/drawing/2014/main" id="{B19E2113-6D5F-4F29-90FD-3EB6DD5C742C}"/>
            </a:ext>
          </a:extLst>
        </xdr:cNvPr>
        <xdr:cNvSpPr txBox="1"/>
      </xdr:nvSpPr>
      <xdr:spPr>
        <a:xfrm>
          <a:off x="6737427" y="1388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7D87AF8-F9F6-4D01-B7B3-89A79EEFFF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2F6D83C-4B9B-444D-BB50-0F00F259AD9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FDDFD4F-D19D-48BE-9860-8300BA68B70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7115201-08F6-479B-A68F-B86AEA866F3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DC35A2F-B3CE-42D1-9159-B62C30BB2C1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3C85875-763F-49F8-8361-1285B6862D1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3820298-6CC8-4F0D-9B75-0F4725AD9DA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0E48384-0F8F-494C-A7DA-FCC64629CF8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CC826D29-D5AE-40E6-93B0-007F79D02F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9485AB0F-11E5-4331-8CAC-8AFB85BD4E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A6177617-CE21-4876-9133-CA41F0AC87F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C917CDF7-B47E-44B4-BD7A-AC068DC1CA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F6C5BCC3-C2E6-40E8-8F8E-C1C63DCA4BB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464ED02-4956-4A5D-B25D-38DFC2AC51D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76E1916-4805-4A58-80DC-AB8C2840A4B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1A226C1-F22D-4FC4-8653-255DC48A193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4D9B49AE-A67B-4263-85E6-CA63924E81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DB287165-B38F-4548-A19B-58EED9EB0F8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5707DB9-12FF-48C5-A36D-8C0206C42B7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63A558B-FF99-4BD0-A338-DFF100CB72D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594395D-BC21-4DCC-BD87-E4F11E20D7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3BBA5A5F-9A91-4999-BE8B-B31E592C1B7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66B046A-6CE8-4346-816A-A177E70157C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6C31578D-748E-4002-A30B-9D4F17D3740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D6E7697B-FB0F-4DFA-8FB5-EE8ACCF5F86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A227BD8A-A690-4B06-9848-1469666806E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59B44B06-A7A2-4CBE-BF6D-86313C2AF0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68CBD4C0-C42B-4770-ACD0-65564FABB33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73231D30-0360-443A-8172-E83F1818B138}"/>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400E79E7-82D5-4370-993B-AE9E3D93534C}"/>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AEE77897-14C6-48E6-A3B0-F2FBC613AE98}"/>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9E13E0BD-BCD3-4F5A-9CBC-4AAE43BA8AF5}"/>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EC51AA08-4CCA-446A-9F67-9BFF3055FD88}"/>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D30911A2-E293-4B24-A6F3-8BD117CE9FC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B4E0CAF4-311A-4B8B-9107-361C6871E799}"/>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5FDAE3D-81FB-4909-AC9B-C197D9784DD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5F375048-D7A4-4F4B-8D8F-AEDA1B31C07A}"/>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C8119366-92CC-4DE6-9D0D-F592E7B89D5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75199AD1-4B0F-4D5B-8090-88E5ED709D20}"/>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66F9E304-18F4-4F0B-A240-79A99F118600}"/>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A6CB099C-527B-42A0-8A76-6C2633AFDE36}"/>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CA92471B-24BF-4EC6-BD45-B6AE02CE8299}"/>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9CDFBCEF-F576-49C8-9C16-EF9FB47951F6}"/>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F9031637-1A7A-4B1B-A39C-4878FACE8807}"/>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6DEB4446-B934-4210-A39C-7D0481B37AB7}"/>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1BA3E8BF-098E-4D84-9B3A-BDB8FA7BF6C7}"/>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7159154E-0FE8-4384-A230-3C267B81A937}"/>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06AA6380-6840-4B67-A94E-E2F9C501D068}"/>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150584F5-3D41-487D-A034-753B63CF87C1}"/>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417FD80-B6BF-4F8A-B9B0-EE0BFFE4682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69D42FC-D4C4-44C9-A91A-954669ED9FC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9072D4E-1F38-44DF-825C-49B59793882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1B45B9E-B285-4FE1-A61C-499F2FB5C56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CE1F3FB-347D-445C-85BC-92345309E93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45974</xdr:rowOff>
    </xdr:from>
    <xdr:to>
      <xdr:col>85</xdr:col>
      <xdr:colOff>177800</xdr:colOff>
      <xdr:row>36</xdr:row>
      <xdr:rowOff>147574</xdr:rowOff>
    </xdr:to>
    <xdr:sp macro="" textlink="">
      <xdr:nvSpPr>
        <xdr:cNvPr id="432" name="楕円 431">
          <a:extLst>
            <a:ext uri="{FF2B5EF4-FFF2-40B4-BE49-F238E27FC236}">
              <a16:creationId xmlns:a16="http://schemas.microsoft.com/office/drawing/2014/main" id="{F2497976-909F-4CB1-89D5-CF9E0DA46E8D}"/>
            </a:ext>
          </a:extLst>
        </xdr:cNvPr>
        <xdr:cNvSpPr/>
      </xdr:nvSpPr>
      <xdr:spPr>
        <a:xfrm>
          <a:off x="16268700" y="62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24401</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C2F95BA0-D99F-41D3-BE54-C9A806C6C27C}"/>
            </a:ext>
          </a:extLst>
        </xdr:cNvPr>
        <xdr:cNvSpPr txBox="1"/>
      </xdr:nvSpPr>
      <xdr:spPr>
        <a:xfrm>
          <a:off x="16357600" y="619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146558</xdr:rowOff>
    </xdr:from>
    <xdr:to>
      <xdr:col>81</xdr:col>
      <xdr:colOff>101600</xdr:colOff>
      <xdr:row>36</xdr:row>
      <xdr:rowOff>76708</xdr:rowOff>
    </xdr:to>
    <xdr:sp macro="" textlink="">
      <xdr:nvSpPr>
        <xdr:cNvPr id="434" name="楕円 433">
          <a:extLst>
            <a:ext uri="{FF2B5EF4-FFF2-40B4-BE49-F238E27FC236}">
              <a16:creationId xmlns:a16="http://schemas.microsoft.com/office/drawing/2014/main" id="{496A61D2-DF47-4396-8B6B-2C494860140E}"/>
            </a:ext>
          </a:extLst>
        </xdr:cNvPr>
        <xdr:cNvSpPr/>
      </xdr:nvSpPr>
      <xdr:spPr>
        <a:xfrm>
          <a:off x="154305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25908</xdr:rowOff>
    </xdr:from>
    <xdr:to>
      <xdr:col>85</xdr:col>
      <xdr:colOff>127000</xdr:colOff>
      <xdr:row>36</xdr:row>
      <xdr:rowOff>96774</xdr:rowOff>
    </xdr:to>
    <xdr:cxnSp macro="">
      <xdr:nvCxnSpPr>
        <xdr:cNvPr id="435" name="直線コネクタ 434">
          <a:extLst>
            <a:ext uri="{FF2B5EF4-FFF2-40B4-BE49-F238E27FC236}">
              <a16:creationId xmlns:a16="http://schemas.microsoft.com/office/drawing/2014/main" id="{F69957A2-0ACD-4FF4-A839-44275AB0D435}"/>
            </a:ext>
          </a:extLst>
        </xdr:cNvPr>
        <xdr:cNvCxnSpPr/>
      </xdr:nvCxnSpPr>
      <xdr:spPr>
        <a:xfrm>
          <a:off x="15481300" y="6198108"/>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18542</xdr:rowOff>
    </xdr:from>
    <xdr:to>
      <xdr:col>76</xdr:col>
      <xdr:colOff>165100</xdr:colOff>
      <xdr:row>39</xdr:row>
      <xdr:rowOff>120142</xdr:rowOff>
    </xdr:to>
    <xdr:sp macro="" textlink="">
      <xdr:nvSpPr>
        <xdr:cNvPr id="436" name="楕円 435">
          <a:extLst>
            <a:ext uri="{FF2B5EF4-FFF2-40B4-BE49-F238E27FC236}">
              <a16:creationId xmlns:a16="http://schemas.microsoft.com/office/drawing/2014/main" id="{05CA7590-4EA6-4905-9C12-C4AC37263122}"/>
            </a:ext>
          </a:extLst>
        </xdr:cNvPr>
        <xdr:cNvSpPr/>
      </xdr:nvSpPr>
      <xdr:spPr>
        <a:xfrm>
          <a:off x="145415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25908</xdr:rowOff>
    </xdr:from>
    <xdr:to>
      <xdr:col>81</xdr:col>
      <xdr:colOff>50800</xdr:colOff>
      <xdr:row>39</xdr:row>
      <xdr:rowOff>69342</xdr:rowOff>
    </xdr:to>
    <xdr:cxnSp macro="">
      <xdr:nvCxnSpPr>
        <xdr:cNvPr id="437" name="直線コネクタ 436">
          <a:extLst>
            <a:ext uri="{FF2B5EF4-FFF2-40B4-BE49-F238E27FC236}">
              <a16:creationId xmlns:a16="http://schemas.microsoft.com/office/drawing/2014/main" id="{D5D0DAFE-EA12-4235-A73F-E0225721E3D1}"/>
            </a:ext>
          </a:extLst>
        </xdr:cNvPr>
        <xdr:cNvCxnSpPr/>
      </xdr:nvCxnSpPr>
      <xdr:spPr>
        <a:xfrm flipV="1">
          <a:off x="14592300" y="6198108"/>
          <a:ext cx="889000" cy="5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160274</xdr:rowOff>
    </xdr:from>
    <xdr:to>
      <xdr:col>72</xdr:col>
      <xdr:colOff>38100</xdr:colOff>
      <xdr:row>39</xdr:row>
      <xdr:rowOff>90424</xdr:rowOff>
    </xdr:to>
    <xdr:sp macro="" textlink="">
      <xdr:nvSpPr>
        <xdr:cNvPr id="438" name="楕円 437">
          <a:extLst>
            <a:ext uri="{FF2B5EF4-FFF2-40B4-BE49-F238E27FC236}">
              <a16:creationId xmlns:a16="http://schemas.microsoft.com/office/drawing/2014/main" id="{65B5F502-08FA-414C-B23C-38D1D68F61C7}"/>
            </a:ext>
          </a:extLst>
        </xdr:cNvPr>
        <xdr:cNvSpPr/>
      </xdr:nvSpPr>
      <xdr:spPr>
        <a:xfrm>
          <a:off x="13652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39624</xdr:rowOff>
    </xdr:from>
    <xdr:to>
      <xdr:col>76</xdr:col>
      <xdr:colOff>114300</xdr:colOff>
      <xdr:row>39</xdr:row>
      <xdr:rowOff>69342</xdr:rowOff>
    </xdr:to>
    <xdr:cxnSp macro="">
      <xdr:nvCxnSpPr>
        <xdr:cNvPr id="439" name="直線コネクタ 438">
          <a:extLst>
            <a:ext uri="{FF2B5EF4-FFF2-40B4-BE49-F238E27FC236}">
              <a16:creationId xmlns:a16="http://schemas.microsoft.com/office/drawing/2014/main" id="{7F558119-21CC-4FE3-A76E-446CB2E8E0FF}"/>
            </a:ext>
          </a:extLst>
        </xdr:cNvPr>
        <xdr:cNvCxnSpPr/>
      </xdr:nvCxnSpPr>
      <xdr:spPr>
        <a:xfrm>
          <a:off x="13703300" y="672617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109982</xdr:rowOff>
    </xdr:from>
    <xdr:to>
      <xdr:col>67</xdr:col>
      <xdr:colOff>101600</xdr:colOff>
      <xdr:row>39</xdr:row>
      <xdr:rowOff>40132</xdr:rowOff>
    </xdr:to>
    <xdr:sp macro="" textlink="">
      <xdr:nvSpPr>
        <xdr:cNvPr id="440" name="楕円 439">
          <a:extLst>
            <a:ext uri="{FF2B5EF4-FFF2-40B4-BE49-F238E27FC236}">
              <a16:creationId xmlns:a16="http://schemas.microsoft.com/office/drawing/2014/main" id="{703EBD0F-727E-47DB-A27F-D1196306C6AA}"/>
            </a:ext>
          </a:extLst>
        </xdr:cNvPr>
        <xdr:cNvSpPr/>
      </xdr:nvSpPr>
      <xdr:spPr>
        <a:xfrm>
          <a:off x="1276350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160782</xdr:rowOff>
    </xdr:from>
    <xdr:to>
      <xdr:col>71</xdr:col>
      <xdr:colOff>177800</xdr:colOff>
      <xdr:row>39</xdr:row>
      <xdr:rowOff>39624</xdr:rowOff>
    </xdr:to>
    <xdr:cxnSp macro="">
      <xdr:nvCxnSpPr>
        <xdr:cNvPr id="441" name="直線コネクタ 440">
          <a:extLst>
            <a:ext uri="{FF2B5EF4-FFF2-40B4-BE49-F238E27FC236}">
              <a16:creationId xmlns:a16="http://schemas.microsoft.com/office/drawing/2014/main" id="{4D1E5AAC-C788-474C-AE2D-87F65C6BCC86}"/>
            </a:ext>
          </a:extLst>
        </xdr:cNvPr>
        <xdr:cNvCxnSpPr/>
      </xdr:nvCxnSpPr>
      <xdr:spPr>
        <a:xfrm>
          <a:off x="12814300" y="667588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5FB79C98-11BB-4AE4-AF94-D93517FBBE8F}"/>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042A9B45-DB7E-4A34-9F01-0609AB250464}"/>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D07E7B30-BFCC-44EF-AD2F-28077C47DF48}"/>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51B1417F-F504-4805-8F50-1A28B3B02E8D}"/>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67835</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32855BF7-FCB4-478E-972B-51BB679B1C58}"/>
            </a:ext>
          </a:extLst>
        </xdr:cNvPr>
        <xdr:cNvSpPr txBox="1"/>
      </xdr:nvSpPr>
      <xdr:spPr>
        <a:xfrm>
          <a:off x="152660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111269</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A4FCDB9A-2EF7-493C-8B39-88702D6F3B88}"/>
            </a:ext>
          </a:extLst>
        </xdr:cNvPr>
        <xdr:cNvSpPr txBox="1"/>
      </xdr:nvSpPr>
      <xdr:spPr>
        <a:xfrm>
          <a:off x="14389744" y="679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81551</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BC83CBD7-8386-487D-8816-757D9CA6D6B2}"/>
            </a:ext>
          </a:extLst>
        </xdr:cNvPr>
        <xdr:cNvSpPr txBox="1"/>
      </xdr:nvSpPr>
      <xdr:spPr>
        <a:xfrm>
          <a:off x="13500744" y="676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31259</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52AADC97-4DF6-4443-963B-212EA4A0ABB6}"/>
            </a:ext>
          </a:extLst>
        </xdr:cNvPr>
        <xdr:cNvSpPr txBox="1"/>
      </xdr:nvSpPr>
      <xdr:spPr>
        <a:xfrm>
          <a:off x="12611744" y="671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F279AFE6-5955-433D-A89B-70222848EDE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7E454CCD-4A10-4B23-83FA-CE056C9629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5AD1FB2E-EBC4-46D0-B683-5801BF18CBF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A5F04436-CF81-41FE-965D-9559476603F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C9B4490F-77E5-4B11-AACA-8ACE2D6437B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C2A3E6BF-8265-40EC-A624-3A844ED7650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290FA4E6-BA9A-4126-AE64-BF598AD6E59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C0F93FCE-461C-4090-9346-80921A39116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4E2E1093-0DC8-4876-B8B6-B8AD7664ADC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63B852B2-E0AF-4653-8E1B-B9AFE696661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0D6D8CB2-5C19-45EB-A221-0CA70E8F771D}"/>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A2600C67-5899-46AE-A3C2-F283B10DFAF7}"/>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2DA93882-A650-4BBF-B782-8F728762C1F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25BD75A6-6834-45D5-B635-8AAA0162BDF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3F4B5629-1C0F-4324-96D0-5B7E904FA37F}"/>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A93B3B6B-CAA6-4F31-948B-D70D32EDF03F}"/>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BD9633CB-B8D6-46E2-AD52-A4DE8E19F15A}"/>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583169B5-C804-4630-91DA-A64B281EB32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06A066F7-BB76-4A08-ACBF-D8E0B9EB1B9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87DD5698-BA25-4712-BF7D-DF467FE7184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59027E1E-A54F-4110-8044-2FC42B563EB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018B3CE8-2B35-40DB-A478-D2F2CD95431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FFCFCD19-689C-4780-BE04-BFF1855A044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E0C9AE95-80C0-41B4-B509-BC728632893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345CD039-BFA3-47D9-9ABA-BA305D5B009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238F7642-2E9A-41AC-9810-A8EE559B2C2C}"/>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59343B15-501F-4E83-97C5-9964CA5952FD}"/>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EC347EDC-32EE-493E-AB6B-AE9340D2DB5E}"/>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A07F06D1-A17D-465F-A9B5-FEAC80979283}"/>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5ACC7929-0C6F-454D-ACFD-5EE7E527F99F}"/>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C76ACBD0-2D76-4DAB-BA28-684BD3F97360}"/>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49F681DF-E413-487E-8C50-ABBBF46B4EF7}"/>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3A73D95B-FE87-4E2E-82C6-3F79CB9DB961}"/>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FC3B1603-4393-4257-A7E5-73C38F5CEFA1}"/>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31F536E4-74B7-4330-A7E1-B97EE8D71756}"/>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E59B5676-99ED-444C-9F37-6BDBE3B9550D}"/>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F4CDF71-380F-46FE-A079-A8EF3936F16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88CC1EA-D905-4DEC-996B-6F5352722F3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C674009-2C0D-4295-B8D3-5B67133AF9D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A44D9B3-C383-49C5-9464-67552AB734A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F647A18-5ED8-48F5-A1A0-3038B855019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129903</xdr:rowOff>
    </xdr:from>
    <xdr:to>
      <xdr:col>116</xdr:col>
      <xdr:colOff>114300</xdr:colOff>
      <xdr:row>41</xdr:row>
      <xdr:rowOff>60053</xdr:rowOff>
    </xdr:to>
    <xdr:sp macro="" textlink="">
      <xdr:nvSpPr>
        <xdr:cNvPr id="491" name="楕円 490">
          <a:extLst>
            <a:ext uri="{FF2B5EF4-FFF2-40B4-BE49-F238E27FC236}">
              <a16:creationId xmlns:a16="http://schemas.microsoft.com/office/drawing/2014/main" id="{F367F7DD-6F17-4B3E-B0EA-3074C5EF5E9A}"/>
            </a:ext>
          </a:extLst>
        </xdr:cNvPr>
        <xdr:cNvSpPr/>
      </xdr:nvSpPr>
      <xdr:spPr>
        <a:xfrm>
          <a:off x="221107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108330</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F6CD8FD5-AD56-485E-9DA7-380DE7362F1C}"/>
            </a:ext>
          </a:extLst>
        </xdr:cNvPr>
        <xdr:cNvSpPr txBox="1"/>
      </xdr:nvSpPr>
      <xdr:spPr>
        <a:xfrm>
          <a:off x="22199600" y="696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133169</xdr:rowOff>
    </xdr:from>
    <xdr:to>
      <xdr:col>112</xdr:col>
      <xdr:colOff>38100</xdr:colOff>
      <xdr:row>41</xdr:row>
      <xdr:rowOff>63319</xdr:rowOff>
    </xdr:to>
    <xdr:sp macro="" textlink="">
      <xdr:nvSpPr>
        <xdr:cNvPr id="493" name="楕円 492">
          <a:extLst>
            <a:ext uri="{FF2B5EF4-FFF2-40B4-BE49-F238E27FC236}">
              <a16:creationId xmlns:a16="http://schemas.microsoft.com/office/drawing/2014/main" id="{E050AB4A-1AF2-4FDF-96FC-8467DB05A837}"/>
            </a:ext>
          </a:extLst>
        </xdr:cNvPr>
        <xdr:cNvSpPr/>
      </xdr:nvSpPr>
      <xdr:spPr>
        <a:xfrm>
          <a:off x="21272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9253</xdr:rowOff>
    </xdr:from>
    <xdr:to>
      <xdr:col>116</xdr:col>
      <xdr:colOff>63500</xdr:colOff>
      <xdr:row>41</xdr:row>
      <xdr:rowOff>12519</xdr:rowOff>
    </xdr:to>
    <xdr:cxnSp macro="">
      <xdr:nvCxnSpPr>
        <xdr:cNvPr id="494" name="直線コネクタ 493">
          <a:extLst>
            <a:ext uri="{FF2B5EF4-FFF2-40B4-BE49-F238E27FC236}">
              <a16:creationId xmlns:a16="http://schemas.microsoft.com/office/drawing/2014/main" id="{6A184024-FD8B-4AAC-B369-12F50C1E9525}"/>
            </a:ext>
          </a:extLst>
        </xdr:cNvPr>
        <xdr:cNvCxnSpPr/>
      </xdr:nvCxnSpPr>
      <xdr:spPr>
        <a:xfrm flipV="1">
          <a:off x="21323300" y="703870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113574</xdr:rowOff>
    </xdr:from>
    <xdr:to>
      <xdr:col>107</xdr:col>
      <xdr:colOff>101600</xdr:colOff>
      <xdr:row>41</xdr:row>
      <xdr:rowOff>43724</xdr:rowOff>
    </xdr:to>
    <xdr:sp macro="" textlink="">
      <xdr:nvSpPr>
        <xdr:cNvPr id="495" name="楕円 494">
          <a:extLst>
            <a:ext uri="{FF2B5EF4-FFF2-40B4-BE49-F238E27FC236}">
              <a16:creationId xmlns:a16="http://schemas.microsoft.com/office/drawing/2014/main" id="{850555BA-0A29-4AF0-92B8-CA21F8480F78}"/>
            </a:ext>
          </a:extLst>
        </xdr:cNvPr>
        <xdr:cNvSpPr/>
      </xdr:nvSpPr>
      <xdr:spPr>
        <a:xfrm>
          <a:off x="20383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164374</xdr:rowOff>
    </xdr:from>
    <xdr:to>
      <xdr:col>111</xdr:col>
      <xdr:colOff>177800</xdr:colOff>
      <xdr:row>41</xdr:row>
      <xdr:rowOff>12519</xdr:rowOff>
    </xdr:to>
    <xdr:cxnSp macro="">
      <xdr:nvCxnSpPr>
        <xdr:cNvPr id="496" name="直線コネクタ 495">
          <a:extLst>
            <a:ext uri="{FF2B5EF4-FFF2-40B4-BE49-F238E27FC236}">
              <a16:creationId xmlns:a16="http://schemas.microsoft.com/office/drawing/2014/main" id="{D64C4CA2-25BE-447B-998A-CC9D8E90D212}"/>
            </a:ext>
          </a:extLst>
        </xdr:cNvPr>
        <xdr:cNvCxnSpPr/>
      </xdr:nvCxnSpPr>
      <xdr:spPr>
        <a:xfrm>
          <a:off x="20434300" y="70223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103777</xdr:rowOff>
    </xdr:from>
    <xdr:to>
      <xdr:col>102</xdr:col>
      <xdr:colOff>165100</xdr:colOff>
      <xdr:row>41</xdr:row>
      <xdr:rowOff>33927</xdr:rowOff>
    </xdr:to>
    <xdr:sp macro="" textlink="">
      <xdr:nvSpPr>
        <xdr:cNvPr id="497" name="楕円 496">
          <a:extLst>
            <a:ext uri="{FF2B5EF4-FFF2-40B4-BE49-F238E27FC236}">
              <a16:creationId xmlns:a16="http://schemas.microsoft.com/office/drawing/2014/main" id="{ECE462F6-72EC-4767-994F-039496FA3E49}"/>
            </a:ext>
          </a:extLst>
        </xdr:cNvPr>
        <xdr:cNvSpPr/>
      </xdr:nvSpPr>
      <xdr:spPr>
        <a:xfrm>
          <a:off x="19494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154577</xdr:rowOff>
    </xdr:from>
    <xdr:to>
      <xdr:col>107</xdr:col>
      <xdr:colOff>50800</xdr:colOff>
      <xdr:row>40</xdr:row>
      <xdr:rowOff>164374</xdr:rowOff>
    </xdr:to>
    <xdr:cxnSp macro="">
      <xdr:nvCxnSpPr>
        <xdr:cNvPr id="498" name="直線コネクタ 497">
          <a:extLst>
            <a:ext uri="{FF2B5EF4-FFF2-40B4-BE49-F238E27FC236}">
              <a16:creationId xmlns:a16="http://schemas.microsoft.com/office/drawing/2014/main" id="{A8C8440B-F83D-47D6-9725-28C5476B167B}"/>
            </a:ext>
          </a:extLst>
        </xdr:cNvPr>
        <xdr:cNvCxnSpPr/>
      </xdr:nvCxnSpPr>
      <xdr:spPr>
        <a:xfrm>
          <a:off x="19545300" y="70125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107043</xdr:rowOff>
    </xdr:from>
    <xdr:to>
      <xdr:col>98</xdr:col>
      <xdr:colOff>38100</xdr:colOff>
      <xdr:row>41</xdr:row>
      <xdr:rowOff>37193</xdr:rowOff>
    </xdr:to>
    <xdr:sp macro="" textlink="">
      <xdr:nvSpPr>
        <xdr:cNvPr id="499" name="楕円 498">
          <a:extLst>
            <a:ext uri="{FF2B5EF4-FFF2-40B4-BE49-F238E27FC236}">
              <a16:creationId xmlns:a16="http://schemas.microsoft.com/office/drawing/2014/main" id="{2AC8CB6B-CDE5-4C10-9FF6-B2DBBA04C827}"/>
            </a:ext>
          </a:extLst>
        </xdr:cNvPr>
        <xdr:cNvSpPr/>
      </xdr:nvSpPr>
      <xdr:spPr>
        <a:xfrm>
          <a:off x="18605500" y="69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154577</xdr:rowOff>
    </xdr:from>
    <xdr:to>
      <xdr:col>102</xdr:col>
      <xdr:colOff>114300</xdr:colOff>
      <xdr:row>40</xdr:row>
      <xdr:rowOff>157843</xdr:rowOff>
    </xdr:to>
    <xdr:cxnSp macro="">
      <xdr:nvCxnSpPr>
        <xdr:cNvPr id="500" name="直線コネクタ 499">
          <a:extLst>
            <a:ext uri="{FF2B5EF4-FFF2-40B4-BE49-F238E27FC236}">
              <a16:creationId xmlns:a16="http://schemas.microsoft.com/office/drawing/2014/main" id="{86D50DA3-A9B6-4572-BE10-4F7F77B5656C}"/>
            </a:ext>
          </a:extLst>
        </xdr:cNvPr>
        <xdr:cNvCxnSpPr/>
      </xdr:nvCxnSpPr>
      <xdr:spPr>
        <a:xfrm flipV="1">
          <a:off x="18656300" y="70125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101EFB2-0DF8-43CA-ABCA-64A3EA8EB741}"/>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93A238C6-C116-4FAB-B403-D85778155445}"/>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C479E70F-5D8D-446A-B544-04EDDE741B5A}"/>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DF9BE77A-674A-4CF5-99F5-1C798529DA86}"/>
            </a:ext>
          </a:extLst>
        </xdr:cNvPr>
        <xdr:cNvSpPr txBox="1"/>
      </xdr:nvSpPr>
      <xdr:spPr>
        <a:xfrm>
          <a:off x="1842142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54446</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D0B7848D-9AB0-4783-BA3D-D674A0578C0B}"/>
            </a:ext>
          </a:extLst>
        </xdr:cNvPr>
        <xdr:cNvSpPr txBox="1"/>
      </xdr:nvSpPr>
      <xdr:spPr>
        <a:xfrm>
          <a:off x="21075727" y="708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34851</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C973C803-7879-49F2-BDD8-B7DBB96D3454}"/>
            </a:ext>
          </a:extLst>
        </xdr:cNvPr>
        <xdr:cNvSpPr txBox="1"/>
      </xdr:nvSpPr>
      <xdr:spPr>
        <a:xfrm>
          <a:off x="20199427" y="706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25054</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E0297D95-57EC-44E6-BDED-3D4228FA78DD}"/>
            </a:ext>
          </a:extLst>
        </xdr:cNvPr>
        <xdr:cNvSpPr txBox="1"/>
      </xdr:nvSpPr>
      <xdr:spPr>
        <a:xfrm>
          <a:off x="19310427" y="705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28320</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37160365-71B2-44E0-83C3-F71A7EDE2FF7}"/>
            </a:ext>
          </a:extLst>
        </xdr:cNvPr>
        <xdr:cNvSpPr txBox="1"/>
      </xdr:nvSpPr>
      <xdr:spPr>
        <a:xfrm>
          <a:off x="18421427" y="705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587F94BE-861A-43D1-8A81-6553406BD5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B0A0C71-62B9-4FA4-859F-DF8D6EEE1C9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E1994CBC-8409-4498-8895-E49A1550AB0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9E3058AC-E49F-4C45-83BA-EB44CD43865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6BFE5C64-4362-43E6-B803-87A2FAB7C43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B900D006-05B5-404E-AC3D-27F43F87D04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69396048-46CA-4128-B010-7FE689AB280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9CFBB3FB-4392-4AFE-98CC-6D37998338F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8ADDA0B4-F041-4CD6-B85A-D3924AF38E9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114C48D0-F39C-4592-8D99-0AC9929AD44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B4A34058-C950-47B3-B9B4-87A54B3283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A182F5EB-4541-441F-85C5-5B3261AD0CF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90FC72CA-EFB5-4440-9CD1-AE3AFF910EA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838CF586-F9F9-4B5B-AFD3-8EFA710DEB6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3880FCEF-E924-4BC1-BBEB-952E289A84A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E928F678-BCC6-421C-A2C4-FF9268E00C0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D80B0189-8D97-478E-A302-8C8F22AF5B8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7AADBEED-9768-4851-AACC-AD4304FF78B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096AEA64-62D9-41CF-9DE3-DBC31EE576F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7F6DC139-DEA8-4A42-AE79-11BBB217DF8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E6496D89-37FB-4F3E-8DFE-11EBEBA1712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76555825-9D1B-47C3-A8A9-09AD35270CB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616A207B-0BFD-440C-BF76-F79B65D7300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B9907DA-347E-475B-AD47-65A5E7D6E5A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7C38954E-F227-4CD4-A11D-EEAA2A3922CF}"/>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D2AD3EB2-F2A5-4B2A-B469-35C3F1058045}"/>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08BF60DA-8EE3-4626-B956-B7AE006E1BDA}"/>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78516F0A-E040-4846-A4D9-64615FEBB96A}"/>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C39D7092-BEF8-4E42-8CAE-0D519FA13F2C}"/>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69B33B7F-2059-4355-A881-0073401FD92E}"/>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CD0FD8BA-EF3E-4B2B-963F-05EEE7552A7C}"/>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56D49209-57C4-4157-9750-B7F14AAB7867}"/>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610185F2-7522-4E4E-A79E-A9DFA7A161C6}"/>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EC606E7C-C6F8-48C8-910C-5472E7A76C4F}"/>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171CAA2D-54E0-4DB4-9BDF-69EF5A4EACB9}"/>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3F31068-D70C-4A8B-BD5F-6BE5DC6BD4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170237D-8A9B-4A01-86B0-6971C7F0A27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F1AC202-B69F-4D55-8761-040C134B1AB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DB576D0-265C-4310-874F-5120E66752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925658C-46B2-4D3F-BBAB-6795C16A79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105410</xdr:rowOff>
    </xdr:from>
    <xdr:to>
      <xdr:col>85</xdr:col>
      <xdr:colOff>177800</xdr:colOff>
      <xdr:row>60</xdr:row>
      <xdr:rowOff>35560</xdr:rowOff>
    </xdr:to>
    <xdr:sp macro="" textlink="">
      <xdr:nvSpPr>
        <xdr:cNvPr id="549" name="楕円 548">
          <a:extLst>
            <a:ext uri="{FF2B5EF4-FFF2-40B4-BE49-F238E27FC236}">
              <a16:creationId xmlns:a16="http://schemas.microsoft.com/office/drawing/2014/main" id="{F6BB72BA-4CBF-4BE3-A1AB-DFA09D90AF6C}"/>
            </a:ext>
          </a:extLst>
        </xdr:cNvPr>
        <xdr:cNvSpPr/>
      </xdr:nvSpPr>
      <xdr:spPr>
        <a:xfrm>
          <a:off x="162687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128287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CCB4A941-6167-409E-A819-5F524023B084}"/>
            </a:ext>
          </a:extLst>
        </xdr:cNvPr>
        <xdr:cNvSpPr txBox="1"/>
      </xdr:nvSpPr>
      <xdr:spPr>
        <a:xfrm>
          <a:off x="16357600"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69215</xdr:rowOff>
    </xdr:from>
    <xdr:to>
      <xdr:col>81</xdr:col>
      <xdr:colOff>101600</xdr:colOff>
      <xdr:row>59</xdr:row>
      <xdr:rowOff>170815</xdr:rowOff>
    </xdr:to>
    <xdr:sp macro="" textlink="">
      <xdr:nvSpPr>
        <xdr:cNvPr id="551" name="楕円 550">
          <a:extLst>
            <a:ext uri="{FF2B5EF4-FFF2-40B4-BE49-F238E27FC236}">
              <a16:creationId xmlns:a16="http://schemas.microsoft.com/office/drawing/2014/main" id="{BDE5C861-D2E4-4F6C-91E8-23CFA098839A}"/>
            </a:ext>
          </a:extLst>
        </xdr:cNvPr>
        <xdr:cNvSpPr/>
      </xdr:nvSpPr>
      <xdr:spPr>
        <a:xfrm>
          <a:off x="15430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120015</xdr:rowOff>
    </xdr:from>
    <xdr:to>
      <xdr:col>85</xdr:col>
      <xdr:colOff>127000</xdr:colOff>
      <xdr:row>59</xdr:row>
      <xdr:rowOff>156210</xdr:rowOff>
    </xdr:to>
    <xdr:cxnSp macro="">
      <xdr:nvCxnSpPr>
        <xdr:cNvPr id="552" name="直線コネクタ 551">
          <a:extLst>
            <a:ext uri="{FF2B5EF4-FFF2-40B4-BE49-F238E27FC236}">
              <a16:creationId xmlns:a16="http://schemas.microsoft.com/office/drawing/2014/main" id="{38A8BCF4-FDFB-46F8-BE48-A816E6B73BEF}"/>
            </a:ext>
          </a:extLst>
        </xdr:cNvPr>
        <xdr:cNvCxnSpPr/>
      </xdr:nvCxnSpPr>
      <xdr:spPr>
        <a:xfrm>
          <a:off x="15481300" y="1023556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44450</xdr:rowOff>
    </xdr:from>
    <xdr:to>
      <xdr:col>76</xdr:col>
      <xdr:colOff>165100</xdr:colOff>
      <xdr:row>59</xdr:row>
      <xdr:rowOff>146050</xdr:rowOff>
    </xdr:to>
    <xdr:sp macro="" textlink="">
      <xdr:nvSpPr>
        <xdr:cNvPr id="553" name="楕円 552">
          <a:extLst>
            <a:ext uri="{FF2B5EF4-FFF2-40B4-BE49-F238E27FC236}">
              <a16:creationId xmlns:a16="http://schemas.microsoft.com/office/drawing/2014/main" id="{50AD96EE-B5F4-40B7-B3B7-6A7D10FCB13E}"/>
            </a:ext>
          </a:extLst>
        </xdr:cNvPr>
        <xdr:cNvSpPr/>
      </xdr:nvSpPr>
      <xdr:spPr>
        <a:xfrm>
          <a:off x="14541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95250</xdr:rowOff>
    </xdr:from>
    <xdr:to>
      <xdr:col>81</xdr:col>
      <xdr:colOff>50800</xdr:colOff>
      <xdr:row>59</xdr:row>
      <xdr:rowOff>120015</xdr:rowOff>
    </xdr:to>
    <xdr:cxnSp macro="">
      <xdr:nvCxnSpPr>
        <xdr:cNvPr id="554" name="直線コネクタ 553">
          <a:extLst>
            <a:ext uri="{FF2B5EF4-FFF2-40B4-BE49-F238E27FC236}">
              <a16:creationId xmlns:a16="http://schemas.microsoft.com/office/drawing/2014/main" id="{B14F7DFE-0E46-4F88-ACCE-C889CB74C8C6}"/>
            </a:ext>
          </a:extLst>
        </xdr:cNvPr>
        <xdr:cNvCxnSpPr/>
      </xdr:nvCxnSpPr>
      <xdr:spPr>
        <a:xfrm>
          <a:off x="14592300" y="102108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4445</xdr:rowOff>
    </xdr:from>
    <xdr:to>
      <xdr:col>72</xdr:col>
      <xdr:colOff>38100</xdr:colOff>
      <xdr:row>59</xdr:row>
      <xdr:rowOff>106045</xdr:rowOff>
    </xdr:to>
    <xdr:sp macro="" textlink="">
      <xdr:nvSpPr>
        <xdr:cNvPr id="555" name="楕円 554">
          <a:extLst>
            <a:ext uri="{FF2B5EF4-FFF2-40B4-BE49-F238E27FC236}">
              <a16:creationId xmlns:a16="http://schemas.microsoft.com/office/drawing/2014/main" id="{CEB9F149-4790-44B5-82DC-C40BDB76EB0C}"/>
            </a:ext>
          </a:extLst>
        </xdr:cNvPr>
        <xdr:cNvSpPr/>
      </xdr:nvSpPr>
      <xdr:spPr>
        <a:xfrm>
          <a:off x="13652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55245</xdr:rowOff>
    </xdr:from>
    <xdr:to>
      <xdr:col>76</xdr:col>
      <xdr:colOff>114300</xdr:colOff>
      <xdr:row>59</xdr:row>
      <xdr:rowOff>95250</xdr:rowOff>
    </xdr:to>
    <xdr:cxnSp macro="">
      <xdr:nvCxnSpPr>
        <xdr:cNvPr id="556" name="直線コネクタ 555">
          <a:extLst>
            <a:ext uri="{FF2B5EF4-FFF2-40B4-BE49-F238E27FC236}">
              <a16:creationId xmlns:a16="http://schemas.microsoft.com/office/drawing/2014/main" id="{F8AB089F-AEE2-43D5-9804-914F506921A9}"/>
            </a:ext>
          </a:extLst>
        </xdr:cNvPr>
        <xdr:cNvCxnSpPr/>
      </xdr:nvCxnSpPr>
      <xdr:spPr>
        <a:xfrm>
          <a:off x="13703300" y="101707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139700</xdr:rowOff>
    </xdr:from>
    <xdr:to>
      <xdr:col>67</xdr:col>
      <xdr:colOff>101600</xdr:colOff>
      <xdr:row>59</xdr:row>
      <xdr:rowOff>69850</xdr:rowOff>
    </xdr:to>
    <xdr:sp macro="" textlink="">
      <xdr:nvSpPr>
        <xdr:cNvPr id="557" name="楕円 556">
          <a:extLst>
            <a:ext uri="{FF2B5EF4-FFF2-40B4-BE49-F238E27FC236}">
              <a16:creationId xmlns:a16="http://schemas.microsoft.com/office/drawing/2014/main" id="{6294012E-6E14-455E-8ACA-EAE43D404437}"/>
            </a:ext>
          </a:extLst>
        </xdr:cNvPr>
        <xdr:cNvSpPr/>
      </xdr:nvSpPr>
      <xdr:spPr>
        <a:xfrm>
          <a:off x="12763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19050</xdr:rowOff>
    </xdr:from>
    <xdr:to>
      <xdr:col>71</xdr:col>
      <xdr:colOff>177800</xdr:colOff>
      <xdr:row>59</xdr:row>
      <xdr:rowOff>55245</xdr:rowOff>
    </xdr:to>
    <xdr:cxnSp macro="">
      <xdr:nvCxnSpPr>
        <xdr:cNvPr id="558" name="直線コネクタ 557">
          <a:extLst>
            <a:ext uri="{FF2B5EF4-FFF2-40B4-BE49-F238E27FC236}">
              <a16:creationId xmlns:a16="http://schemas.microsoft.com/office/drawing/2014/main" id="{F75D7AAC-2037-4608-9B05-2BDA7955B892}"/>
            </a:ext>
          </a:extLst>
        </xdr:cNvPr>
        <xdr:cNvCxnSpPr/>
      </xdr:nvCxnSpPr>
      <xdr:spPr>
        <a:xfrm>
          <a:off x="12814300" y="101346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59" name="n_1aveValue【学校施設】&#10;有形固定資産減価償却率">
          <a:extLst>
            <a:ext uri="{FF2B5EF4-FFF2-40B4-BE49-F238E27FC236}">
              <a16:creationId xmlns:a16="http://schemas.microsoft.com/office/drawing/2014/main" id="{995D7C17-D7FF-4A72-9B98-9BF9C57E6B47}"/>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60" name="n_2aveValue【学校施設】&#10;有形固定資産減価償却率">
          <a:extLst>
            <a:ext uri="{FF2B5EF4-FFF2-40B4-BE49-F238E27FC236}">
              <a16:creationId xmlns:a16="http://schemas.microsoft.com/office/drawing/2014/main" id="{A4AB8009-FE15-41A9-A5C2-39438FCBDE89}"/>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561" name="n_3aveValue【学校施設】&#10;有形固定資産減価償却率">
          <a:extLst>
            <a:ext uri="{FF2B5EF4-FFF2-40B4-BE49-F238E27FC236}">
              <a16:creationId xmlns:a16="http://schemas.microsoft.com/office/drawing/2014/main" id="{165F483E-248A-434D-9500-D058D0245D97}"/>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62" name="n_4aveValue【学校施設】&#10;有形固定資産減価償却率">
          <a:extLst>
            <a:ext uri="{FF2B5EF4-FFF2-40B4-BE49-F238E27FC236}">
              <a16:creationId xmlns:a16="http://schemas.microsoft.com/office/drawing/2014/main" id="{F7AD29C3-D780-4EE5-A3AD-1034B90D23C4}"/>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15892</xdr:rowOff>
    </xdr:from>
    <xdr:ext cx="405111" cy="259045"/>
    <xdr:sp macro="" textlink="">
      <xdr:nvSpPr>
        <xdr:cNvPr id="563" name="n_1mainValue【学校施設】&#10;有形固定資産減価償却率">
          <a:extLst>
            <a:ext uri="{FF2B5EF4-FFF2-40B4-BE49-F238E27FC236}">
              <a16:creationId xmlns:a16="http://schemas.microsoft.com/office/drawing/2014/main" id="{F1F90925-41F1-4991-9F6B-F7ABBD949DDE}"/>
            </a:ext>
          </a:extLst>
        </xdr:cNvPr>
        <xdr:cNvSpPr txBox="1"/>
      </xdr:nvSpPr>
      <xdr:spPr>
        <a:xfrm>
          <a:off x="152660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162577</xdr:rowOff>
    </xdr:from>
    <xdr:ext cx="405111" cy="259045"/>
    <xdr:sp macro="" textlink="">
      <xdr:nvSpPr>
        <xdr:cNvPr id="564" name="n_2mainValue【学校施設】&#10;有形固定資産減価償却率">
          <a:extLst>
            <a:ext uri="{FF2B5EF4-FFF2-40B4-BE49-F238E27FC236}">
              <a16:creationId xmlns:a16="http://schemas.microsoft.com/office/drawing/2014/main" id="{0DD2E45C-7FEC-4D53-8314-60617189CD78}"/>
            </a:ext>
          </a:extLst>
        </xdr:cNvPr>
        <xdr:cNvSpPr txBox="1"/>
      </xdr:nvSpPr>
      <xdr:spPr>
        <a:xfrm>
          <a:off x="14389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122572</xdr:rowOff>
    </xdr:from>
    <xdr:ext cx="405111" cy="259045"/>
    <xdr:sp macro="" textlink="">
      <xdr:nvSpPr>
        <xdr:cNvPr id="565" name="n_3mainValue【学校施設】&#10;有形固定資産減価償却率">
          <a:extLst>
            <a:ext uri="{FF2B5EF4-FFF2-40B4-BE49-F238E27FC236}">
              <a16:creationId xmlns:a16="http://schemas.microsoft.com/office/drawing/2014/main" id="{68DB6D02-4B49-44E8-8ECB-6278E9BD286B}"/>
            </a:ext>
          </a:extLst>
        </xdr:cNvPr>
        <xdr:cNvSpPr txBox="1"/>
      </xdr:nvSpPr>
      <xdr:spPr>
        <a:xfrm>
          <a:off x="135007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86377</xdr:rowOff>
    </xdr:from>
    <xdr:ext cx="405111" cy="259045"/>
    <xdr:sp macro="" textlink="">
      <xdr:nvSpPr>
        <xdr:cNvPr id="566" name="n_4mainValue【学校施設】&#10;有形固定資産減価償却率">
          <a:extLst>
            <a:ext uri="{FF2B5EF4-FFF2-40B4-BE49-F238E27FC236}">
              <a16:creationId xmlns:a16="http://schemas.microsoft.com/office/drawing/2014/main" id="{0B96FE68-9972-439A-81C0-E9A59E6FA467}"/>
            </a:ext>
          </a:extLst>
        </xdr:cNvPr>
        <xdr:cNvSpPr txBox="1"/>
      </xdr:nvSpPr>
      <xdr:spPr>
        <a:xfrm>
          <a:off x="126117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92874E0-2C90-40E4-8180-F805F6BC35C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A9E6517-9A91-4F3F-BDBA-2C73B2574BA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7D67BAAE-D5B2-4871-AF60-722C98EB2D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C550599E-82C6-4DF4-9726-075DFC5B6F7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618344B3-8D65-4DF6-9BFB-F92680E8105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B4D32083-E287-42EF-A3F9-777B9BCED58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46F5C8D6-0745-477B-BF80-86FC5F0E463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48B5ED8E-05E3-445E-B0A4-5CEE71C6169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7306D1B0-19A6-4C1C-BEAC-10426DB5C19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DF6B4AB-EB96-414C-964C-F623583A18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DEC28E5B-A896-4D27-9731-71884E2B3E0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C0A8EFCD-0B8A-4226-9F5C-73215612762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435A271C-F419-42A6-A910-67396751D05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88E3570F-42FC-4DE0-A8CC-8B011660035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6CFC813C-D7EA-4F33-87CA-17563110E81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E53B6B5C-3538-4C69-BFAA-17E22EC1E66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FD23924A-4CEC-4FBC-B9B6-5EDEA2B77E6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FE5170C9-FF70-412E-8964-0E8B08B19EC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810ED556-5B42-4FE0-B5F9-44F332DEC21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32D38E8-ED7A-4D2F-95DA-1EF7D1E04B3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11377D84-585C-4D24-981B-AFB98FA066A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B5902B9-1C1B-48EF-9538-44A62D42B2A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5E524D3A-4DD2-4029-AB3F-E784BE7ADC4C}"/>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2D91A401-D8A3-4F3A-A6BF-7CEBC179DF38}"/>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E51F08DC-E6BC-467A-A24C-4CD96A3324A9}"/>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FED1CE96-6714-42E0-97F8-1AEC942EC193}"/>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3EA9E907-15D4-47A8-AD01-4FB6F3F397EC}"/>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E0DCB204-D0B2-4947-976C-2432C5BC30C6}"/>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1AEE5F0A-FA92-4DC5-92DC-AF1B305388EC}"/>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48C6BDAD-AA08-4631-9B12-44CF49D3AF8B}"/>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1CCDA5D7-3A42-487E-ADDC-FA5A528EE6AF}"/>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FED6BAB0-1989-4103-8714-3AD4D6174C38}"/>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05148929-D0FA-40C4-BFE0-4A8EE6F059F3}"/>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9AF3366-3535-40A0-8364-A481D8B9B14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4B05131-6B9F-4E94-8938-F08D12A0B9C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1631B4F-5E57-4943-9140-CAD7EFC7BD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6743180-1D6A-4164-BCF9-0BCC415FCEF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49E5B79-7BF0-480B-8BA1-422AC32B9D7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123851</xdr:rowOff>
    </xdr:from>
    <xdr:to>
      <xdr:col>116</xdr:col>
      <xdr:colOff>114300</xdr:colOff>
      <xdr:row>61</xdr:row>
      <xdr:rowOff>54001</xdr:rowOff>
    </xdr:to>
    <xdr:sp macro="" textlink="">
      <xdr:nvSpPr>
        <xdr:cNvPr id="605" name="楕円 604">
          <a:extLst>
            <a:ext uri="{FF2B5EF4-FFF2-40B4-BE49-F238E27FC236}">
              <a16:creationId xmlns:a16="http://schemas.microsoft.com/office/drawing/2014/main" id="{A9FA9C87-3272-4CC4-B28F-16442965A9CA}"/>
            </a:ext>
          </a:extLst>
        </xdr:cNvPr>
        <xdr:cNvSpPr/>
      </xdr:nvSpPr>
      <xdr:spPr>
        <a:xfrm>
          <a:off x="22110700" y="1041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146728</xdr:rowOff>
    </xdr:from>
    <xdr:ext cx="469744" cy="259045"/>
    <xdr:sp macro="" textlink="">
      <xdr:nvSpPr>
        <xdr:cNvPr id="606" name="【学校施設】&#10;一人当たり面積該当値テキスト">
          <a:extLst>
            <a:ext uri="{FF2B5EF4-FFF2-40B4-BE49-F238E27FC236}">
              <a16:creationId xmlns:a16="http://schemas.microsoft.com/office/drawing/2014/main" id="{219A6A36-7683-42FC-9E86-63642D6D3B77}"/>
            </a:ext>
          </a:extLst>
        </xdr:cNvPr>
        <xdr:cNvSpPr txBox="1"/>
      </xdr:nvSpPr>
      <xdr:spPr>
        <a:xfrm>
          <a:off x="22199600" y="1026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139395</xdr:rowOff>
    </xdr:from>
    <xdr:to>
      <xdr:col>112</xdr:col>
      <xdr:colOff>38100</xdr:colOff>
      <xdr:row>61</xdr:row>
      <xdr:rowOff>69545</xdr:rowOff>
    </xdr:to>
    <xdr:sp macro="" textlink="">
      <xdr:nvSpPr>
        <xdr:cNvPr id="607" name="楕円 606">
          <a:extLst>
            <a:ext uri="{FF2B5EF4-FFF2-40B4-BE49-F238E27FC236}">
              <a16:creationId xmlns:a16="http://schemas.microsoft.com/office/drawing/2014/main" id="{B6F09D42-56A2-46BE-8539-B7210775642C}"/>
            </a:ext>
          </a:extLst>
        </xdr:cNvPr>
        <xdr:cNvSpPr/>
      </xdr:nvSpPr>
      <xdr:spPr>
        <a:xfrm>
          <a:off x="21272500" y="1042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3201</xdr:rowOff>
    </xdr:from>
    <xdr:to>
      <xdr:col>116</xdr:col>
      <xdr:colOff>63500</xdr:colOff>
      <xdr:row>61</xdr:row>
      <xdr:rowOff>18745</xdr:rowOff>
    </xdr:to>
    <xdr:cxnSp macro="">
      <xdr:nvCxnSpPr>
        <xdr:cNvPr id="608" name="直線コネクタ 607">
          <a:extLst>
            <a:ext uri="{FF2B5EF4-FFF2-40B4-BE49-F238E27FC236}">
              <a16:creationId xmlns:a16="http://schemas.microsoft.com/office/drawing/2014/main" id="{15E61912-BD0B-456D-8C59-4E9717D891F4}"/>
            </a:ext>
          </a:extLst>
        </xdr:cNvPr>
        <xdr:cNvCxnSpPr/>
      </xdr:nvCxnSpPr>
      <xdr:spPr>
        <a:xfrm flipV="1">
          <a:off x="21323300" y="10461651"/>
          <a:ext cx="8382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153112</xdr:rowOff>
    </xdr:from>
    <xdr:to>
      <xdr:col>107</xdr:col>
      <xdr:colOff>101600</xdr:colOff>
      <xdr:row>61</xdr:row>
      <xdr:rowOff>83262</xdr:rowOff>
    </xdr:to>
    <xdr:sp macro="" textlink="">
      <xdr:nvSpPr>
        <xdr:cNvPr id="609" name="楕円 608">
          <a:extLst>
            <a:ext uri="{FF2B5EF4-FFF2-40B4-BE49-F238E27FC236}">
              <a16:creationId xmlns:a16="http://schemas.microsoft.com/office/drawing/2014/main" id="{6FCC3E5C-F74C-4559-82DD-60C7383A7EC7}"/>
            </a:ext>
          </a:extLst>
        </xdr:cNvPr>
        <xdr:cNvSpPr/>
      </xdr:nvSpPr>
      <xdr:spPr>
        <a:xfrm>
          <a:off x="20383500" y="1044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18745</xdr:rowOff>
    </xdr:from>
    <xdr:to>
      <xdr:col>111</xdr:col>
      <xdr:colOff>177800</xdr:colOff>
      <xdr:row>61</xdr:row>
      <xdr:rowOff>32462</xdr:rowOff>
    </xdr:to>
    <xdr:cxnSp macro="">
      <xdr:nvCxnSpPr>
        <xdr:cNvPr id="610" name="直線コネクタ 609">
          <a:extLst>
            <a:ext uri="{FF2B5EF4-FFF2-40B4-BE49-F238E27FC236}">
              <a16:creationId xmlns:a16="http://schemas.microsoft.com/office/drawing/2014/main" id="{C1BE7479-2AA0-4F9E-8B88-4ACFDA0BB6E3}"/>
            </a:ext>
          </a:extLst>
        </xdr:cNvPr>
        <xdr:cNvCxnSpPr/>
      </xdr:nvCxnSpPr>
      <xdr:spPr>
        <a:xfrm flipV="1">
          <a:off x="20434300" y="1047719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166827</xdr:rowOff>
    </xdr:from>
    <xdr:to>
      <xdr:col>102</xdr:col>
      <xdr:colOff>165100</xdr:colOff>
      <xdr:row>61</xdr:row>
      <xdr:rowOff>96977</xdr:rowOff>
    </xdr:to>
    <xdr:sp macro="" textlink="">
      <xdr:nvSpPr>
        <xdr:cNvPr id="611" name="楕円 610">
          <a:extLst>
            <a:ext uri="{FF2B5EF4-FFF2-40B4-BE49-F238E27FC236}">
              <a16:creationId xmlns:a16="http://schemas.microsoft.com/office/drawing/2014/main" id="{D74D64D3-9672-4D8E-8D91-C2167F4F98C7}"/>
            </a:ext>
          </a:extLst>
        </xdr:cNvPr>
        <xdr:cNvSpPr/>
      </xdr:nvSpPr>
      <xdr:spPr>
        <a:xfrm>
          <a:off x="19494500" y="1045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32462</xdr:rowOff>
    </xdr:from>
    <xdr:to>
      <xdr:col>107</xdr:col>
      <xdr:colOff>50800</xdr:colOff>
      <xdr:row>61</xdr:row>
      <xdr:rowOff>46177</xdr:rowOff>
    </xdr:to>
    <xdr:cxnSp macro="">
      <xdr:nvCxnSpPr>
        <xdr:cNvPr id="612" name="直線コネクタ 611">
          <a:extLst>
            <a:ext uri="{FF2B5EF4-FFF2-40B4-BE49-F238E27FC236}">
              <a16:creationId xmlns:a16="http://schemas.microsoft.com/office/drawing/2014/main" id="{FF31508A-E472-4737-86EF-6DED03B0547D}"/>
            </a:ext>
          </a:extLst>
        </xdr:cNvPr>
        <xdr:cNvCxnSpPr/>
      </xdr:nvCxnSpPr>
      <xdr:spPr>
        <a:xfrm flipV="1">
          <a:off x="19545300" y="1049091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10008</xdr:rowOff>
    </xdr:from>
    <xdr:to>
      <xdr:col>98</xdr:col>
      <xdr:colOff>38100</xdr:colOff>
      <xdr:row>61</xdr:row>
      <xdr:rowOff>111608</xdr:rowOff>
    </xdr:to>
    <xdr:sp macro="" textlink="">
      <xdr:nvSpPr>
        <xdr:cNvPr id="613" name="楕円 612">
          <a:extLst>
            <a:ext uri="{FF2B5EF4-FFF2-40B4-BE49-F238E27FC236}">
              <a16:creationId xmlns:a16="http://schemas.microsoft.com/office/drawing/2014/main" id="{D2B9BD1F-FB0E-4A38-9383-D79C022A2EC3}"/>
            </a:ext>
          </a:extLst>
        </xdr:cNvPr>
        <xdr:cNvSpPr/>
      </xdr:nvSpPr>
      <xdr:spPr>
        <a:xfrm>
          <a:off x="18605500" y="104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46177</xdr:rowOff>
    </xdr:from>
    <xdr:to>
      <xdr:col>102</xdr:col>
      <xdr:colOff>114300</xdr:colOff>
      <xdr:row>61</xdr:row>
      <xdr:rowOff>60808</xdr:rowOff>
    </xdr:to>
    <xdr:cxnSp macro="">
      <xdr:nvCxnSpPr>
        <xdr:cNvPr id="614" name="直線コネクタ 613">
          <a:extLst>
            <a:ext uri="{FF2B5EF4-FFF2-40B4-BE49-F238E27FC236}">
              <a16:creationId xmlns:a16="http://schemas.microsoft.com/office/drawing/2014/main" id="{9FD29205-B070-40E5-8777-BB90FD5509DA}"/>
            </a:ext>
          </a:extLst>
        </xdr:cNvPr>
        <xdr:cNvCxnSpPr/>
      </xdr:nvCxnSpPr>
      <xdr:spPr>
        <a:xfrm flipV="1">
          <a:off x="18656300" y="10504627"/>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27230A4B-D98B-4E5A-A986-26436D590EAB}"/>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52E658D9-4D82-48E6-AFB2-3BF75695BD79}"/>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06187334-4EC4-400C-A80C-1576674CC636}"/>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8" name="n_4aveValue【学校施設】&#10;一人当たり面積">
          <a:extLst>
            <a:ext uri="{FF2B5EF4-FFF2-40B4-BE49-F238E27FC236}">
              <a16:creationId xmlns:a16="http://schemas.microsoft.com/office/drawing/2014/main" id="{ABBD13BF-A784-4AC6-BD3B-CF09BEAFF17B}"/>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86072</xdr:rowOff>
    </xdr:from>
    <xdr:ext cx="469744" cy="259045"/>
    <xdr:sp macro="" textlink="">
      <xdr:nvSpPr>
        <xdr:cNvPr id="619" name="n_1mainValue【学校施設】&#10;一人当たり面積">
          <a:extLst>
            <a:ext uri="{FF2B5EF4-FFF2-40B4-BE49-F238E27FC236}">
              <a16:creationId xmlns:a16="http://schemas.microsoft.com/office/drawing/2014/main" id="{730D1753-73C6-41BE-A4EC-3E2FB0FF9E72}"/>
            </a:ext>
          </a:extLst>
        </xdr:cNvPr>
        <xdr:cNvSpPr txBox="1"/>
      </xdr:nvSpPr>
      <xdr:spPr>
        <a:xfrm>
          <a:off x="21075727" y="1020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99789</xdr:rowOff>
    </xdr:from>
    <xdr:ext cx="469744" cy="259045"/>
    <xdr:sp macro="" textlink="">
      <xdr:nvSpPr>
        <xdr:cNvPr id="620" name="n_2mainValue【学校施設】&#10;一人当たり面積">
          <a:extLst>
            <a:ext uri="{FF2B5EF4-FFF2-40B4-BE49-F238E27FC236}">
              <a16:creationId xmlns:a16="http://schemas.microsoft.com/office/drawing/2014/main" id="{D113D37D-1C64-453B-934B-1F528BCA84A7}"/>
            </a:ext>
          </a:extLst>
        </xdr:cNvPr>
        <xdr:cNvSpPr txBox="1"/>
      </xdr:nvSpPr>
      <xdr:spPr>
        <a:xfrm>
          <a:off x="20199427" y="1021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113504</xdr:rowOff>
    </xdr:from>
    <xdr:ext cx="469744" cy="259045"/>
    <xdr:sp macro="" textlink="">
      <xdr:nvSpPr>
        <xdr:cNvPr id="621" name="n_3mainValue【学校施設】&#10;一人当たり面積">
          <a:extLst>
            <a:ext uri="{FF2B5EF4-FFF2-40B4-BE49-F238E27FC236}">
              <a16:creationId xmlns:a16="http://schemas.microsoft.com/office/drawing/2014/main" id="{DEA0BB52-4800-45BA-B35A-C4CD3EBD999F}"/>
            </a:ext>
          </a:extLst>
        </xdr:cNvPr>
        <xdr:cNvSpPr txBox="1"/>
      </xdr:nvSpPr>
      <xdr:spPr>
        <a:xfrm>
          <a:off x="19310427" y="1022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128135</xdr:rowOff>
    </xdr:from>
    <xdr:ext cx="469744" cy="259045"/>
    <xdr:sp macro="" textlink="">
      <xdr:nvSpPr>
        <xdr:cNvPr id="622" name="n_4mainValue【学校施設】&#10;一人当たり面積">
          <a:extLst>
            <a:ext uri="{FF2B5EF4-FFF2-40B4-BE49-F238E27FC236}">
              <a16:creationId xmlns:a16="http://schemas.microsoft.com/office/drawing/2014/main" id="{BBD6CC20-99A4-47D5-B5A6-8D188327D8D5}"/>
            </a:ext>
          </a:extLst>
        </xdr:cNvPr>
        <xdr:cNvSpPr txBox="1"/>
      </xdr:nvSpPr>
      <xdr:spPr>
        <a:xfrm>
          <a:off x="18421427" y="1024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46E09CA-6F37-4B85-B03B-16D1018F23E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8A10137-4D84-4403-82A0-4CAD5C0F80D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E938C214-FE63-46AF-980D-F9FBE8068EC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0C26EA4-5991-4463-BD0C-C52E9799D21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5C3450AE-6EE4-434F-BB16-80D34296CEA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8B8F69B-301F-4176-B3D6-5A001392799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8E489C6-E310-40DC-9F44-9FA799BDE04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1A76BE9-C578-4C4D-A1C7-05F09F5C14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16CBB16-C7BE-4456-BBAD-F4E5A95FF3D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BD09C7F-43F4-406A-92F4-E68C936E223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BEB829B-9006-47B7-8210-E86AC5A1D2F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B48B74CF-2C47-4AF8-87C7-C8660666FD4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7A9304D1-ED5D-4FA7-BFEA-08FE87E7A32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7D3C0CD2-D924-405A-89FD-DF2E9DB0ABF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3252E5AB-1B8A-424E-A2AF-62373398DEC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975562B1-12BA-477A-BA4E-E18FF4409BE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2F6BC6AC-AD1C-4E3C-BA2A-2612AE8200E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D2E537DD-152E-4A48-9636-F14CC5F4CFD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528437A7-7563-4715-9C3F-7169CD2BF8F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4993B819-8279-4074-8079-ED725E305D5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429376F7-F90C-4DED-8EFA-E92210E4459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77203279-833F-41B6-8324-2A5E2E4672F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CBC7C6A3-2D2F-491F-B179-6268FF10C71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A78C4CCB-C1B5-4B2E-B118-487375D110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5EAD5B03-53EF-45C6-99E0-087D146F70E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78284A03-8E0D-41B9-A3CA-C12FDC3E85C7}"/>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FD6F6AA9-9AE1-466D-A6D0-25B102071FA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D5B84439-35D8-464B-AF88-E78FD7D03DF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66DCBC06-1199-4403-B0EC-36A2E71A02D8}"/>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7D49CFAC-DBD4-4522-8DB4-0E79A871F987}"/>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53" name="【児童館】&#10;有形固定資産減価償却率平均値テキスト">
          <a:extLst>
            <a:ext uri="{FF2B5EF4-FFF2-40B4-BE49-F238E27FC236}">
              <a16:creationId xmlns:a16="http://schemas.microsoft.com/office/drawing/2014/main" id="{74BD4601-A1BF-44A3-A89A-640B272E92D8}"/>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76CF23EF-CCA7-4139-9DA8-00D92671E37D}"/>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BD21050D-1CAF-45F8-863F-88AAC331CC68}"/>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E777B4AC-9ABB-4864-A9F9-946AE4A59AD1}"/>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EF0F3113-F787-4832-AA43-44DA18425387}"/>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8" name="フローチャート: 判断 657">
          <a:extLst>
            <a:ext uri="{FF2B5EF4-FFF2-40B4-BE49-F238E27FC236}">
              <a16:creationId xmlns:a16="http://schemas.microsoft.com/office/drawing/2014/main" id="{8F90999D-C542-4795-8C01-6421D5A32FAE}"/>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B2E2859-42BE-4288-8D61-C6CBD13C38D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98824F9-DAAD-4D35-AFD8-510ED55F667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CB329E5-AEBC-4D22-89F5-F3F43DBE69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FDDF390-E29D-4FA6-B85F-8D022A97B19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FF39442-9CAC-4C3B-943B-7AB0ED63B44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86905</xdr:rowOff>
    </xdr:from>
    <xdr:to>
      <xdr:col>85</xdr:col>
      <xdr:colOff>177800</xdr:colOff>
      <xdr:row>86</xdr:row>
      <xdr:rowOff>17055</xdr:rowOff>
    </xdr:to>
    <xdr:sp macro="" textlink="">
      <xdr:nvSpPr>
        <xdr:cNvPr id="664" name="楕円 663">
          <a:extLst>
            <a:ext uri="{FF2B5EF4-FFF2-40B4-BE49-F238E27FC236}">
              <a16:creationId xmlns:a16="http://schemas.microsoft.com/office/drawing/2014/main" id="{230C49CE-611E-4DCF-985B-F416FCB3B7E3}"/>
            </a:ext>
          </a:extLst>
        </xdr:cNvPr>
        <xdr:cNvSpPr/>
      </xdr:nvSpPr>
      <xdr:spPr>
        <a:xfrm>
          <a:off x="162687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65332</xdr:rowOff>
    </xdr:from>
    <xdr:ext cx="405111" cy="259045"/>
    <xdr:sp macro="" textlink="">
      <xdr:nvSpPr>
        <xdr:cNvPr id="665" name="【児童館】&#10;有形固定資産減価償却率該当値テキスト">
          <a:extLst>
            <a:ext uri="{FF2B5EF4-FFF2-40B4-BE49-F238E27FC236}">
              <a16:creationId xmlns:a16="http://schemas.microsoft.com/office/drawing/2014/main" id="{FCD7489E-D6B3-4206-8DC5-7156ABA6E43A}"/>
            </a:ext>
          </a:extLst>
        </xdr:cNvPr>
        <xdr:cNvSpPr txBox="1"/>
      </xdr:nvSpPr>
      <xdr:spPr>
        <a:xfrm>
          <a:off x="16357600" y="1463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29755</xdr:rowOff>
    </xdr:from>
    <xdr:to>
      <xdr:col>81</xdr:col>
      <xdr:colOff>101600</xdr:colOff>
      <xdr:row>85</xdr:row>
      <xdr:rowOff>131355</xdr:rowOff>
    </xdr:to>
    <xdr:sp macro="" textlink="">
      <xdr:nvSpPr>
        <xdr:cNvPr id="666" name="楕円 665">
          <a:extLst>
            <a:ext uri="{FF2B5EF4-FFF2-40B4-BE49-F238E27FC236}">
              <a16:creationId xmlns:a16="http://schemas.microsoft.com/office/drawing/2014/main" id="{025968D8-D8CA-4AF3-9EC7-2C872BEF5A07}"/>
            </a:ext>
          </a:extLst>
        </xdr:cNvPr>
        <xdr:cNvSpPr/>
      </xdr:nvSpPr>
      <xdr:spPr>
        <a:xfrm>
          <a:off x="15430500" y="146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80555</xdr:rowOff>
    </xdr:from>
    <xdr:to>
      <xdr:col>85</xdr:col>
      <xdr:colOff>127000</xdr:colOff>
      <xdr:row>85</xdr:row>
      <xdr:rowOff>137705</xdr:rowOff>
    </xdr:to>
    <xdr:cxnSp macro="">
      <xdr:nvCxnSpPr>
        <xdr:cNvPr id="667" name="直線コネクタ 666">
          <a:extLst>
            <a:ext uri="{FF2B5EF4-FFF2-40B4-BE49-F238E27FC236}">
              <a16:creationId xmlns:a16="http://schemas.microsoft.com/office/drawing/2014/main" id="{9EECAEB5-F4E9-49E9-BADD-EC4F44B081C0}"/>
            </a:ext>
          </a:extLst>
        </xdr:cNvPr>
        <xdr:cNvCxnSpPr/>
      </xdr:nvCxnSpPr>
      <xdr:spPr>
        <a:xfrm>
          <a:off x="15481300" y="1465380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130992</xdr:rowOff>
    </xdr:from>
    <xdr:to>
      <xdr:col>76</xdr:col>
      <xdr:colOff>165100</xdr:colOff>
      <xdr:row>85</xdr:row>
      <xdr:rowOff>61142</xdr:rowOff>
    </xdr:to>
    <xdr:sp macro="" textlink="">
      <xdr:nvSpPr>
        <xdr:cNvPr id="668" name="楕円 667">
          <a:extLst>
            <a:ext uri="{FF2B5EF4-FFF2-40B4-BE49-F238E27FC236}">
              <a16:creationId xmlns:a16="http://schemas.microsoft.com/office/drawing/2014/main" id="{6FDA2DEC-78FD-4309-A2F5-49385CC8F13A}"/>
            </a:ext>
          </a:extLst>
        </xdr:cNvPr>
        <xdr:cNvSpPr/>
      </xdr:nvSpPr>
      <xdr:spPr>
        <a:xfrm>
          <a:off x="14541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10342</xdr:rowOff>
    </xdr:from>
    <xdr:to>
      <xdr:col>81</xdr:col>
      <xdr:colOff>50800</xdr:colOff>
      <xdr:row>85</xdr:row>
      <xdr:rowOff>80555</xdr:rowOff>
    </xdr:to>
    <xdr:cxnSp macro="">
      <xdr:nvCxnSpPr>
        <xdr:cNvPr id="669" name="直線コネクタ 668">
          <a:extLst>
            <a:ext uri="{FF2B5EF4-FFF2-40B4-BE49-F238E27FC236}">
              <a16:creationId xmlns:a16="http://schemas.microsoft.com/office/drawing/2014/main" id="{22DC9FAD-5630-4D98-8F5E-13541F62265E}"/>
            </a:ext>
          </a:extLst>
        </xdr:cNvPr>
        <xdr:cNvCxnSpPr/>
      </xdr:nvCxnSpPr>
      <xdr:spPr>
        <a:xfrm>
          <a:off x="14592300" y="14583592"/>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60779</xdr:rowOff>
    </xdr:from>
    <xdr:to>
      <xdr:col>72</xdr:col>
      <xdr:colOff>38100</xdr:colOff>
      <xdr:row>84</xdr:row>
      <xdr:rowOff>162379</xdr:rowOff>
    </xdr:to>
    <xdr:sp macro="" textlink="">
      <xdr:nvSpPr>
        <xdr:cNvPr id="670" name="楕円 669">
          <a:extLst>
            <a:ext uri="{FF2B5EF4-FFF2-40B4-BE49-F238E27FC236}">
              <a16:creationId xmlns:a16="http://schemas.microsoft.com/office/drawing/2014/main" id="{43161AB1-E846-4752-9BFF-72660D5F30C2}"/>
            </a:ext>
          </a:extLst>
        </xdr:cNvPr>
        <xdr:cNvSpPr/>
      </xdr:nvSpPr>
      <xdr:spPr>
        <a:xfrm>
          <a:off x="13652500" y="144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111579</xdr:rowOff>
    </xdr:from>
    <xdr:to>
      <xdr:col>76</xdr:col>
      <xdr:colOff>114300</xdr:colOff>
      <xdr:row>85</xdr:row>
      <xdr:rowOff>10342</xdr:rowOff>
    </xdr:to>
    <xdr:cxnSp macro="">
      <xdr:nvCxnSpPr>
        <xdr:cNvPr id="671" name="直線コネクタ 670">
          <a:extLst>
            <a:ext uri="{FF2B5EF4-FFF2-40B4-BE49-F238E27FC236}">
              <a16:creationId xmlns:a16="http://schemas.microsoft.com/office/drawing/2014/main" id="{2B41AC0F-8E69-42A2-B174-0F3C6EE42141}"/>
            </a:ext>
          </a:extLst>
        </xdr:cNvPr>
        <xdr:cNvCxnSpPr/>
      </xdr:nvCxnSpPr>
      <xdr:spPr>
        <a:xfrm>
          <a:off x="13703300" y="14513379"/>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55880</xdr:rowOff>
    </xdr:from>
    <xdr:to>
      <xdr:col>67</xdr:col>
      <xdr:colOff>101600</xdr:colOff>
      <xdr:row>85</xdr:row>
      <xdr:rowOff>157480</xdr:rowOff>
    </xdr:to>
    <xdr:sp macro="" textlink="">
      <xdr:nvSpPr>
        <xdr:cNvPr id="672" name="楕円 671">
          <a:extLst>
            <a:ext uri="{FF2B5EF4-FFF2-40B4-BE49-F238E27FC236}">
              <a16:creationId xmlns:a16="http://schemas.microsoft.com/office/drawing/2014/main" id="{39664265-7371-40F5-815D-BAD522BC4EA4}"/>
            </a:ext>
          </a:extLst>
        </xdr:cNvPr>
        <xdr:cNvSpPr/>
      </xdr:nvSpPr>
      <xdr:spPr>
        <a:xfrm>
          <a:off x="12763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111579</xdr:rowOff>
    </xdr:from>
    <xdr:to>
      <xdr:col>71</xdr:col>
      <xdr:colOff>177800</xdr:colOff>
      <xdr:row>85</xdr:row>
      <xdr:rowOff>106680</xdr:rowOff>
    </xdr:to>
    <xdr:cxnSp macro="">
      <xdr:nvCxnSpPr>
        <xdr:cNvPr id="673" name="直線コネクタ 672">
          <a:extLst>
            <a:ext uri="{FF2B5EF4-FFF2-40B4-BE49-F238E27FC236}">
              <a16:creationId xmlns:a16="http://schemas.microsoft.com/office/drawing/2014/main" id="{B3FF11EE-5662-4603-BAFA-74B1A98313C7}"/>
            </a:ext>
          </a:extLst>
        </xdr:cNvPr>
        <xdr:cNvCxnSpPr/>
      </xdr:nvCxnSpPr>
      <xdr:spPr>
        <a:xfrm flipV="1">
          <a:off x="12814300" y="14513379"/>
          <a:ext cx="88900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674" name="n_1aveValue【児童館】&#10;有形固定資産減価償却率">
          <a:extLst>
            <a:ext uri="{FF2B5EF4-FFF2-40B4-BE49-F238E27FC236}">
              <a16:creationId xmlns:a16="http://schemas.microsoft.com/office/drawing/2014/main" id="{446B3908-35FD-450F-A54F-2B6DAEA1733B}"/>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5" name="n_2aveValue【児童館】&#10;有形固定資産減価償却率">
          <a:extLst>
            <a:ext uri="{FF2B5EF4-FFF2-40B4-BE49-F238E27FC236}">
              <a16:creationId xmlns:a16="http://schemas.microsoft.com/office/drawing/2014/main" id="{14EAA77C-AA3D-4855-9406-8EB1C8D46F6D}"/>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676" name="n_3aveValue【児童館】&#10;有形固定資産減価償却率">
          <a:extLst>
            <a:ext uri="{FF2B5EF4-FFF2-40B4-BE49-F238E27FC236}">
              <a16:creationId xmlns:a16="http://schemas.microsoft.com/office/drawing/2014/main" id="{73B16AEC-28E7-4D7A-AD99-2F05A76F4FCB}"/>
            </a:ext>
          </a:extLst>
        </xdr:cNvPr>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77" name="n_4aveValue【児童館】&#10;有形固定資産減価償却率">
          <a:extLst>
            <a:ext uri="{FF2B5EF4-FFF2-40B4-BE49-F238E27FC236}">
              <a16:creationId xmlns:a16="http://schemas.microsoft.com/office/drawing/2014/main" id="{99D3E06F-713A-40A1-AB51-82448BFA8220}"/>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122482</xdr:rowOff>
    </xdr:from>
    <xdr:ext cx="405111" cy="259045"/>
    <xdr:sp macro="" textlink="">
      <xdr:nvSpPr>
        <xdr:cNvPr id="678" name="n_1mainValue【児童館】&#10;有形固定資産減価償却率">
          <a:extLst>
            <a:ext uri="{FF2B5EF4-FFF2-40B4-BE49-F238E27FC236}">
              <a16:creationId xmlns:a16="http://schemas.microsoft.com/office/drawing/2014/main" id="{B9F7C0CE-13F9-490A-9327-3C0E1146B1AE}"/>
            </a:ext>
          </a:extLst>
        </xdr:cNvPr>
        <xdr:cNvSpPr txBox="1"/>
      </xdr:nvSpPr>
      <xdr:spPr>
        <a:xfrm>
          <a:off x="15266044" y="1469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52269</xdr:rowOff>
    </xdr:from>
    <xdr:ext cx="405111" cy="259045"/>
    <xdr:sp macro="" textlink="">
      <xdr:nvSpPr>
        <xdr:cNvPr id="679" name="n_2mainValue【児童館】&#10;有形固定資産減価償却率">
          <a:extLst>
            <a:ext uri="{FF2B5EF4-FFF2-40B4-BE49-F238E27FC236}">
              <a16:creationId xmlns:a16="http://schemas.microsoft.com/office/drawing/2014/main" id="{D01B24B8-E916-43EE-BF49-6952B7E93175}"/>
            </a:ext>
          </a:extLst>
        </xdr:cNvPr>
        <xdr:cNvSpPr txBox="1"/>
      </xdr:nvSpPr>
      <xdr:spPr>
        <a:xfrm>
          <a:off x="14389744" y="1462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153506</xdr:rowOff>
    </xdr:from>
    <xdr:ext cx="405111" cy="259045"/>
    <xdr:sp macro="" textlink="">
      <xdr:nvSpPr>
        <xdr:cNvPr id="680" name="n_3mainValue【児童館】&#10;有形固定資産減価償却率">
          <a:extLst>
            <a:ext uri="{FF2B5EF4-FFF2-40B4-BE49-F238E27FC236}">
              <a16:creationId xmlns:a16="http://schemas.microsoft.com/office/drawing/2014/main" id="{3395D4B9-AE80-4FBC-812F-44AD049DB5B7}"/>
            </a:ext>
          </a:extLst>
        </xdr:cNvPr>
        <xdr:cNvSpPr txBox="1"/>
      </xdr:nvSpPr>
      <xdr:spPr>
        <a:xfrm>
          <a:off x="13500744"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148607</xdr:rowOff>
    </xdr:from>
    <xdr:ext cx="405111" cy="259045"/>
    <xdr:sp macro="" textlink="">
      <xdr:nvSpPr>
        <xdr:cNvPr id="681" name="n_4mainValue【児童館】&#10;有形固定資産減価償却率">
          <a:extLst>
            <a:ext uri="{FF2B5EF4-FFF2-40B4-BE49-F238E27FC236}">
              <a16:creationId xmlns:a16="http://schemas.microsoft.com/office/drawing/2014/main" id="{BA2331F9-D2B1-4857-B11C-9F146EAA4A81}"/>
            </a:ext>
          </a:extLst>
        </xdr:cNvPr>
        <xdr:cNvSpPr txBox="1"/>
      </xdr:nvSpPr>
      <xdr:spPr>
        <a:xfrm>
          <a:off x="12611744" y="1472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ED35BEED-3E67-42FC-A97B-9B0F1F6D360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BC83991C-0BE8-4CD6-8ECD-0B19EE06433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BD17E30D-64BE-49C1-9199-CC27778818A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94199D68-BAA4-4001-BEC3-278646C320B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08DB00A9-406F-484D-852D-8D539226A5C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3AC392C8-AF87-4663-A27F-0C51234ADAB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A69E3452-C6E4-4527-B3BB-C77E2E506EE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AD0BD5DF-8F92-4063-B397-BB09E3C5449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DC3F2120-4B60-4155-8C9F-8769416C5FC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DA58E4F0-0AF2-4D17-899C-82B5F127B86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B53A95B7-8266-4CDD-B4E0-8CD7DB1DB50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529D681E-A463-4869-A308-06908E5D1A0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457FDE01-E7AB-4ECC-B0D0-FEA25FE26A7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34589AB3-6AFF-4D77-BF6B-CF1449B50C9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60F19597-1E8C-4443-BF9B-72FEF3C7C78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5CDDD2EA-9035-4AF3-A95F-C926630A67E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2056DE10-C071-45A3-AA35-79C92B6A2C4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845A39D2-2653-4226-A60B-4090C3AEE2A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B744DA23-CC78-4490-99F8-2B6713A89C6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04EE7D90-1B65-49E7-80D6-D0C04C63CCF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8CBB9895-29A2-4E4D-9955-83CE0997BC6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38C2E32-54DA-46EE-BE82-0855CB360CB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9172AC6A-BA4C-493D-9236-74154F4F50C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5" name="直線コネクタ 704">
          <a:extLst>
            <a:ext uri="{FF2B5EF4-FFF2-40B4-BE49-F238E27FC236}">
              <a16:creationId xmlns:a16="http://schemas.microsoft.com/office/drawing/2014/main" id="{35F99A17-62AE-484C-ACB2-DD8B5CE4D065}"/>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6" name="【児童館】&#10;一人当たり面積最小値テキスト">
          <a:extLst>
            <a:ext uri="{FF2B5EF4-FFF2-40B4-BE49-F238E27FC236}">
              <a16:creationId xmlns:a16="http://schemas.microsoft.com/office/drawing/2014/main" id="{DEA2A47A-A89F-4E00-A171-140796F006E0}"/>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7" name="直線コネクタ 706">
          <a:extLst>
            <a:ext uri="{FF2B5EF4-FFF2-40B4-BE49-F238E27FC236}">
              <a16:creationId xmlns:a16="http://schemas.microsoft.com/office/drawing/2014/main" id="{2A507160-CE94-4386-BDF2-F7E558095AAB}"/>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8" name="【児童館】&#10;一人当たり面積最大値テキスト">
          <a:extLst>
            <a:ext uri="{FF2B5EF4-FFF2-40B4-BE49-F238E27FC236}">
              <a16:creationId xmlns:a16="http://schemas.microsoft.com/office/drawing/2014/main" id="{57F98BD0-8B5B-4E85-9638-BA2499E10DEB}"/>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9" name="直線コネクタ 708">
          <a:extLst>
            <a:ext uri="{FF2B5EF4-FFF2-40B4-BE49-F238E27FC236}">
              <a16:creationId xmlns:a16="http://schemas.microsoft.com/office/drawing/2014/main" id="{B15E361D-4C04-4C5D-99F5-EC9F8982BA63}"/>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0" name="【児童館】&#10;一人当たり面積平均値テキスト">
          <a:extLst>
            <a:ext uri="{FF2B5EF4-FFF2-40B4-BE49-F238E27FC236}">
              <a16:creationId xmlns:a16="http://schemas.microsoft.com/office/drawing/2014/main" id="{B4372160-E295-4A4D-A9E3-79B019F0B7EE}"/>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1" name="フローチャート: 判断 710">
          <a:extLst>
            <a:ext uri="{FF2B5EF4-FFF2-40B4-BE49-F238E27FC236}">
              <a16:creationId xmlns:a16="http://schemas.microsoft.com/office/drawing/2014/main" id="{94B4654E-4407-4F21-81E5-E6A60ED7E60A}"/>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2" name="フローチャート: 判断 711">
          <a:extLst>
            <a:ext uri="{FF2B5EF4-FFF2-40B4-BE49-F238E27FC236}">
              <a16:creationId xmlns:a16="http://schemas.microsoft.com/office/drawing/2014/main" id="{A57F5AC5-2DA0-49FB-A62B-2080DA148E5D}"/>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3" name="フローチャート: 判断 712">
          <a:extLst>
            <a:ext uri="{FF2B5EF4-FFF2-40B4-BE49-F238E27FC236}">
              <a16:creationId xmlns:a16="http://schemas.microsoft.com/office/drawing/2014/main" id="{8DB0B69A-BE24-4233-B9BD-4C20AD2CAAF0}"/>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4" name="フローチャート: 判断 713">
          <a:extLst>
            <a:ext uri="{FF2B5EF4-FFF2-40B4-BE49-F238E27FC236}">
              <a16:creationId xmlns:a16="http://schemas.microsoft.com/office/drawing/2014/main" id="{64B41001-205F-4474-896C-4651DFB0FDD2}"/>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5" name="フローチャート: 判断 714">
          <a:extLst>
            <a:ext uri="{FF2B5EF4-FFF2-40B4-BE49-F238E27FC236}">
              <a16:creationId xmlns:a16="http://schemas.microsoft.com/office/drawing/2014/main" id="{DAB928AC-2E71-4EF3-8FC3-399471D89CEC}"/>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9496E93-B2D4-41BE-9C18-A552E558EB4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C765C3F-924F-4A5E-9E28-C400459F0B0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48A2175-4E60-4E87-8884-037382097DE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A33ECC3-009D-4AAE-8338-98F25154AC2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68AEA70-403D-4188-A339-71DB8508B75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721" name="楕円 720">
          <a:extLst>
            <a:ext uri="{FF2B5EF4-FFF2-40B4-BE49-F238E27FC236}">
              <a16:creationId xmlns:a16="http://schemas.microsoft.com/office/drawing/2014/main" id="{6E806AB4-92E4-4B31-A0F5-AFF144BCFD2C}"/>
            </a:ext>
          </a:extLst>
        </xdr:cNvPr>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722" name="【児童館】&#10;一人当たり面積該当値テキスト">
          <a:extLst>
            <a:ext uri="{FF2B5EF4-FFF2-40B4-BE49-F238E27FC236}">
              <a16:creationId xmlns:a16="http://schemas.microsoft.com/office/drawing/2014/main" id="{6676ED0D-A637-4517-A439-B7F99DF6682C}"/>
            </a:ext>
          </a:extLst>
        </xdr:cNvPr>
        <xdr:cNvSpPr txBox="1"/>
      </xdr:nvSpPr>
      <xdr:spPr>
        <a:xfrm>
          <a:off x="22199600"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723" name="楕円 722">
          <a:extLst>
            <a:ext uri="{FF2B5EF4-FFF2-40B4-BE49-F238E27FC236}">
              <a16:creationId xmlns:a16="http://schemas.microsoft.com/office/drawing/2014/main" id="{6B230678-1643-438D-A673-15F2FAF12452}"/>
            </a:ext>
          </a:extLst>
        </xdr:cNvPr>
        <xdr:cNvSpPr/>
      </xdr:nvSpPr>
      <xdr:spPr>
        <a:xfrm>
          <a:off x="21272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146050</xdr:rowOff>
    </xdr:to>
    <xdr:cxnSp macro="">
      <xdr:nvCxnSpPr>
        <xdr:cNvPr id="724" name="直線コネクタ 723">
          <a:extLst>
            <a:ext uri="{FF2B5EF4-FFF2-40B4-BE49-F238E27FC236}">
              <a16:creationId xmlns:a16="http://schemas.microsoft.com/office/drawing/2014/main" id="{365E6631-3462-49B9-BBFE-9F80B96CFB35}"/>
            </a:ext>
          </a:extLst>
        </xdr:cNvPr>
        <xdr:cNvCxnSpPr/>
      </xdr:nvCxnSpPr>
      <xdr:spPr>
        <a:xfrm>
          <a:off x="21323300" y="1471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725" name="楕円 724">
          <a:extLst>
            <a:ext uri="{FF2B5EF4-FFF2-40B4-BE49-F238E27FC236}">
              <a16:creationId xmlns:a16="http://schemas.microsoft.com/office/drawing/2014/main" id="{1BF6FB05-2B69-4C96-BFC8-F30647843652}"/>
            </a:ext>
          </a:extLst>
        </xdr:cNvPr>
        <xdr:cNvSpPr/>
      </xdr:nvSpPr>
      <xdr:spPr>
        <a:xfrm>
          <a:off x="20383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726" name="直線コネクタ 725">
          <a:extLst>
            <a:ext uri="{FF2B5EF4-FFF2-40B4-BE49-F238E27FC236}">
              <a16:creationId xmlns:a16="http://schemas.microsoft.com/office/drawing/2014/main" id="{D8F4CAC3-51A5-473D-B815-8FB406D85CEC}"/>
            </a:ext>
          </a:extLst>
        </xdr:cNvPr>
        <xdr:cNvCxnSpPr/>
      </xdr:nvCxnSpPr>
      <xdr:spPr>
        <a:xfrm>
          <a:off x="20434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107950</xdr:rowOff>
    </xdr:from>
    <xdr:to>
      <xdr:col>102</xdr:col>
      <xdr:colOff>165100</xdr:colOff>
      <xdr:row>86</xdr:row>
      <xdr:rowOff>38100</xdr:rowOff>
    </xdr:to>
    <xdr:sp macro="" textlink="">
      <xdr:nvSpPr>
        <xdr:cNvPr id="727" name="楕円 726">
          <a:extLst>
            <a:ext uri="{FF2B5EF4-FFF2-40B4-BE49-F238E27FC236}">
              <a16:creationId xmlns:a16="http://schemas.microsoft.com/office/drawing/2014/main" id="{36285D48-B4EF-41BF-BBAB-45A80ECE26BB}"/>
            </a:ext>
          </a:extLst>
        </xdr:cNvPr>
        <xdr:cNvSpPr/>
      </xdr:nvSpPr>
      <xdr:spPr>
        <a:xfrm>
          <a:off x="19494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158750</xdr:rowOff>
    </xdr:to>
    <xdr:cxnSp macro="">
      <xdr:nvCxnSpPr>
        <xdr:cNvPr id="728" name="直線コネクタ 727">
          <a:extLst>
            <a:ext uri="{FF2B5EF4-FFF2-40B4-BE49-F238E27FC236}">
              <a16:creationId xmlns:a16="http://schemas.microsoft.com/office/drawing/2014/main" id="{D11CD3A4-D0D0-4CFD-B39C-8A8F855D74A5}"/>
            </a:ext>
          </a:extLst>
        </xdr:cNvPr>
        <xdr:cNvCxnSpPr/>
      </xdr:nvCxnSpPr>
      <xdr:spPr>
        <a:xfrm flipV="1">
          <a:off x="19545300" y="1471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729" name="楕円 728">
          <a:extLst>
            <a:ext uri="{FF2B5EF4-FFF2-40B4-BE49-F238E27FC236}">
              <a16:creationId xmlns:a16="http://schemas.microsoft.com/office/drawing/2014/main" id="{91278A25-0A8F-4DF1-B15E-C002C02B9C1F}"/>
            </a:ext>
          </a:extLst>
        </xdr:cNvPr>
        <xdr:cNvSpPr/>
      </xdr:nvSpPr>
      <xdr:spPr>
        <a:xfrm>
          <a:off x="18605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158750</xdr:rowOff>
    </xdr:from>
    <xdr:to>
      <xdr:col>102</xdr:col>
      <xdr:colOff>114300</xdr:colOff>
      <xdr:row>86</xdr:row>
      <xdr:rowOff>0</xdr:rowOff>
    </xdr:to>
    <xdr:cxnSp macro="">
      <xdr:nvCxnSpPr>
        <xdr:cNvPr id="730" name="直線コネクタ 729">
          <a:extLst>
            <a:ext uri="{FF2B5EF4-FFF2-40B4-BE49-F238E27FC236}">
              <a16:creationId xmlns:a16="http://schemas.microsoft.com/office/drawing/2014/main" id="{9BAD2591-D848-49F3-8019-C19953A0DCC2}"/>
            </a:ext>
          </a:extLst>
        </xdr:cNvPr>
        <xdr:cNvCxnSpPr/>
      </xdr:nvCxnSpPr>
      <xdr:spPr>
        <a:xfrm flipV="1">
          <a:off x="18656300" y="14732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1" name="n_1aveValue【児童館】&#10;一人当たり面積">
          <a:extLst>
            <a:ext uri="{FF2B5EF4-FFF2-40B4-BE49-F238E27FC236}">
              <a16:creationId xmlns:a16="http://schemas.microsoft.com/office/drawing/2014/main" id="{3C25E053-5D86-4879-8414-9DFD910D23EA}"/>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2" name="n_2aveValue【児童館】&#10;一人当たり面積">
          <a:extLst>
            <a:ext uri="{FF2B5EF4-FFF2-40B4-BE49-F238E27FC236}">
              <a16:creationId xmlns:a16="http://schemas.microsoft.com/office/drawing/2014/main" id="{E8B34D59-AA6E-4494-AD9D-7CFD2AC781CC}"/>
            </a:ext>
          </a:extLst>
        </xdr:cNvPr>
        <xdr:cNvSpPr txBox="1"/>
      </xdr:nvSpPr>
      <xdr:spPr>
        <a:xfrm>
          <a:off x="201994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33" name="n_3aveValue【児童館】&#10;一人当たり面積">
          <a:extLst>
            <a:ext uri="{FF2B5EF4-FFF2-40B4-BE49-F238E27FC236}">
              <a16:creationId xmlns:a16="http://schemas.microsoft.com/office/drawing/2014/main" id="{C4F63972-559C-4951-A028-592CB2DF0E2E}"/>
            </a:ext>
          </a:extLst>
        </xdr:cNvPr>
        <xdr:cNvSpPr txBox="1"/>
      </xdr:nvSpPr>
      <xdr:spPr>
        <a:xfrm>
          <a:off x="19310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4" name="n_4aveValue【児童館】&#10;一人当たり面積">
          <a:extLst>
            <a:ext uri="{FF2B5EF4-FFF2-40B4-BE49-F238E27FC236}">
              <a16:creationId xmlns:a16="http://schemas.microsoft.com/office/drawing/2014/main" id="{421A1A31-5728-42B0-98F3-99779F458A5D}"/>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735" name="n_1mainValue【児童館】&#10;一人当たり面積">
          <a:extLst>
            <a:ext uri="{FF2B5EF4-FFF2-40B4-BE49-F238E27FC236}">
              <a16:creationId xmlns:a16="http://schemas.microsoft.com/office/drawing/2014/main" id="{9B3D9FD3-E5C4-4687-B5B1-8F4F9BE703C2}"/>
            </a:ext>
          </a:extLst>
        </xdr:cNvPr>
        <xdr:cNvSpPr txBox="1"/>
      </xdr:nvSpPr>
      <xdr:spPr>
        <a:xfrm>
          <a:off x="210757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736" name="n_2mainValue【児童館】&#10;一人当たり面積">
          <a:extLst>
            <a:ext uri="{FF2B5EF4-FFF2-40B4-BE49-F238E27FC236}">
              <a16:creationId xmlns:a16="http://schemas.microsoft.com/office/drawing/2014/main" id="{F471141D-E8B8-4F11-BD07-97EFF5BE0E55}"/>
            </a:ext>
          </a:extLst>
        </xdr:cNvPr>
        <xdr:cNvSpPr txBox="1"/>
      </xdr:nvSpPr>
      <xdr:spPr>
        <a:xfrm>
          <a:off x="20199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29227</xdr:rowOff>
    </xdr:from>
    <xdr:ext cx="469744" cy="259045"/>
    <xdr:sp macro="" textlink="">
      <xdr:nvSpPr>
        <xdr:cNvPr id="737" name="n_3mainValue【児童館】&#10;一人当たり面積">
          <a:extLst>
            <a:ext uri="{FF2B5EF4-FFF2-40B4-BE49-F238E27FC236}">
              <a16:creationId xmlns:a16="http://schemas.microsoft.com/office/drawing/2014/main" id="{F59C4DE5-708A-427A-8E4A-D44DE76F907E}"/>
            </a:ext>
          </a:extLst>
        </xdr:cNvPr>
        <xdr:cNvSpPr txBox="1"/>
      </xdr:nvSpPr>
      <xdr:spPr>
        <a:xfrm>
          <a:off x="19310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738" name="n_4mainValue【児童館】&#10;一人当たり面積">
          <a:extLst>
            <a:ext uri="{FF2B5EF4-FFF2-40B4-BE49-F238E27FC236}">
              <a16:creationId xmlns:a16="http://schemas.microsoft.com/office/drawing/2014/main" id="{58450F87-BC77-4CD5-B62D-0114E36AABE6}"/>
            </a:ext>
          </a:extLst>
        </xdr:cNvPr>
        <xdr:cNvSpPr txBox="1"/>
      </xdr:nvSpPr>
      <xdr:spPr>
        <a:xfrm>
          <a:off x="18421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BC36780-5E13-4A56-9F50-DA40B8B88BE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DB6B9898-0E21-4537-9081-F482C5178A6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A43F2477-065C-4712-8A41-B330146590B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8AB28029-0E26-4AEB-BBC8-9AB096DE888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976D7007-A211-4032-A8D2-31FB9050568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C1F9656-F1D4-4BE4-A239-2CE0229579E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6ABA23C-E523-49FD-94A6-E46C1E9BE73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854F8904-08B5-448A-81EF-4B63D32ADC7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AC9061A4-B262-41CF-BBFF-9247C54E64B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96F19699-CC1F-4A51-99D5-96087F9AD8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AF3BD001-C2B8-4F74-91F2-C18830EAC3E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1C4F2D2-90E6-4A5E-BBA1-8990429BFC3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C9C54842-F066-42AE-B703-7F217C3D82F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495B00E-FE6C-4EA5-BFAE-E4362246717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69E4504D-697F-4A98-AB19-BE8A750ADC9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5C313F87-DA22-469C-954B-6110DDC7446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E9D8DCB6-5C62-472D-A428-40944089460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49885D1D-EBF5-4A45-AFFF-1DFE37547D8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A8FC8D99-C28B-44D2-96FD-1DFFBA847FB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176EC3AA-A3DC-4C1B-A5E4-ECFA3EA4508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A67A80FD-4074-4766-A5E7-BBC394967C6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49FB5AFA-7771-449B-8558-9D3B479EA16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1FD3021C-0106-4886-A163-16C77CC2B72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E53190E1-7592-466D-8733-B48EAF41B7B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63" name="直線コネクタ 762">
          <a:extLst>
            <a:ext uri="{FF2B5EF4-FFF2-40B4-BE49-F238E27FC236}">
              <a16:creationId xmlns:a16="http://schemas.microsoft.com/office/drawing/2014/main" id="{2C5968A2-21C4-4FDA-95E5-FA543E5CDB20}"/>
            </a:ext>
          </a:extLst>
        </xdr:cNvPr>
        <xdr:cNvCxnSpPr/>
      </xdr:nvCxnSpPr>
      <xdr:spPr>
        <a:xfrm flipV="1">
          <a:off x="16318864" y="17103089"/>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64" name="【公民館】&#10;有形固定資産減価償却率最小値テキスト">
          <a:extLst>
            <a:ext uri="{FF2B5EF4-FFF2-40B4-BE49-F238E27FC236}">
              <a16:creationId xmlns:a16="http://schemas.microsoft.com/office/drawing/2014/main" id="{740EC531-8800-4755-B95B-55DC6111949D}"/>
            </a:ext>
          </a:extLst>
        </xdr:cNvPr>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5" name="直線コネクタ 764">
          <a:extLst>
            <a:ext uri="{FF2B5EF4-FFF2-40B4-BE49-F238E27FC236}">
              <a16:creationId xmlns:a16="http://schemas.microsoft.com/office/drawing/2014/main" id="{6F4547D7-878C-4D09-8461-27C65B78C492}"/>
            </a:ext>
          </a:extLst>
        </xdr:cNvPr>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6" name="【公民館】&#10;有形固定資産減価償却率最大値テキスト">
          <a:extLst>
            <a:ext uri="{FF2B5EF4-FFF2-40B4-BE49-F238E27FC236}">
              <a16:creationId xmlns:a16="http://schemas.microsoft.com/office/drawing/2014/main" id="{B4C003DF-0BE6-4FAC-9977-49F041B7D1C5}"/>
            </a:ext>
          </a:extLst>
        </xdr:cNvPr>
        <xdr:cNvSpPr txBox="1"/>
      </xdr:nvSpPr>
      <xdr:spPr>
        <a:xfrm>
          <a:off x="16357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7" name="直線コネクタ 766">
          <a:extLst>
            <a:ext uri="{FF2B5EF4-FFF2-40B4-BE49-F238E27FC236}">
              <a16:creationId xmlns:a16="http://schemas.microsoft.com/office/drawing/2014/main" id="{9766ED4A-C9DD-4E3B-BFA6-BB1ABFCB7E5C}"/>
            </a:ext>
          </a:extLst>
        </xdr:cNvPr>
        <xdr:cNvCxnSpPr/>
      </xdr:nvCxnSpPr>
      <xdr:spPr>
        <a:xfrm>
          <a:off x="16230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8" name="【公民館】&#10;有形固定資産減価償却率平均値テキスト">
          <a:extLst>
            <a:ext uri="{FF2B5EF4-FFF2-40B4-BE49-F238E27FC236}">
              <a16:creationId xmlns:a16="http://schemas.microsoft.com/office/drawing/2014/main" id="{0BECB09E-CAC0-4837-9ACA-2F8C65EEF9F9}"/>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9" name="フローチャート: 判断 768">
          <a:extLst>
            <a:ext uri="{FF2B5EF4-FFF2-40B4-BE49-F238E27FC236}">
              <a16:creationId xmlns:a16="http://schemas.microsoft.com/office/drawing/2014/main" id="{03167660-DFA6-4F41-B88E-8FF96BD23735}"/>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70" name="フローチャート: 判断 769">
          <a:extLst>
            <a:ext uri="{FF2B5EF4-FFF2-40B4-BE49-F238E27FC236}">
              <a16:creationId xmlns:a16="http://schemas.microsoft.com/office/drawing/2014/main" id="{02A382E3-B604-43D2-AD99-E695EF5F1F25}"/>
            </a:ext>
          </a:extLst>
        </xdr:cNvPr>
        <xdr:cNvSpPr/>
      </xdr:nvSpPr>
      <xdr:spPr>
        <a:xfrm>
          <a:off x="15430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9D47DA1A-0ACC-4DD9-8669-0C17E56A7E87}"/>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2" name="フローチャート: 判断 771">
          <a:extLst>
            <a:ext uri="{FF2B5EF4-FFF2-40B4-BE49-F238E27FC236}">
              <a16:creationId xmlns:a16="http://schemas.microsoft.com/office/drawing/2014/main" id="{2863AAED-7118-4359-BCD3-0A9D3CB6D13E}"/>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3" name="フローチャート: 判断 772">
          <a:extLst>
            <a:ext uri="{FF2B5EF4-FFF2-40B4-BE49-F238E27FC236}">
              <a16:creationId xmlns:a16="http://schemas.microsoft.com/office/drawing/2014/main" id="{ECAA7CF5-A3A5-4A06-BE3A-A3786B1D07B5}"/>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9810489-FD0F-4D7C-9F37-DBDC07FB225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3E8D44B-D477-4737-AA72-160D9814801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5FC6955-E798-4EF6-9E4E-BFF61F6A3EE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A669233-2F9E-407E-9488-F69867A78B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C5888E8-DBEA-49C5-B589-620593F885E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42545</xdr:rowOff>
    </xdr:from>
    <xdr:to>
      <xdr:col>85</xdr:col>
      <xdr:colOff>177800</xdr:colOff>
      <xdr:row>105</xdr:row>
      <xdr:rowOff>144145</xdr:rowOff>
    </xdr:to>
    <xdr:sp macro="" textlink="">
      <xdr:nvSpPr>
        <xdr:cNvPr id="779" name="楕円 778">
          <a:extLst>
            <a:ext uri="{FF2B5EF4-FFF2-40B4-BE49-F238E27FC236}">
              <a16:creationId xmlns:a16="http://schemas.microsoft.com/office/drawing/2014/main" id="{E0337E63-47B0-49F1-8B24-E0B305A99BB9}"/>
            </a:ext>
          </a:extLst>
        </xdr:cNvPr>
        <xdr:cNvSpPr/>
      </xdr:nvSpPr>
      <xdr:spPr>
        <a:xfrm>
          <a:off x="162687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20972</xdr:rowOff>
    </xdr:from>
    <xdr:ext cx="405111" cy="259045"/>
    <xdr:sp macro="" textlink="">
      <xdr:nvSpPr>
        <xdr:cNvPr id="780" name="【公民館】&#10;有形固定資産減価償却率該当値テキスト">
          <a:extLst>
            <a:ext uri="{FF2B5EF4-FFF2-40B4-BE49-F238E27FC236}">
              <a16:creationId xmlns:a16="http://schemas.microsoft.com/office/drawing/2014/main" id="{E10F927E-8627-4E1E-BF23-B5EC81AF015D}"/>
            </a:ext>
          </a:extLst>
        </xdr:cNvPr>
        <xdr:cNvSpPr txBox="1"/>
      </xdr:nvSpPr>
      <xdr:spPr>
        <a:xfrm>
          <a:off x="16357600"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38736</xdr:rowOff>
    </xdr:from>
    <xdr:to>
      <xdr:col>81</xdr:col>
      <xdr:colOff>101600</xdr:colOff>
      <xdr:row>105</xdr:row>
      <xdr:rowOff>140336</xdr:rowOff>
    </xdr:to>
    <xdr:sp macro="" textlink="">
      <xdr:nvSpPr>
        <xdr:cNvPr id="781" name="楕円 780">
          <a:extLst>
            <a:ext uri="{FF2B5EF4-FFF2-40B4-BE49-F238E27FC236}">
              <a16:creationId xmlns:a16="http://schemas.microsoft.com/office/drawing/2014/main" id="{AED8B7F3-51A9-4D06-A397-D4C360D46823}"/>
            </a:ext>
          </a:extLst>
        </xdr:cNvPr>
        <xdr:cNvSpPr/>
      </xdr:nvSpPr>
      <xdr:spPr>
        <a:xfrm>
          <a:off x="154305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89536</xdr:rowOff>
    </xdr:from>
    <xdr:to>
      <xdr:col>85</xdr:col>
      <xdr:colOff>127000</xdr:colOff>
      <xdr:row>105</xdr:row>
      <xdr:rowOff>93345</xdr:rowOff>
    </xdr:to>
    <xdr:cxnSp macro="">
      <xdr:nvCxnSpPr>
        <xdr:cNvPr id="782" name="直線コネクタ 781">
          <a:extLst>
            <a:ext uri="{FF2B5EF4-FFF2-40B4-BE49-F238E27FC236}">
              <a16:creationId xmlns:a16="http://schemas.microsoft.com/office/drawing/2014/main" id="{8990DB5D-5506-4BBF-B4DA-D6E25A6377ED}"/>
            </a:ext>
          </a:extLst>
        </xdr:cNvPr>
        <xdr:cNvCxnSpPr/>
      </xdr:nvCxnSpPr>
      <xdr:spPr>
        <a:xfrm>
          <a:off x="15481300" y="1809178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162561</xdr:rowOff>
    </xdr:from>
    <xdr:to>
      <xdr:col>76</xdr:col>
      <xdr:colOff>165100</xdr:colOff>
      <xdr:row>105</xdr:row>
      <xdr:rowOff>92711</xdr:rowOff>
    </xdr:to>
    <xdr:sp macro="" textlink="">
      <xdr:nvSpPr>
        <xdr:cNvPr id="783" name="楕円 782">
          <a:extLst>
            <a:ext uri="{FF2B5EF4-FFF2-40B4-BE49-F238E27FC236}">
              <a16:creationId xmlns:a16="http://schemas.microsoft.com/office/drawing/2014/main" id="{767EFE19-5C5E-44DC-8D41-AE94DF63ABF5}"/>
            </a:ext>
          </a:extLst>
        </xdr:cNvPr>
        <xdr:cNvSpPr/>
      </xdr:nvSpPr>
      <xdr:spPr>
        <a:xfrm>
          <a:off x="14541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41911</xdr:rowOff>
    </xdr:from>
    <xdr:to>
      <xdr:col>81</xdr:col>
      <xdr:colOff>50800</xdr:colOff>
      <xdr:row>105</xdr:row>
      <xdr:rowOff>89536</xdr:rowOff>
    </xdr:to>
    <xdr:cxnSp macro="">
      <xdr:nvCxnSpPr>
        <xdr:cNvPr id="784" name="直線コネクタ 783">
          <a:extLst>
            <a:ext uri="{FF2B5EF4-FFF2-40B4-BE49-F238E27FC236}">
              <a16:creationId xmlns:a16="http://schemas.microsoft.com/office/drawing/2014/main" id="{4524DE2F-083A-4482-BFD1-9B4F2FF44BDC}"/>
            </a:ext>
          </a:extLst>
        </xdr:cNvPr>
        <xdr:cNvCxnSpPr/>
      </xdr:nvCxnSpPr>
      <xdr:spPr>
        <a:xfrm>
          <a:off x="14592300" y="180441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85" name="楕円 784">
          <a:extLst>
            <a:ext uri="{FF2B5EF4-FFF2-40B4-BE49-F238E27FC236}">
              <a16:creationId xmlns:a16="http://schemas.microsoft.com/office/drawing/2014/main" id="{E4D68CEE-3D55-4986-894B-447FE3F6F097}"/>
            </a:ext>
          </a:extLst>
        </xdr:cNvPr>
        <xdr:cNvSpPr/>
      </xdr:nvSpPr>
      <xdr:spPr>
        <a:xfrm>
          <a:off x="13652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41911</xdr:rowOff>
    </xdr:from>
    <xdr:to>
      <xdr:col>76</xdr:col>
      <xdr:colOff>114300</xdr:colOff>
      <xdr:row>105</xdr:row>
      <xdr:rowOff>78105</xdr:rowOff>
    </xdr:to>
    <xdr:cxnSp macro="">
      <xdr:nvCxnSpPr>
        <xdr:cNvPr id="786" name="直線コネクタ 785">
          <a:extLst>
            <a:ext uri="{FF2B5EF4-FFF2-40B4-BE49-F238E27FC236}">
              <a16:creationId xmlns:a16="http://schemas.microsoft.com/office/drawing/2014/main" id="{ED1A8368-7486-444E-8967-080EB762CE58}"/>
            </a:ext>
          </a:extLst>
        </xdr:cNvPr>
        <xdr:cNvCxnSpPr/>
      </xdr:nvCxnSpPr>
      <xdr:spPr>
        <a:xfrm flipV="1">
          <a:off x="13703300" y="180441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160655</xdr:rowOff>
    </xdr:from>
    <xdr:to>
      <xdr:col>67</xdr:col>
      <xdr:colOff>101600</xdr:colOff>
      <xdr:row>105</xdr:row>
      <xdr:rowOff>90805</xdr:rowOff>
    </xdr:to>
    <xdr:sp macro="" textlink="">
      <xdr:nvSpPr>
        <xdr:cNvPr id="787" name="楕円 786">
          <a:extLst>
            <a:ext uri="{FF2B5EF4-FFF2-40B4-BE49-F238E27FC236}">
              <a16:creationId xmlns:a16="http://schemas.microsoft.com/office/drawing/2014/main" id="{0CDB19F5-7896-462A-B979-6B60E66065BA}"/>
            </a:ext>
          </a:extLst>
        </xdr:cNvPr>
        <xdr:cNvSpPr/>
      </xdr:nvSpPr>
      <xdr:spPr>
        <a:xfrm>
          <a:off x="12763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40005</xdr:rowOff>
    </xdr:from>
    <xdr:to>
      <xdr:col>71</xdr:col>
      <xdr:colOff>177800</xdr:colOff>
      <xdr:row>105</xdr:row>
      <xdr:rowOff>78105</xdr:rowOff>
    </xdr:to>
    <xdr:cxnSp macro="">
      <xdr:nvCxnSpPr>
        <xdr:cNvPr id="788" name="直線コネクタ 787">
          <a:extLst>
            <a:ext uri="{FF2B5EF4-FFF2-40B4-BE49-F238E27FC236}">
              <a16:creationId xmlns:a16="http://schemas.microsoft.com/office/drawing/2014/main" id="{DB062B2C-09A9-47B9-897D-A9A395340C7A}"/>
            </a:ext>
          </a:extLst>
        </xdr:cNvPr>
        <xdr:cNvCxnSpPr/>
      </xdr:nvCxnSpPr>
      <xdr:spPr>
        <a:xfrm>
          <a:off x="12814300" y="180422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23513</xdr:rowOff>
    </xdr:from>
    <xdr:ext cx="405111" cy="259045"/>
    <xdr:sp macro="" textlink="">
      <xdr:nvSpPr>
        <xdr:cNvPr id="789" name="n_1aveValue【公民館】&#10;有形固定資産減価償却率">
          <a:extLst>
            <a:ext uri="{FF2B5EF4-FFF2-40B4-BE49-F238E27FC236}">
              <a16:creationId xmlns:a16="http://schemas.microsoft.com/office/drawing/2014/main" id="{8F3E9D9E-368D-4343-A726-B443CE1751BF}"/>
            </a:ext>
          </a:extLst>
        </xdr:cNvPr>
        <xdr:cNvSpPr txBox="1"/>
      </xdr:nvSpPr>
      <xdr:spPr>
        <a:xfrm>
          <a:off x="15266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3DB2B463-7237-4D28-BD90-B898CD0B8578}"/>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122572</xdr:rowOff>
    </xdr:from>
    <xdr:ext cx="405111" cy="259045"/>
    <xdr:sp macro="" textlink="">
      <xdr:nvSpPr>
        <xdr:cNvPr id="791" name="n_3aveValue【公民館】&#10;有形固定資産減価償却率">
          <a:extLst>
            <a:ext uri="{FF2B5EF4-FFF2-40B4-BE49-F238E27FC236}">
              <a16:creationId xmlns:a16="http://schemas.microsoft.com/office/drawing/2014/main" id="{A1F61CF3-06A1-414A-A10F-8A63490BB7F7}"/>
            </a:ext>
          </a:extLst>
        </xdr:cNvPr>
        <xdr:cNvSpPr txBox="1"/>
      </xdr:nvSpPr>
      <xdr:spPr>
        <a:xfrm>
          <a:off x="135007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92" name="n_4aveValue【公民館】&#10;有形固定資産減価償却率">
          <a:extLst>
            <a:ext uri="{FF2B5EF4-FFF2-40B4-BE49-F238E27FC236}">
              <a16:creationId xmlns:a16="http://schemas.microsoft.com/office/drawing/2014/main" id="{1C47F105-779A-4453-A326-B2219EA39709}"/>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131463</xdr:rowOff>
    </xdr:from>
    <xdr:ext cx="405111" cy="259045"/>
    <xdr:sp macro="" textlink="">
      <xdr:nvSpPr>
        <xdr:cNvPr id="793" name="n_1mainValue【公民館】&#10;有形固定資産減価償却率">
          <a:extLst>
            <a:ext uri="{FF2B5EF4-FFF2-40B4-BE49-F238E27FC236}">
              <a16:creationId xmlns:a16="http://schemas.microsoft.com/office/drawing/2014/main" id="{7EC08640-1383-45E3-A68F-48B99B3428F5}"/>
            </a:ext>
          </a:extLst>
        </xdr:cNvPr>
        <xdr:cNvSpPr txBox="1"/>
      </xdr:nvSpPr>
      <xdr:spPr>
        <a:xfrm>
          <a:off x="152660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83838</xdr:rowOff>
    </xdr:from>
    <xdr:ext cx="405111" cy="259045"/>
    <xdr:sp macro="" textlink="">
      <xdr:nvSpPr>
        <xdr:cNvPr id="794" name="n_2mainValue【公民館】&#10;有形固定資産減価償却率">
          <a:extLst>
            <a:ext uri="{FF2B5EF4-FFF2-40B4-BE49-F238E27FC236}">
              <a16:creationId xmlns:a16="http://schemas.microsoft.com/office/drawing/2014/main" id="{8BFF6BB6-FFB5-406C-91C2-DA29D6219AF6}"/>
            </a:ext>
          </a:extLst>
        </xdr:cNvPr>
        <xdr:cNvSpPr txBox="1"/>
      </xdr:nvSpPr>
      <xdr:spPr>
        <a:xfrm>
          <a:off x="14389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95" name="n_3mainValue【公民館】&#10;有形固定資産減価償却率">
          <a:extLst>
            <a:ext uri="{FF2B5EF4-FFF2-40B4-BE49-F238E27FC236}">
              <a16:creationId xmlns:a16="http://schemas.microsoft.com/office/drawing/2014/main" id="{8A5DCDD7-4DFE-4E85-95B2-E51AF00B6DAA}"/>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81932</xdr:rowOff>
    </xdr:from>
    <xdr:ext cx="405111" cy="259045"/>
    <xdr:sp macro="" textlink="">
      <xdr:nvSpPr>
        <xdr:cNvPr id="796" name="n_4mainValue【公民館】&#10;有形固定資産減価償却率">
          <a:extLst>
            <a:ext uri="{FF2B5EF4-FFF2-40B4-BE49-F238E27FC236}">
              <a16:creationId xmlns:a16="http://schemas.microsoft.com/office/drawing/2014/main" id="{BE434084-FD15-4D1E-AD6F-A2BB76B0ED90}"/>
            </a:ext>
          </a:extLst>
        </xdr:cNvPr>
        <xdr:cNvSpPr txBox="1"/>
      </xdr:nvSpPr>
      <xdr:spPr>
        <a:xfrm>
          <a:off x="12611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A074C309-AE6D-4B11-B6BA-1F97F427F69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7B7D7E51-46F4-4534-A598-8B5F57F7F45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E0191C55-CB27-4026-A599-B7AA4D9829B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D7DB1B34-528F-4B93-8528-7328C3EF2D0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B782EE65-4C3E-45E2-9D1E-1FD29F53A06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172FB70E-7702-40DC-8628-54FF6F64BA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39436CE-F808-4C11-AB16-B129F89FC9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6D267BBE-6091-4A64-9126-388995619D6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5564EA8-CDCF-425A-A2F0-280D7F6C84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A9B5D986-32F5-4A54-BE37-7A6EA7D568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4504DC1D-F20E-4517-A534-2F3A22ABD74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BA52E38B-B5F9-4735-8814-8F33E9DD28D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2E9A1214-8BC1-45F2-9403-C60BE2E8CA1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92A32CA7-CBF6-45F6-A4BB-EAFF1A71A6C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9B649BF1-4677-48DC-B58E-4BDBD2F1856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41E7C2BE-8650-49B2-8023-5861612565B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034DB57C-4258-4C0F-8B5B-D1623346897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F1165F50-A25C-4F15-9110-9121866B6A1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A78599BE-3019-44F8-A68D-27153A979AC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651127D4-D7DD-483E-B81D-499D1532F52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839DB8A7-B049-4161-8A45-4D21D611AC1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8" name="直線コネクタ 817">
          <a:extLst>
            <a:ext uri="{FF2B5EF4-FFF2-40B4-BE49-F238E27FC236}">
              <a16:creationId xmlns:a16="http://schemas.microsoft.com/office/drawing/2014/main" id="{85E232E5-C445-4370-B9F2-54B65606B6CB}"/>
            </a:ext>
          </a:extLst>
        </xdr:cNvPr>
        <xdr:cNvCxnSpPr/>
      </xdr:nvCxnSpPr>
      <xdr:spPr>
        <a:xfrm flipV="1">
          <a:off x="22160864" y="17324070"/>
          <a:ext cx="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9" name="【公民館】&#10;一人当たり面積最小値テキスト">
          <a:extLst>
            <a:ext uri="{FF2B5EF4-FFF2-40B4-BE49-F238E27FC236}">
              <a16:creationId xmlns:a16="http://schemas.microsoft.com/office/drawing/2014/main" id="{46FD7ABF-22FD-4A7D-9C9D-545F98F87C69}"/>
            </a:ext>
          </a:extLst>
        </xdr:cNvPr>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20" name="直線コネクタ 819">
          <a:extLst>
            <a:ext uri="{FF2B5EF4-FFF2-40B4-BE49-F238E27FC236}">
              <a16:creationId xmlns:a16="http://schemas.microsoft.com/office/drawing/2014/main" id="{E8939371-9028-47CC-B64B-AA38C049F12D}"/>
            </a:ext>
          </a:extLst>
        </xdr:cNvPr>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21" name="【公民館】&#10;一人当たり面積最大値テキスト">
          <a:extLst>
            <a:ext uri="{FF2B5EF4-FFF2-40B4-BE49-F238E27FC236}">
              <a16:creationId xmlns:a16="http://schemas.microsoft.com/office/drawing/2014/main" id="{4D417AB3-4586-4DEB-A2B2-5A2350C310A2}"/>
            </a:ext>
          </a:extLst>
        </xdr:cNvPr>
        <xdr:cNvSpPr txBox="1"/>
      </xdr:nvSpPr>
      <xdr:spPr>
        <a:xfrm>
          <a:off x="22199600" y="1709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22" name="直線コネクタ 821">
          <a:extLst>
            <a:ext uri="{FF2B5EF4-FFF2-40B4-BE49-F238E27FC236}">
              <a16:creationId xmlns:a16="http://schemas.microsoft.com/office/drawing/2014/main" id="{70CB961B-D779-4655-9C4A-F4AB21EBC300}"/>
            </a:ext>
          </a:extLst>
        </xdr:cNvPr>
        <xdr:cNvCxnSpPr/>
      </xdr:nvCxnSpPr>
      <xdr:spPr>
        <a:xfrm>
          <a:off x="22072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23" name="【公民館】&#10;一人当たり面積平均値テキスト">
          <a:extLst>
            <a:ext uri="{FF2B5EF4-FFF2-40B4-BE49-F238E27FC236}">
              <a16:creationId xmlns:a16="http://schemas.microsoft.com/office/drawing/2014/main" id="{EF8FBEB2-9E1A-4CCA-87AF-CAC8528FD742}"/>
            </a:ext>
          </a:extLst>
        </xdr:cNvPr>
        <xdr:cNvSpPr txBox="1"/>
      </xdr:nvSpPr>
      <xdr:spPr>
        <a:xfrm>
          <a:off x="22199600" y="18118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24" name="フローチャート: 判断 823">
          <a:extLst>
            <a:ext uri="{FF2B5EF4-FFF2-40B4-BE49-F238E27FC236}">
              <a16:creationId xmlns:a16="http://schemas.microsoft.com/office/drawing/2014/main" id="{88AD6CB1-4A26-44BA-8E06-18A77F4ED990}"/>
            </a:ext>
          </a:extLst>
        </xdr:cNvPr>
        <xdr:cNvSpPr/>
      </xdr:nvSpPr>
      <xdr:spPr>
        <a:xfrm>
          <a:off x="22110700" y="1813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5" name="フローチャート: 判断 824">
          <a:extLst>
            <a:ext uri="{FF2B5EF4-FFF2-40B4-BE49-F238E27FC236}">
              <a16:creationId xmlns:a16="http://schemas.microsoft.com/office/drawing/2014/main" id="{F263A630-0F50-4A81-9459-E0DC5B776E6A}"/>
            </a:ext>
          </a:extLst>
        </xdr:cNvPr>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6" name="フローチャート: 判断 825">
          <a:extLst>
            <a:ext uri="{FF2B5EF4-FFF2-40B4-BE49-F238E27FC236}">
              <a16:creationId xmlns:a16="http://schemas.microsoft.com/office/drawing/2014/main" id="{8F65FFE0-DDC0-473C-9AC2-85DE84D11801}"/>
            </a:ext>
          </a:extLst>
        </xdr:cNvPr>
        <xdr:cNvSpPr/>
      </xdr:nvSpPr>
      <xdr:spPr>
        <a:xfrm>
          <a:off x="20383500" y="1815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7" name="フローチャート: 判断 826">
          <a:extLst>
            <a:ext uri="{FF2B5EF4-FFF2-40B4-BE49-F238E27FC236}">
              <a16:creationId xmlns:a16="http://schemas.microsoft.com/office/drawing/2014/main" id="{B2031824-80E9-4312-A15B-931C61A5FB07}"/>
            </a:ext>
          </a:extLst>
        </xdr:cNvPr>
        <xdr:cNvSpPr/>
      </xdr:nvSpPr>
      <xdr:spPr>
        <a:xfrm>
          <a:off x="19494500" y="181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8" name="フローチャート: 判断 827">
          <a:extLst>
            <a:ext uri="{FF2B5EF4-FFF2-40B4-BE49-F238E27FC236}">
              <a16:creationId xmlns:a16="http://schemas.microsoft.com/office/drawing/2014/main" id="{0F244FCB-A3CC-41E0-AE17-0434FD8FF34F}"/>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F6455CF-4456-46EC-8A84-83ED99594A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43E1DDA-9DB0-4FED-9E11-A675CCE13E9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A7DB594-B445-4EDE-AB84-8BE89233083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B428FD40-8B39-4DD4-BEA1-F8335D0A4E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848118C-9F67-4D90-8896-6A4C3D5218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48261</xdr:rowOff>
    </xdr:from>
    <xdr:to>
      <xdr:col>116</xdr:col>
      <xdr:colOff>114300</xdr:colOff>
      <xdr:row>104</xdr:row>
      <xdr:rowOff>149861</xdr:rowOff>
    </xdr:to>
    <xdr:sp macro="" textlink="">
      <xdr:nvSpPr>
        <xdr:cNvPr id="834" name="楕円 833">
          <a:extLst>
            <a:ext uri="{FF2B5EF4-FFF2-40B4-BE49-F238E27FC236}">
              <a16:creationId xmlns:a16="http://schemas.microsoft.com/office/drawing/2014/main" id="{539AAAFA-72FC-407B-95CC-CF276F336EE6}"/>
            </a:ext>
          </a:extLst>
        </xdr:cNvPr>
        <xdr:cNvSpPr/>
      </xdr:nvSpPr>
      <xdr:spPr>
        <a:xfrm>
          <a:off x="22110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71138</xdr:rowOff>
    </xdr:from>
    <xdr:ext cx="469744" cy="259045"/>
    <xdr:sp macro="" textlink="">
      <xdr:nvSpPr>
        <xdr:cNvPr id="835" name="【公民館】&#10;一人当たり面積該当値テキスト">
          <a:extLst>
            <a:ext uri="{FF2B5EF4-FFF2-40B4-BE49-F238E27FC236}">
              <a16:creationId xmlns:a16="http://schemas.microsoft.com/office/drawing/2014/main" id="{C12FD796-47DB-4E70-A3DF-3B47E6824304}"/>
            </a:ext>
          </a:extLst>
        </xdr:cNvPr>
        <xdr:cNvSpPr txBox="1"/>
      </xdr:nvSpPr>
      <xdr:spPr>
        <a:xfrm>
          <a:off x="22199600"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71120</xdr:rowOff>
    </xdr:from>
    <xdr:to>
      <xdr:col>112</xdr:col>
      <xdr:colOff>38100</xdr:colOff>
      <xdr:row>105</xdr:row>
      <xdr:rowOff>1270</xdr:rowOff>
    </xdr:to>
    <xdr:sp macro="" textlink="">
      <xdr:nvSpPr>
        <xdr:cNvPr id="836" name="楕円 835">
          <a:extLst>
            <a:ext uri="{FF2B5EF4-FFF2-40B4-BE49-F238E27FC236}">
              <a16:creationId xmlns:a16="http://schemas.microsoft.com/office/drawing/2014/main" id="{71B8C58F-E4F0-4153-A686-2000157CA0F0}"/>
            </a:ext>
          </a:extLst>
        </xdr:cNvPr>
        <xdr:cNvSpPr/>
      </xdr:nvSpPr>
      <xdr:spPr>
        <a:xfrm>
          <a:off x="21272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99061</xdr:rowOff>
    </xdr:from>
    <xdr:to>
      <xdr:col>116</xdr:col>
      <xdr:colOff>63500</xdr:colOff>
      <xdr:row>104</xdr:row>
      <xdr:rowOff>121920</xdr:rowOff>
    </xdr:to>
    <xdr:cxnSp macro="">
      <xdr:nvCxnSpPr>
        <xdr:cNvPr id="837" name="直線コネクタ 836">
          <a:extLst>
            <a:ext uri="{FF2B5EF4-FFF2-40B4-BE49-F238E27FC236}">
              <a16:creationId xmlns:a16="http://schemas.microsoft.com/office/drawing/2014/main" id="{DADE5227-CAA4-4497-888E-F584C5419ADB}"/>
            </a:ext>
          </a:extLst>
        </xdr:cNvPr>
        <xdr:cNvCxnSpPr/>
      </xdr:nvCxnSpPr>
      <xdr:spPr>
        <a:xfrm flipV="1">
          <a:off x="21323300" y="179298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82550</xdr:rowOff>
    </xdr:from>
    <xdr:to>
      <xdr:col>107</xdr:col>
      <xdr:colOff>101600</xdr:colOff>
      <xdr:row>105</xdr:row>
      <xdr:rowOff>12700</xdr:rowOff>
    </xdr:to>
    <xdr:sp macro="" textlink="">
      <xdr:nvSpPr>
        <xdr:cNvPr id="838" name="楕円 837">
          <a:extLst>
            <a:ext uri="{FF2B5EF4-FFF2-40B4-BE49-F238E27FC236}">
              <a16:creationId xmlns:a16="http://schemas.microsoft.com/office/drawing/2014/main" id="{B9611523-258E-4F1B-AD0F-41A27AFA27D5}"/>
            </a:ext>
          </a:extLst>
        </xdr:cNvPr>
        <xdr:cNvSpPr/>
      </xdr:nvSpPr>
      <xdr:spPr>
        <a:xfrm>
          <a:off x="20383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121920</xdr:rowOff>
    </xdr:from>
    <xdr:to>
      <xdr:col>111</xdr:col>
      <xdr:colOff>177800</xdr:colOff>
      <xdr:row>104</xdr:row>
      <xdr:rowOff>133350</xdr:rowOff>
    </xdr:to>
    <xdr:cxnSp macro="">
      <xdr:nvCxnSpPr>
        <xdr:cNvPr id="839" name="直線コネクタ 838">
          <a:extLst>
            <a:ext uri="{FF2B5EF4-FFF2-40B4-BE49-F238E27FC236}">
              <a16:creationId xmlns:a16="http://schemas.microsoft.com/office/drawing/2014/main" id="{3F24C281-69B7-4DA4-9E7C-3B20950F3260}"/>
            </a:ext>
          </a:extLst>
        </xdr:cNvPr>
        <xdr:cNvCxnSpPr/>
      </xdr:nvCxnSpPr>
      <xdr:spPr>
        <a:xfrm flipV="1">
          <a:off x="20434300" y="179527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25400</xdr:rowOff>
    </xdr:from>
    <xdr:to>
      <xdr:col>102</xdr:col>
      <xdr:colOff>165100</xdr:colOff>
      <xdr:row>104</xdr:row>
      <xdr:rowOff>127000</xdr:rowOff>
    </xdr:to>
    <xdr:sp macro="" textlink="">
      <xdr:nvSpPr>
        <xdr:cNvPr id="840" name="楕円 839">
          <a:extLst>
            <a:ext uri="{FF2B5EF4-FFF2-40B4-BE49-F238E27FC236}">
              <a16:creationId xmlns:a16="http://schemas.microsoft.com/office/drawing/2014/main" id="{C866905E-26DD-4FD8-AC08-CFBDAA1D8862}"/>
            </a:ext>
          </a:extLst>
        </xdr:cNvPr>
        <xdr:cNvSpPr/>
      </xdr:nvSpPr>
      <xdr:spPr>
        <a:xfrm>
          <a:off x="19494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76200</xdr:rowOff>
    </xdr:from>
    <xdr:to>
      <xdr:col>107</xdr:col>
      <xdr:colOff>50800</xdr:colOff>
      <xdr:row>104</xdr:row>
      <xdr:rowOff>133350</xdr:rowOff>
    </xdr:to>
    <xdr:cxnSp macro="">
      <xdr:nvCxnSpPr>
        <xdr:cNvPr id="841" name="直線コネクタ 840">
          <a:extLst>
            <a:ext uri="{FF2B5EF4-FFF2-40B4-BE49-F238E27FC236}">
              <a16:creationId xmlns:a16="http://schemas.microsoft.com/office/drawing/2014/main" id="{15D91409-22EB-4679-B757-EA6ACD8F8954}"/>
            </a:ext>
          </a:extLst>
        </xdr:cNvPr>
        <xdr:cNvCxnSpPr/>
      </xdr:nvCxnSpPr>
      <xdr:spPr>
        <a:xfrm>
          <a:off x="19545300" y="17907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25400</xdr:rowOff>
    </xdr:from>
    <xdr:to>
      <xdr:col>98</xdr:col>
      <xdr:colOff>38100</xdr:colOff>
      <xdr:row>104</xdr:row>
      <xdr:rowOff>127000</xdr:rowOff>
    </xdr:to>
    <xdr:sp macro="" textlink="">
      <xdr:nvSpPr>
        <xdr:cNvPr id="842" name="楕円 841">
          <a:extLst>
            <a:ext uri="{FF2B5EF4-FFF2-40B4-BE49-F238E27FC236}">
              <a16:creationId xmlns:a16="http://schemas.microsoft.com/office/drawing/2014/main" id="{839CD7F2-239D-4AAC-8927-A6C858403ECA}"/>
            </a:ext>
          </a:extLst>
        </xdr:cNvPr>
        <xdr:cNvSpPr/>
      </xdr:nvSpPr>
      <xdr:spPr>
        <a:xfrm>
          <a:off x="18605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76200</xdr:rowOff>
    </xdr:from>
    <xdr:to>
      <xdr:col>102</xdr:col>
      <xdr:colOff>114300</xdr:colOff>
      <xdr:row>104</xdr:row>
      <xdr:rowOff>76200</xdr:rowOff>
    </xdr:to>
    <xdr:cxnSp macro="">
      <xdr:nvCxnSpPr>
        <xdr:cNvPr id="843" name="直線コネクタ 842">
          <a:extLst>
            <a:ext uri="{FF2B5EF4-FFF2-40B4-BE49-F238E27FC236}">
              <a16:creationId xmlns:a16="http://schemas.microsoft.com/office/drawing/2014/main" id="{C0D36565-F79B-4820-BF54-08C979A0A7BF}"/>
            </a:ext>
          </a:extLst>
        </xdr:cNvPr>
        <xdr:cNvCxnSpPr/>
      </xdr:nvCxnSpPr>
      <xdr:spPr>
        <a:xfrm>
          <a:off x="18656300" y="1790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844" name="n_1aveValue【公民館】&#10;一人当たり面積">
          <a:extLst>
            <a:ext uri="{FF2B5EF4-FFF2-40B4-BE49-F238E27FC236}">
              <a16:creationId xmlns:a16="http://schemas.microsoft.com/office/drawing/2014/main" id="{B850D66F-A519-43F2-8504-8B2F9C719AAD}"/>
            </a:ext>
          </a:extLst>
        </xdr:cNvPr>
        <xdr:cNvSpPr txBox="1"/>
      </xdr:nvSpPr>
      <xdr:spPr>
        <a:xfrm>
          <a:off x="21075727" y="182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845" name="n_2aveValue【公民館】&#10;一人当たり面積">
          <a:extLst>
            <a:ext uri="{FF2B5EF4-FFF2-40B4-BE49-F238E27FC236}">
              <a16:creationId xmlns:a16="http://schemas.microsoft.com/office/drawing/2014/main" id="{C5D591A4-7113-4699-ADB5-8ED04E659C9D}"/>
            </a:ext>
          </a:extLst>
        </xdr:cNvPr>
        <xdr:cNvSpPr txBox="1"/>
      </xdr:nvSpPr>
      <xdr:spPr>
        <a:xfrm>
          <a:off x="20199427" y="182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846" name="n_3aveValue【公民館】&#10;一人当たり面積">
          <a:extLst>
            <a:ext uri="{FF2B5EF4-FFF2-40B4-BE49-F238E27FC236}">
              <a16:creationId xmlns:a16="http://schemas.microsoft.com/office/drawing/2014/main" id="{9C8965FB-107F-47FF-9190-51A3C7AA689C}"/>
            </a:ext>
          </a:extLst>
        </xdr:cNvPr>
        <xdr:cNvSpPr txBox="1"/>
      </xdr:nvSpPr>
      <xdr:spPr>
        <a:xfrm>
          <a:off x="19310427"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7" name="n_4aveValue【公民館】&#10;一人当たり面積">
          <a:extLst>
            <a:ext uri="{FF2B5EF4-FFF2-40B4-BE49-F238E27FC236}">
              <a16:creationId xmlns:a16="http://schemas.microsoft.com/office/drawing/2014/main" id="{8F54DD29-0C47-4F98-A066-841BA72DA6D9}"/>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17797</xdr:rowOff>
    </xdr:from>
    <xdr:ext cx="469744" cy="259045"/>
    <xdr:sp macro="" textlink="">
      <xdr:nvSpPr>
        <xdr:cNvPr id="848" name="n_1mainValue【公民館】&#10;一人当たり面積">
          <a:extLst>
            <a:ext uri="{FF2B5EF4-FFF2-40B4-BE49-F238E27FC236}">
              <a16:creationId xmlns:a16="http://schemas.microsoft.com/office/drawing/2014/main" id="{126FB2A5-25A1-465F-997C-DDBDF978D670}"/>
            </a:ext>
          </a:extLst>
        </xdr:cNvPr>
        <xdr:cNvSpPr txBox="1"/>
      </xdr:nvSpPr>
      <xdr:spPr>
        <a:xfrm>
          <a:off x="210757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29227</xdr:rowOff>
    </xdr:from>
    <xdr:ext cx="469744" cy="259045"/>
    <xdr:sp macro="" textlink="">
      <xdr:nvSpPr>
        <xdr:cNvPr id="849" name="n_2mainValue【公民館】&#10;一人当たり面積">
          <a:extLst>
            <a:ext uri="{FF2B5EF4-FFF2-40B4-BE49-F238E27FC236}">
              <a16:creationId xmlns:a16="http://schemas.microsoft.com/office/drawing/2014/main" id="{4B867DA2-13D3-4FEF-B566-FA4FBC2217C4}"/>
            </a:ext>
          </a:extLst>
        </xdr:cNvPr>
        <xdr:cNvSpPr txBox="1"/>
      </xdr:nvSpPr>
      <xdr:spPr>
        <a:xfrm>
          <a:off x="20199427"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143527</xdr:rowOff>
    </xdr:from>
    <xdr:ext cx="469744" cy="259045"/>
    <xdr:sp macro="" textlink="">
      <xdr:nvSpPr>
        <xdr:cNvPr id="850" name="n_3mainValue【公民館】&#10;一人当たり面積">
          <a:extLst>
            <a:ext uri="{FF2B5EF4-FFF2-40B4-BE49-F238E27FC236}">
              <a16:creationId xmlns:a16="http://schemas.microsoft.com/office/drawing/2014/main" id="{52761EFF-B19A-45D8-AA0E-480663172F5E}"/>
            </a:ext>
          </a:extLst>
        </xdr:cNvPr>
        <xdr:cNvSpPr txBox="1"/>
      </xdr:nvSpPr>
      <xdr:spPr>
        <a:xfrm>
          <a:off x="19310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143527</xdr:rowOff>
    </xdr:from>
    <xdr:ext cx="469744" cy="259045"/>
    <xdr:sp macro="" textlink="">
      <xdr:nvSpPr>
        <xdr:cNvPr id="851" name="n_4mainValue【公民館】&#10;一人当たり面積">
          <a:extLst>
            <a:ext uri="{FF2B5EF4-FFF2-40B4-BE49-F238E27FC236}">
              <a16:creationId xmlns:a16="http://schemas.microsoft.com/office/drawing/2014/main" id="{A33438F6-00AD-4E0F-8FCC-3A3B46749D24}"/>
            </a:ext>
          </a:extLst>
        </xdr:cNvPr>
        <xdr:cNvSpPr txBox="1"/>
      </xdr:nvSpPr>
      <xdr:spPr>
        <a:xfrm>
          <a:off x="18421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3CA46977-1AF3-405C-8158-3C5685D6DE1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2A014E74-13E8-4661-AF54-4535AFF750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C865F37D-0F2A-47DA-A58F-CECCCD2DDF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認定こども園・幼稚園・保育所</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及び</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児童館</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については、有形固定資産減価償却率が類似団体平均を上回る一方、一人当たり面積は類似団体平均を下回っている。このことから、子育て支援施設は、全体として老朽化が進んでおり、利用者等に対する施設面積が比較的小さい状況にあると考えられる。直営施設については、今後の児童数の推移を踏まえ、適正な施設規模での更新等を検討していく。</a:t>
          </a:r>
        </a:p>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公営住宅</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については、有形固定資産減価償却率が類似団体平均を上回っている。また、一人当たり面積は、類似団体平均、全国平均及び大分県平均を大幅に上回っている。今後は、公共施設等総合管理計画に基づき、耐用年数の経過や人口動向、入居需要等を踏まえ、施設の統合・縮小を検討していく。</a:t>
          </a:r>
        </a:p>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道路</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及び</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橋りょう・トンネル</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については、有形固定資産減価償却率が類似団体平均及び全国平均を上回っている。また、</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道路</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の一人当たり延長は、全国平均及び大分県平均を上回っている。これは、</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市町村の合併により、広域にわたる道路を管理していることに加え、建設後数十年が経過し、老朽化が進んでいる道路が多い一方、その全てを更新することが困難な状況にあるためと考えられる。今後も、安全な通行を確保するため、計画的かつ適切な維持管理、修繕及び更新等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4603EF-CC77-4CE2-8EAE-0B0CEAC5894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9A1F4F-73D9-485D-8ED9-2CE64699A0F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5DDD15-D2FF-497A-901B-18C6D50A2E3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14C177-26F3-46E2-B40B-A6820D4511F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大分県日田市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D4E8DC-EE4D-4985-BD13-74692951293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8C56D90-8F17-4014-A302-434B7B603F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8CDA48-633A-473F-A4EB-4C094AAE33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A21959-32EC-4BEA-895A-C0F438F346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27EB02-8542-46C6-AFF6-77668495FB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447376B-06B6-4835-AE7A-D2808A5552F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60,207
59,574
666.03
41,196,873
40,284,728
783,113
21,308,406
32,475,764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F28F1A-7910-48E0-9597-2E05B0AEB5B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68F76A-32CA-49BB-9EE8-D9705FCD8A0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A152F2-A3F9-4941-9659-5B2A4F2B4F0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7DCB50-15B3-4624-9E32-EC71B120AA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ED3B29B-0875-467E-95F7-8098AA4CA4A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F0EE7C2-F940-4033-B1A3-480634B7864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37C307-AEDA-42EC-92C2-1130E50D0B7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2D6443-25B3-4A84-A3F3-5595977DB52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599E757-2EA2-4008-882A-A5D6D5449C0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D8AF361-D6D6-4909-AB47-09D7A89BE2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975E14-5138-44CF-BA12-EAC2DE60393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2190795-D959-423A-BCCF-7B763E60DEF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AD4F40-9222-4907-90AA-459D68F0076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07D16A-A979-4AF1-BF9C-515FD0F4254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D762F1-8133-4137-A199-95B94B7C120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51D1D1-987D-4F6B-80F1-AB259E5D40C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2A94E26-C14E-43B8-87B0-B6978B48B8F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745C4C-4947-4223-8E5A-D4B4D8A9B0D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FE2898-F948-4396-BE15-F508CE8881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0BA8C6-1282-4A42-B90D-3B6B658A7B3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8F6888-823B-4859-A2C2-E4FDB743BCE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1215CF-4A79-4A3A-B1CB-D5D94BA1A33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D427FF-9E8A-4288-A8B1-BF61A994D50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FBC91D-66AD-432D-8FD2-6AC545B3D9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5FD6946-93D2-4A6A-9958-34E58EA9B5A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BBCB1F-628E-4D1F-B8C7-45252808304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3EA78E3-20EF-4C72-8612-7AE68CAE410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5AC888-947C-4799-9A03-A87D877852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1F5078-9DF3-441A-BA93-7840B5E56AC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F0E1FAB-BB71-4C8E-9DB5-E55DFDFA435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F55B03D-1E16-40CF-8F69-7A1284D8194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B3D10C-C341-4E81-BB1F-66E5763E88A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0466AAC-C9E0-4F63-A9C1-2A0CAD2EDDD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381BF23-EFE0-4A80-A40A-72F94289B0B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8785645-AC11-4C15-BD29-1259C07A21C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45A303B-ADD1-4C67-99D6-6B51E5319A6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19E8DAF-EC01-4CC9-AF8A-6CFB1BD9931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E9218CC-05D1-4FAC-BE82-877E1908C2D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2F73B4-AB98-491E-86E4-1A7271DB34C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D829103-8665-45E0-BA45-DA8CACAF7BC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D545A64-07F9-47E8-917B-35A41F71C5F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473E29C-DB4A-44EE-9033-4CC082F1FBB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A607D25-5490-4667-879B-EE2DA2C61F9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1396FF8-8143-424D-98EF-7076E0FB9A2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9CD1EC5-6E25-4898-B310-F0670420631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1AAFABE-3A52-45D8-A50C-5F900D798D5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1A899976-C206-4004-8FAC-39D0318F8D3A}"/>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5CDC8E99-C541-497D-9146-863CE51466F8}"/>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7E53ED84-615E-473D-9503-4BA6F21CAB2F}"/>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ECF07783-C43E-4DC2-98F9-F2F261D9AF89}"/>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A05030B9-725C-49CC-A06E-565CA39874F5}"/>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AF5AE9D3-3E8E-4F3B-A0F6-874BE24C62B9}"/>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C8D064B3-C17F-4143-8FB0-FA4B2FD8418B}"/>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5FEEDDD5-BB3D-4C28-B9C1-536CA0FBBEBB}"/>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F534BAE0-F333-4F3A-AEF1-E0C3F061C53C}"/>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C02E43F1-2F7D-4C25-BE09-B86E836EC676}"/>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31A9C332-2D94-440C-95BB-633383284BB2}"/>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79842CB-F971-4B8F-9ED4-2C9FA1D3AE0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6556C9-A0DA-4FC4-AC28-3E6D6DAE01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C9C31ED-F06E-4B15-824E-F80C6DAF042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C0E4A82-0CA7-4967-BB03-CBE790717CA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3E5E9A8-351B-46E0-8AC9-9FE400B7823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5806</xdr:rowOff>
    </xdr:from>
    <xdr:to>
      <xdr:col>24</xdr:col>
      <xdr:colOff>114300</xdr:colOff>
      <xdr:row>39</xdr:row>
      <xdr:rowOff>107406</xdr:rowOff>
    </xdr:to>
    <xdr:sp macro="" textlink="">
      <xdr:nvSpPr>
        <xdr:cNvPr id="74" name="楕円 73">
          <a:extLst>
            <a:ext uri="{FF2B5EF4-FFF2-40B4-BE49-F238E27FC236}">
              <a16:creationId xmlns:a16="http://schemas.microsoft.com/office/drawing/2014/main" id="{5870991C-4F15-4EA7-AD95-181BA15D9BAB}"/>
            </a:ext>
          </a:extLst>
        </xdr:cNvPr>
        <xdr:cNvSpPr/>
      </xdr:nvSpPr>
      <xdr:spPr>
        <a:xfrm>
          <a:off x="4584700" y="66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155683</xdr:rowOff>
    </xdr:from>
    <xdr:ext cx="405111" cy="259045"/>
    <xdr:sp macro="" textlink="">
      <xdr:nvSpPr>
        <xdr:cNvPr id="75" name="【図書館】&#10;有形固定資産減価償却率該当値テキスト">
          <a:extLst>
            <a:ext uri="{FF2B5EF4-FFF2-40B4-BE49-F238E27FC236}">
              <a16:creationId xmlns:a16="http://schemas.microsoft.com/office/drawing/2014/main" id="{4904330C-815B-43BF-B216-BC51104E55B8}"/>
            </a:ext>
          </a:extLst>
        </xdr:cNvPr>
        <xdr:cNvSpPr txBox="1"/>
      </xdr:nvSpPr>
      <xdr:spPr>
        <a:xfrm>
          <a:off x="4673600"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141333</xdr:rowOff>
    </xdr:from>
    <xdr:to>
      <xdr:col>20</xdr:col>
      <xdr:colOff>38100</xdr:colOff>
      <xdr:row>39</xdr:row>
      <xdr:rowOff>71483</xdr:rowOff>
    </xdr:to>
    <xdr:sp macro="" textlink="">
      <xdr:nvSpPr>
        <xdr:cNvPr id="76" name="楕円 75">
          <a:extLst>
            <a:ext uri="{FF2B5EF4-FFF2-40B4-BE49-F238E27FC236}">
              <a16:creationId xmlns:a16="http://schemas.microsoft.com/office/drawing/2014/main" id="{A4D513BE-DF82-49F0-8ED5-E59A143636F8}"/>
            </a:ext>
          </a:extLst>
        </xdr:cNvPr>
        <xdr:cNvSpPr/>
      </xdr:nvSpPr>
      <xdr:spPr>
        <a:xfrm>
          <a:off x="3746500" y="66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20683</xdr:rowOff>
    </xdr:from>
    <xdr:to>
      <xdr:col>24</xdr:col>
      <xdr:colOff>63500</xdr:colOff>
      <xdr:row>39</xdr:row>
      <xdr:rowOff>56606</xdr:rowOff>
    </xdr:to>
    <xdr:cxnSp macro="">
      <xdr:nvCxnSpPr>
        <xdr:cNvPr id="77" name="直線コネクタ 76">
          <a:extLst>
            <a:ext uri="{FF2B5EF4-FFF2-40B4-BE49-F238E27FC236}">
              <a16:creationId xmlns:a16="http://schemas.microsoft.com/office/drawing/2014/main" id="{B81A4810-B5D2-4070-B344-0DEDE42FE62D}"/>
            </a:ext>
          </a:extLst>
        </xdr:cNvPr>
        <xdr:cNvCxnSpPr/>
      </xdr:nvCxnSpPr>
      <xdr:spPr>
        <a:xfrm>
          <a:off x="3797300" y="670723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156028</xdr:rowOff>
    </xdr:from>
    <xdr:to>
      <xdr:col>15</xdr:col>
      <xdr:colOff>101600</xdr:colOff>
      <xdr:row>39</xdr:row>
      <xdr:rowOff>86178</xdr:rowOff>
    </xdr:to>
    <xdr:sp macro="" textlink="">
      <xdr:nvSpPr>
        <xdr:cNvPr id="78" name="楕円 77">
          <a:extLst>
            <a:ext uri="{FF2B5EF4-FFF2-40B4-BE49-F238E27FC236}">
              <a16:creationId xmlns:a16="http://schemas.microsoft.com/office/drawing/2014/main" id="{1510E850-9E61-4799-810E-7465781C3557}"/>
            </a:ext>
          </a:extLst>
        </xdr:cNvPr>
        <xdr:cNvSpPr/>
      </xdr:nvSpPr>
      <xdr:spPr>
        <a:xfrm>
          <a:off x="28575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20683</xdr:rowOff>
    </xdr:from>
    <xdr:to>
      <xdr:col>19</xdr:col>
      <xdr:colOff>177800</xdr:colOff>
      <xdr:row>39</xdr:row>
      <xdr:rowOff>35378</xdr:rowOff>
    </xdr:to>
    <xdr:cxnSp macro="">
      <xdr:nvCxnSpPr>
        <xdr:cNvPr id="79" name="直線コネクタ 78">
          <a:extLst>
            <a:ext uri="{FF2B5EF4-FFF2-40B4-BE49-F238E27FC236}">
              <a16:creationId xmlns:a16="http://schemas.microsoft.com/office/drawing/2014/main" id="{E23FE693-1DF7-466A-8973-88234D3CFA5E}"/>
            </a:ext>
          </a:extLst>
        </xdr:cNvPr>
        <xdr:cNvCxnSpPr/>
      </xdr:nvCxnSpPr>
      <xdr:spPr>
        <a:xfrm flipV="1">
          <a:off x="2908300" y="670723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123372</xdr:rowOff>
    </xdr:from>
    <xdr:to>
      <xdr:col>10</xdr:col>
      <xdr:colOff>165100</xdr:colOff>
      <xdr:row>39</xdr:row>
      <xdr:rowOff>53522</xdr:rowOff>
    </xdr:to>
    <xdr:sp macro="" textlink="">
      <xdr:nvSpPr>
        <xdr:cNvPr id="80" name="楕円 79">
          <a:extLst>
            <a:ext uri="{FF2B5EF4-FFF2-40B4-BE49-F238E27FC236}">
              <a16:creationId xmlns:a16="http://schemas.microsoft.com/office/drawing/2014/main" id="{523D8440-D07D-4E29-9DCE-325998AECC10}"/>
            </a:ext>
          </a:extLst>
        </xdr:cNvPr>
        <xdr:cNvSpPr/>
      </xdr:nvSpPr>
      <xdr:spPr>
        <a:xfrm>
          <a:off x="1968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2722</xdr:rowOff>
    </xdr:from>
    <xdr:to>
      <xdr:col>15</xdr:col>
      <xdr:colOff>50800</xdr:colOff>
      <xdr:row>39</xdr:row>
      <xdr:rowOff>35378</xdr:rowOff>
    </xdr:to>
    <xdr:cxnSp macro="">
      <xdr:nvCxnSpPr>
        <xdr:cNvPr id="81" name="直線コネクタ 80">
          <a:extLst>
            <a:ext uri="{FF2B5EF4-FFF2-40B4-BE49-F238E27FC236}">
              <a16:creationId xmlns:a16="http://schemas.microsoft.com/office/drawing/2014/main" id="{E2DEF8B8-210A-4C68-AB15-4AA8D459E5DB}"/>
            </a:ext>
          </a:extLst>
        </xdr:cNvPr>
        <xdr:cNvCxnSpPr/>
      </xdr:nvCxnSpPr>
      <xdr:spPr>
        <a:xfrm>
          <a:off x="2019300" y="6689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90715</xdr:rowOff>
    </xdr:from>
    <xdr:to>
      <xdr:col>6</xdr:col>
      <xdr:colOff>38100</xdr:colOff>
      <xdr:row>39</xdr:row>
      <xdr:rowOff>20865</xdr:rowOff>
    </xdr:to>
    <xdr:sp macro="" textlink="">
      <xdr:nvSpPr>
        <xdr:cNvPr id="82" name="楕円 81">
          <a:extLst>
            <a:ext uri="{FF2B5EF4-FFF2-40B4-BE49-F238E27FC236}">
              <a16:creationId xmlns:a16="http://schemas.microsoft.com/office/drawing/2014/main" id="{8D61E3A2-7BBE-488F-B8E1-D05F867C667E}"/>
            </a:ext>
          </a:extLst>
        </xdr:cNvPr>
        <xdr:cNvSpPr/>
      </xdr:nvSpPr>
      <xdr:spPr>
        <a:xfrm>
          <a:off x="1079500" y="66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141515</xdr:rowOff>
    </xdr:from>
    <xdr:to>
      <xdr:col>10</xdr:col>
      <xdr:colOff>114300</xdr:colOff>
      <xdr:row>39</xdr:row>
      <xdr:rowOff>2722</xdr:rowOff>
    </xdr:to>
    <xdr:cxnSp macro="">
      <xdr:nvCxnSpPr>
        <xdr:cNvPr id="83" name="直線コネクタ 82">
          <a:extLst>
            <a:ext uri="{FF2B5EF4-FFF2-40B4-BE49-F238E27FC236}">
              <a16:creationId xmlns:a16="http://schemas.microsoft.com/office/drawing/2014/main" id="{5815BF37-3A18-4AC8-A6BF-BE4265AF38E9}"/>
            </a:ext>
          </a:extLst>
        </xdr:cNvPr>
        <xdr:cNvCxnSpPr/>
      </xdr:nvCxnSpPr>
      <xdr:spPr>
        <a:xfrm>
          <a:off x="1130300" y="6656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B3E3193E-B4FE-4481-BDE9-A07122B3DA87}"/>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0CF8AECA-AB4A-4C02-93AE-6AE46E7FF109}"/>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A48C1A9B-9C05-4B3D-B58E-A8D90991B31B}"/>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37B4D6D6-F838-4710-A3E0-560B2C3D63CB}"/>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62610</xdr:rowOff>
    </xdr:from>
    <xdr:ext cx="405111" cy="259045"/>
    <xdr:sp macro="" textlink="">
      <xdr:nvSpPr>
        <xdr:cNvPr id="88" name="n_1mainValue【図書館】&#10;有形固定資産減価償却率">
          <a:extLst>
            <a:ext uri="{FF2B5EF4-FFF2-40B4-BE49-F238E27FC236}">
              <a16:creationId xmlns:a16="http://schemas.microsoft.com/office/drawing/2014/main" id="{CF1163A7-7C4C-429B-8131-C4EB2F49F765}"/>
            </a:ext>
          </a:extLst>
        </xdr:cNvPr>
        <xdr:cNvSpPr txBox="1"/>
      </xdr:nvSpPr>
      <xdr:spPr>
        <a:xfrm>
          <a:off x="35820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79756F41-4BBB-464B-9E65-D5232921962E}"/>
            </a:ext>
          </a:extLst>
        </xdr:cNvPr>
        <xdr:cNvSpPr txBox="1"/>
      </xdr:nvSpPr>
      <xdr:spPr>
        <a:xfrm>
          <a:off x="2705744"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44649</xdr:rowOff>
    </xdr:from>
    <xdr:ext cx="405111" cy="259045"/>
    <xdr:sp macro="" textlink="">
      <xdr:nvSpPr>
        <xdr:cNvPr id="90" name="n_3mainValue【図書館】&#10;有形固定資産減価償却率">
          <a:extLst>
            <a:ext uri="{FF2B5EF4-FFF2-40B4-BE49-F238E27FC236}">
              <a16:creationId xmlns:a16="http://schemas.microsoft.com/office/drawing/2014/main" id="{9BD8FA46-1AC2-440C-9CAA-ED311FEEA8B2}"/>
            </a:ext>
          </a:extLst>
        </xdr:cNvPr>
        <xdr:cNvSpPr txBox="1"/>
      </xdr:nvSpPr>
      <xdr:spPr>
        <a:xfrm>
          <a:off x="1816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11992</xdr:rowOff>
    </xdr:from>
    <xdr:ext cx="405111" cy="259045"/>
    <xdr:sp macro="" textlink="">
      <xdr:nvSpPr>
        <xdr:cNvPr id="91" name="n_4mainValue【図書館】&#10;有形固定資産減価償却率">
          <a:extLst>
            <a:ext uri="{FF2B5EF4-FFF2-40B4-BE49-F238E27FC236}">
              <a16:creationId xmlns:a16="http://schemas.microsoft.com/office/drawing/2014/main" id="{7B928620-4AF9-4C92-B60C-73E8F2CF0AB0}"/>
            </a:ext>
          </a:extLst>
        </xdr:cNvPr>
        <xdr:cNvSpPr txBox="1"/>
      </xdr:nvSpPr>
      <xdr:spPr>
        <a:xfrm>
          <a:off x="927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876E429-E228-4E4D-A7C4-9C137C9AA99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C9136DA-7F86-4770-A3A9-3F486C7F311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79CFE68-6D6A-4E64-8917-7AFA110F8EC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0F5BBD4-B13C-4E5C-BE78-F7C23B94E3E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EB9A47D-26ED-460B-A12D-4B6F319FEA4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77DF094-6FAF-4C16-BB3F-146DB22C30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F1594DC-C62C-4FE0-876F-CE55C3867A3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999F0C8-A30C-49CF-A11D-8B11D96E441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B6D02B2-3C3E-4778-BAB8-19CF09D5D3B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8FD73F9-D325-4309-9A60-EAFAA164360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417BF81-CBAB-4D13-90D8-110FE05D225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977B51A-F0D3-40B6-A09F-796F880E331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9EB16795-750B-40D8-AA28-BB80D09FC09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5B2A664-A621-44ED-A5E6-F246C68FA99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94BFA96-15CC-4FF0-9E0E-16687F8D563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36BFB4E3-D0BF-4019-B4D8-4ECABD4C7B6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B230262-B40E-42AC-B1D1-F46A2051193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12F0D384-51F9-4E9B-AC82-4132713D96D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D3264C4-20E8-4798-B652-20FF2EE156E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66E70EAC-78FD-4B3F-B598-E327DC8273B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A1FE920-5FEF-4B6C-B0CB-40558193567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BAB3E8A7-5544-4501-91B7-A84B7A995CFF}"/>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4522ADD0-ABDB-4624-B6F9-AD7B69E3783B}"/>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0554C53A-8C4F-40AE-A9FC-B83555C5701E}"/>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BA4DF07C-74F3-4333-9DC8-38963C9CE00E}"/>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778DEE67-7F14-48E4-8BA5-C18C332C0FD2}"/>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BF141763-FD78-4309-9C80-5CB1CFBE0856}"/>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59FFE21A-A349-4511-A4A2-61166218CAE2}"/>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F609A84B-AC68-4038-AD4C-2E71EC36683B}"/>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AB4296D4-D955-4CE2-81E6-93605B0BF4A5}"/>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ED55D44B-3F11-47B4-B9C0-FF0BDD672E9B}"/>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9B7D9FD0-B920-4A43-9852-9742EB3C083D}"/>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ED19C82-7E07-45F0-9CDB-9F2E606F6EF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9A84F4B-DB5E-4B4E-ABCC-D7C9176D548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855EF2E-0588-40BB-A708-4AA3180DC31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C20DB2-7614-41A5-91AD-B40F48F08DE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309B0A-951D-42F9-9B45-62359139F04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139700</xdr:rowOff>
    </xdr:from>
    <xdr:to>
      <xdr:col>55</xdr:col>
      <xdr:colOff>50800</xdr:colOff>
      <xdr:row>41</xdr:row>
      <xdr:rowOff>69850</xdr:rowOff>
    </xdr:to>
    <xdr:sp macro="" textlink="">
      <xdr:nvSpPr>
        <xdr:cNvPr id="129" name="楕円 128">
          <a:extLst>
            <a:ext uri="{FF2B5EF4-FFF2-40B4-BE49-F238E27FC236}">
              <a16:creationId xmlns:a16="http://schemas.microsoft.com/office/drawing/2014/main" id="{EA262DD5-39C8-4365-B405-FBB55258528E}"/>
            </a:ext>
          </a:extLst>
        </xdr:cNvPr>
        <xdr:cNvSpPr/>
      </xdr:nvSpPr>
      <xdr:spPr>
        <a:xfrm>
          <a:off x="10426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54627</xdr:rowOff>
    </xdr:from>
    <xdr:ext cx="469744" cy="259045"/>
    <xdr:sp macro="" textlink="">
      <xdr:nvSpPr>
        <xdr:cNvPr id="130" name="【図書館】&#10;一人当たり面積該当値テキスト">
          <a:extLst>
            <a:ext uri="{FF2B5EF4-FFF2-40B4-BE49-F238E27FC236}">
              <a16:creationId xmlns:a16="http://schemas.microsoft.com/office/drawing/2014/main" id="{DDA6F246-8D64-4EBB-BE3A-906523914B7D}"/>
            </a:ext>
          </a:extLst>
        </xdr:cNvPr>
        <xdr:cNvSpPr txBox="1"/>
      </xdr:nvSpPr>
      <xdr:spPr>
        <a:xfrm>
          <a:off x="105156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37EC3EAF-4E4A-49B6-8F5E-0AB1F136E314}"/>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19050</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907EB21E-01A1-4784-BB64-DBBE35C3240D}"/>
            </a:ext>
          </a:extLst>
        </xdr:cNvPr>
        <xdr:cNvCxnSpPr/>
      </xdr:nvCxnSpPr>
      <xdr:spPr>
        <a:xfrm>
          <a:off x="9639300" y="704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3" name="楕円 132">
          <a:extLst>
            <a:ext uri="{FF2B5EF4-FFF2-40B4-BE49-F238E27FC236}">
              <a16:creationId xmlns:a16="http://schemas.microsoft.com/office/drawing/2014/main" id="{BB32EB67-909B-413C-AE4E-57709F9D3803}"/>
            </a:ext>
          </a:extLst>
        </xdr:cNvPr>
        <xdr:cNvSpPr/>
      </xdr:nvSpPr>
      <xdr:spPr>
        <a:xfrm>
          <a:off x="8699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19050</xdr:rowOff>
    </xdr:to>
    <xdr:cxnSp macro="">
      <xdr:nvCxnSpPr>
        <xdr:cNvPr id="134" name="直線コネクタ 133">
          <a:extLst>
            <a:ext uri="{FF2B5EF4-FFF2-40B4-BE49-F238E27FC236}">
              <a16:creationId xmlns:a16="http://schemas.microsoft.com/office/drawing/2014/main" id="{01E2768A-4813-4EEA-8F67-3E08DFE366CA}"/>
            </a:ext>
          </a:extLst>
        </xdr:cNvPr>
        <xdr:cNvCxnSpPr/>
      </xdr:nvCxnSpPr>
      <xdr:spPr>
        <a:xfrm>
          <a:off x="8750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144272</xdr:rowOff>
    </xdr:from>
    <xdr:to>
      <xdr:col>41</xdr:col>
      <xdr:colOff>101600</xdr:colOff>
      <xdr:row>41</xdr:row>
      <xdr:rowOff>74422</xdr:rowOff>
    </xdr:to>
    <xdr:sp macro="" textlink="">
      <xdr:nvSpPr>
        <xdr:cNvPr id="135" name="楕円 134">
          <a:extLst>
            <a:ext uri="{FF2B5EF4-FFF2-40B4-BE49-F238E27FC236}">
              <a16:creationId xmlns:a16="http://schemas.microsoft.com/office/drawing/2014/main" id="{A655E7E6-577A-42C7-BA1D-5DCDF1DE75E2}"/>
            </a:ext>
          </a:extLst>
        </xdr:cNvPr>
        <xdr:cNvSpPr/>
      </xdr:nvSpPr>
      <xdr:spPr>
        <a:xfrm>
          <a:off x="7810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23622</xdr:rowOff>
    </xdr:to>
    <xdr:cxnSp macro="">
      <xdr:nvCxnSpPr>
        <xdr:cNvPr id="136" name="直線コネクタ 135">
          <a:extLst>
            <a:ext uri="{FF2B5EF4-FFF2-40B4-BE49-F238E27FC236}">
              <a16:creationId xmlns:a16="http://schemas.microsoft.com/office/drawing/2014/main" id="{5DF085DA-6941-456D-ADDE-E4BB00394A53}"/>
            </a:ext>
          </a:extLst>
        </xdr:cNvPr>
        <xdr:cNvCxnSpPr/>
      </xdr:nvCxnSpPr>
      <xdr:spPr>
        <a:xfrm flipV="1">
          <a:off x="7861300" y="7048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144272</xdr:rowOff>
    </xdr:from>
    <xdr:to>
      <xdr:col>36</xdr:col>
      <xdr:colOff>165100</xdr:colOff>
      <xdr:row>41</xdr:row>
      <xdr:rowOff>74422</xdr:rowOff>
    </xdr:to>
    <xdr:sp macro="" textlink="">
      <xdr:nvSpPr>
        <xdr:cNvPr id="137" name="楕円 136">
          <a:extLst>
            <a:ext uri="{FF2B5EF4-FFF2-40B4-BE49-F238E27FC236}">
              <a16:creationId xmlns:a16="http://schemas.microsoft.com/office/drawing/2014/main" id="{C7DF7AC4-63DA-4565-95CD-F3692F804D78}"/>
            </a:ext>
          </a:extLst>
        </xdr:cNvPr>
        <xdr:cNvSpPr/>
      </xdr:nvSpPr>
      <xdr:spPr>
        <a:xfrm>
          <a:off x="6921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23622</xdr:rowOff>
    </xdr:from>
    <xdr:to>
      <xdr:col>41</xdr:col>
      <xdr:colOff>50800</xdr:colOff>
      <xdr:row>41</xdr:row>
      <xdr:rowOff>23622</xdr:rowOff>
    </xdr:to>
    <xdr:cxnSp macro="">
      <xdr:nvCxnSpPr>
        <xdr:cNvPr id="138" name="直線コネクタ 137">
          <a:extLst>
            <a:ext uri="{FF2B5EF4-FFF2-40B4-BE49-F238E27FC236}">
              <a16:creationId xmlns:a16="http://schemas.microsoft.com/office/drawing/2014/main" id="{6B63D31A-B3B0-480F-A44A-961658782C5B}"/>
            </a:ext>
          </a:extLst>
        </xdr:cNvPr>
        <xdr:cNvCxnSpPr/>
      </xdr:nvCxnSpPr>
      <xdr:spPr>
        <a:xfrm>
          <a:off x="6972300" y="705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3E0AB0C2-177C-43B6-8AF9-9B41DF2470CB}"/>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50886960-53B1-497E-AD37-139C46DF4262}"/>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4216FB66-8389-41C0-99C1-92E84FF27041}"/>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7CBB905D-738F-4F2A-A983-FA72EC9A45BB}"/>
            </a:ext>
          </a:extLst>
        </xdr:cNvPr>
        <xdr:cNvSpPr txBox="1"/>
      </xdr:nvSpPr>
      <xdr:spPr>
        <a:xfrm>
          <a:off x="6737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F96B10C4-409B-4921-8770-05AA8FAE4777}"/>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4" name="n_2mainValue【図書館】&#10;一人当たり面積">
          <a:extLst>
            <a:ext uri="{FF2B5EF4-FFF2-40B4-BE49-F238E27FC236}">
              <a16:creationId xmlns:a16="http://schemas.microsoft.com/office/drawing/2014/main" id="{F8FFC8A6-BD6F-4AFB-A5AC-32E5264C29D7}"/>
            </a:ext>
          </a:extLst>
        </xdr:cNvPr>
        <xdr:cNvSpPr txBox="1"/>
      </xdr:nvSpPr>
      <xdr:spPr>
        <a:xfrm>
          <a:off x="8515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65549</xdr:rowOff>
    </xdr:from>
    <xdr:ext cx="469744" cy="259045"/>
    <xdr:sp macro="" textlink="">
      <xdr:nvSpPr>
        <xdr:cNvPr id="145" name="n_3mainValue【図書館】&#10;一人当たり面積">
          <a:extLst>
            <a:ext uri="{FF2B5EF4-FFF2-40B4-BE49-F238E27FC236}">
              <a16:creationId xmlns:a16="http://schemas.microsoft.com/office/drawing/2014/main" id="{DB439D96-BD5C-4867-BC48-899E4DA979AF}"/>
            </a:ext>
          </a:extLst>
        </xdr:cNvPr>
        <xdr:cNvSpPr txBox="1"/>
      </xdr:nvSpPr>
      <xdr:spPr>
        <a:xfrm>
          <a:off x="7626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65549</xdr:rowOff>
    </xdr:from>
    <xdr:ext cx="469744" cy="259045"/>
    <xdr:sp macro="" textlink="">
      <xdr:nvSpPr>
        <xdr:cNvPr id="146" name="n_4mainValue【図書館】&#10;一人当たり面積">
          <a:extLst>
            <a:ext uri="{FF2B5EF4-FFF2-40B4-BE49-F238E27FC236}">
              <a16:creationId xmlns:a16="http://schemas.microsoft.com/office/drawing/2014/main" id="{C75DCC1B-D488-4297-A22B-8A455C0E13B1}"/>
            </a:ext>
          </a:extLst>
        </xdr:cNvPr>
        <xdr:cNvSpPr txBox="1"/>
      </xdr:nvSpPr>
      <xdr:spPr>
        <a:xfrm>
          <a:off x="6737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EF7765F-1466-43D2-AEDA-712FECACA5D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1BA538C-41F6-4AC1-820F-A93A76B7E49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395C9F3-91E4-4D88-B375-6D4196968D6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52F5F4F-E440-47EB-9238-219E404F1DE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972D059-4F6A-4090-BFE3-12ECC3F9D1D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EC52F7E-F88B-4DA8-801E-D2AA731616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C8B85A9-05C0-4CB2-9441-F56A9586020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C809508-DE73-41D0-98B2-2A74AB66659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FC0CF53-E287-4491-B081-F97076BC843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5543DCA-02C2-47B4-AA47-AE0CA027F18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73934BF-047C-4D8A-9A6A-54C7B9C4A24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11D88814-F08B-4E6F-A12F-94AA778C4BA6}"/>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D7B6030D-DC8D-44FB-A353-2F2205EAB527}"/>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1EFAB776-F968-4653-819D-1259AB637669}"/>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CE20204E-FE89-485B-96F3-0AC6AC1520B7}"/>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26C2563-FC83-4666-B597-876F6F3572CC}"/>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95EF4DFD-314D-4D0A-8FC0-52DA75AE3F29}"/>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C0F6E879-1C6A-480E-9782-6E29EFCCEF48}"/>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1269243F-4969-4FE2-A74B-531E69FD7AAC}"/>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996CEBC0-20D9-4EBD-B422-F2391BCCCE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7BF6F7C9-1EA5-4E70-B6EE-7E3171C501DD}"/>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91D06E6D-6784-4EC8-B9A3-F51E16A849C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2D37FF22-A836-4BF7-8E3D-99A426261806}"/>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7530AA1F-B73F-448D-A036-C9F02C4C1BEE}"/>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8650AECB-75B6-417F-9624-48CE845F085B}"/>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166BF3BA-7441-4A6A-93F3-1000A5FFA79C}"/>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3D3434BD-B688-49EA-B120-4B401C39DCDD}"/>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85534AD8-6593-43F5-936F-7E68BD3AB1FC}"/>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863D0361-6024-4B00-9D23-D2C70CB6122D}"/>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11D40F68-FBE1-47E1-BD84-38FC117B7A1B}"/>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21848E86-E00C-46A9-ADD8-068F3582CE27}"/>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70708159-02A9-46FF-B4EF-4C81F9173228}"/>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E6683C42-BBAC-429E-8017-34A5C8894E50}"/>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337082A-EF42-496C-841B-CE3919D7A60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CB99B06-C49B-44E4-A324-2EDBB126E43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61FF7D8-22A5-4422-A6C5-BF5EB01C269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3FB221A-2BC8-4CE2-B475-D61650513A8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D5C5EFA-9A9B-49B6-B523-85A92DD6F59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161798</xdr:rowOff>
    </xdr:from>
    <xdr:to>
      <xdr:col>24</xdr:col>
      <xdr:colOff>114300</xdr:colOff>
      <xdr:row>60</xdr:row>
      <xdr:rowOff>91948</xdr:rowOff>
    </xdr:to>
    <xdr:sp macro="" textlink="">
      <xdr:nvSpPr>
        <xdr:cNvPr id="185" name="楕円 184">
          <a:extLst>
            <a:ext uri="{FF2B5EF4-FFF2-40B4-BE49-F238E27FC236}">
              <a16:creationId xmlns:a16="http://schemas.microsoft.com/office/drawing/2014/main" id="{58B7F53B-226A-4BBE-8A60-7DA6A27F8FDE}"/>
            </a:ext>
          </a:extLst>
        </xdr:cNvPr>
        <xdr:cNvSpPr/>
      </xdr:nvSpPr>
      <xdr:spPr>
        <a:xfrm>
          <a:off x="4584700" y="102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140225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559B5C44-C2BB-45B1-9578-D0C6ABDFC298}"/>
            </a:ext>
          </a:extLst>
        </xdr:cNvPr>
        <xdr:cNvSpPr txBox="1"/>
      </xdr:nvSpPr>
      <xdr:spPr>
        <a:xfrm>
          <a:off x="4673600" y="1025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111506</xdr:rowOff>
    </xdr:from>
    <xdr:to>
      <xdr:col>20</xdr:col>
      <xdr:colOff>38100</xdr:colOff>
      <xdr:row>60</xdr:row>
      <xdr:rowOff>41656</xdr:rowOff>
    </xdr:to>
    <xdr:sp macro="" textlink="">
      <xdr:nvSpPr>
        <xdr:cNvPr id="187" name="楕円 186">
          <a:extLst>
            <a:ext uri="{FF2B5EF4-FFF2-40B4-BE49-F238E27FC236}">
              <a16:creationId xmlns:a16="http://schemas.microsoft.com/office/drawing/2014/main" id="{E56FB085-BF74-4261-913B-1067A86DA887}"/>
            </a:ext>
          </a:extLst>
        </xdr:cNvPr>
        <xdr:cNvSpPr/>
      </xdr:nvSpPr>
      <xdr:spPr>
        <a:xfrm>
          <a:off x="3746500" y="10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162306</xdr:rowOff>
    </xdr:from>
    <xdr:to>
      <xdr:col>24</xdr:col>
      <xdr:colOff>63500</xdr:colOff>
      <xdr:row>60</xdr:row>
      <xdr:rowOff>41148</xdr:rowOff>
    </xdr:to>
    <xdr:cxnSp macro="">
      <xdr:nvCxnSpPr>
        <xdr:cNvPr id="188" name="直線コネクタ 187">
          <a:extLst>
            <a:ext uri="{FF2B5EF4-FFF2-40B4-BE49-F238E27FC236}">
              <a16:creationId xmlns:a16="http://schemas.microsoft.com/office/drawing/2014/main" id="{F3078CEB-516A-4A6A-9188-458753CB4EF2}"/>
            </a:ext>
          </a:extLst>
        </xdr:cNvPr>
        <xdr:cNvCxnSpPr/>
      </xdr:nvCxnSpPr>
      <xdr:spPr>
        <a:xfrm>
          <a:off x="3797300" y="102778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164084</xdr:rowOff>
    </xdr:from>
    <xdr:to>
      <xdr:col>15</xdr:col>
      <xdr:colOff>101600</xdr:colOff>
      <xdr:row>60</xdr:row>
      <xdr:rowOff>94234</xdr:rowOff>
    </xdr:to>
    <xdr:sp macro="" textlink="">
      <xdr:nvSpPr>
        <xdr:cNvPr id="189" name="楕円 188">
          <a:extLst>
            <a:ext uri="{FF2B5EF4-FFF2-40B4-BE49-F238E27FC236}">
              <a16:creationId xmlns:a16="http://schemas.microsoft.com/office/drawing/2014/main" id="{F0A0D8A4-3479-4F42-85DC-7D9480F8740C}"/>
            </a:ext>
          </a:extLst>
        </xdr:cNvPr>
        <xdr:cNvSpPr/>
      </xdr:nvSpPr>
      <xdr:spPr>
        <a:xfrm>
          <a:off x="2857500" y="1027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162306</xdr:rowOff>
    </xdr:from>
    <xdr:to>
      <xdr:col>19</xdr:col>
      <xdr:colOff>177800</xdr:colOff>
      <xdr:row>60</xdr:row>
      <xdr:rowOff>43434</xdr:rowOff>
    </xdr:to>
    <xdr:cxnSp macro="">
      <xdr:nvCxnSpPr>
        <xdr:cNvPr id="190" name="直線コネクタ 189">
          <a:extLst>
            <a:ext uri="{FF2B5EF4-FFF2-40B4-BE49-F238E27FC236}">
              <a16:creationId xmlns:a16="http://schemas.microsoft.com/office/drawing/2014/main" id="{467DE7EE-C9B3-4B07-8EA5-5093790F1FF0}"/>
            </a:ext>
          </a:extLst>
        </xdr:cNvPr>
        <xdr:cNvCxnSpPr/>
      </xdr:nvCxnSpPr>
      <xdr:spPr>
        <a:xfrm flipV="1">
          <a:off x="2908300" y="1027785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111506</xdr:rowOff>
    </xdr:from>
    <xdr:to>
      <xdr:col>10</xdr:col>
      <xdr:colOff>165100</xdr:colOff>
      <xdr:row>60</xdr:row>
      <xdr:rowOff>41656</xdr:rowOff>
    </xdr:to>
    <xdr:sp macro="" textlink="">
      <xdr:nvSpPr>
        <xdr:cNvPr id="191" name="楕円 190">
          <a:extLst>
            <a:ext uri="{FF2B5EF4-FFF2-40B4-BE49-F238E27FC236}">
              <a16:creationId xmlns:a16="http://schemas.microsoft.com/office/drawing/2014/main" id="{72E0F770-C187-4CA5-A864-C639DA40EEA5}"/>
            </a:ext>
          </a:extLst>
        </xdr:cNvPr>
        <xdr:cNvSpPr/>
      </xdr:nvSpPr>
      <xdr:spPr>
        <a:xfrm>
          <a:off x="1968500" y="10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162306</xdr:rowOff>
    </xdr:from>
    <xdr:to>
      <xdr:col>15</xdr:col>
      <xdr:colOff>50800</xdr:colOff>
      <xdr:row>60</xdr:row>
      <xdr:rowOff>43434</xdr:rowOff>
    </xdr:to>
    <xdr:cxnSp macro="">
      <xdr:nvCxnSpPr>
        <xdr:cNvPr id="192" name="直線コネクタ 191">
          <a:extLst>
            <a:ext uri="{FF2B5EF4-FFF2-40B4-BE49-F238E27FC236}">
              <a16:creationId xmlns:a16="http://schemas.microsoft.com/office/drawing/2014/main" id="{5B8E2A70-4462-49E4-9B80-AF9BFC82D920}"/>
            </a:ext>
          </a:extLst>
        </xdr:cNvPr>
        <xdr:cNvCxnSpPr/>
      </xdr:nvCxnSpPr>
      <xdr:spPr>
        <a:xfrm>
          <a:off x="2019300" y="1027785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100076</xdr:rowOff>
    </xdr:from>
    <xdr:to>
      <xdr:col>6</xdr:col>
      <xdr:colOff>38100</xdr:colOff>
      <xdr:row>60</xdr:row>
      <xdr:rowOff>30226</xdr:rowOff>
    </xdr:to>
    <xdr:sp macro="" textlink="">
      <xdr:nvSpPr>
        <xdr:cNvPr id="193" name="楕円 192">
          <a:extLst>
            <a:ext uri="{FF2B5EF4-FFF2-40B4-BE49-F238E27FC236}">
              <a16:creationId xmlns:a16="http://schemas.microsoft.com/office/drawing/2014/main" id="{D8D795B6-6123-4A7F-959F-727FC886C283}"/>
            </a:ext>
          </a:extLst>
        </xdr:cNvPr>
        <xdr:cNvSpPr/>
      </xdr:nvSpPr>
      <xdr:spPr>
        <a:xfrm>
          <a:off x="1079500" y="1021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150876</xdr:rowOff>
    </xdr:from>
    <xdr:to>
      <xdr:col>10</xdr:col>
      <xdr:colOff>114300</xdr:colOff>
      <xdr:row>59</xdr:row>
      <xdr:rowOff>162306</xdr:rowOff>
    </xdr:to>
    <xdr:cxnSp macro="">
      <xdr:nvCxnSpPr>
        <xdr:cNvPr id="194" name="直線コネクタ 193">
          <a:extLst>
            <a:ext uri="{FF2B5EF4-FFF2-40B4-BE49-F238E27FC236}">
              <a16:creationId xmlns:a16="http://schemas.microsoft.com/office/drawing/2014/main" id="{3EBAC4EF-385C-47E2-8311-A1782820915F}"/>
            </a:ext>
          </a:extLst>
        </xdr:cNvPr>
        <xdr:cNvCxnSpPr/>
      </xdr:nvCxnSpPr>
      <xdr:spPr>
        <a:xfrm>
          <a:off x="1130300" y="102664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9BED19BF-EC6E-4E9E-96D1-1B93DC80F33C}"/>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126A8527-0505-4A34-823A-F316514C03F3}"/>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BFDDD46C-CB1B-4BEC-987D-334181B0403B}"/>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F1128DB7-93E2-4954-A864-C0F90FB1E998}"/>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32783</xdr:rowOff>
    </xdr:from>
    <xdr:ext cx="405111" cy="259045"/>
    <xdr:sp macro="" textlink="">
      <xdr:nvSpPr>
        <xdr:cNvPr id="199" name="n_1mainValue【体育館・プール】&#10;有形固定資産減価償却率">
          <a:extLst>
            <a:ext uri="{FF2B5EF4-FFF2-40B4-BE49-F238E27FC236}">
              <a16:creationId xmlns:a16="http://schemas.microsoft.com/office/drawing/2014/main" id="{6725EF66-2388-4FC4-A71E-BD5382FED695}"/>
            </a:ext>
          </a:extLst>
        </xdr:cNvPr>
        <xdr:cNvSpPr txBox="1"/>
      </xdr:nvSpPr>
      <xdr:spPr>
        <a:xfrm>
          <a:off x="35820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85361</xdr:rowOff>
    </xdr:from>
    <xdr:ext cx="405111" cy="259045"/>
    <xdr:sp macro="" textlink="">
      <xdr:nvSpPr>
        <xdr:cNvPr id="200" name="n_2mainValue【体育館・プール】&#10;有形固定資産減価償却率">
          <a:extLst>
            <a:ext uri="{FF2B5EF4-FFF2-40B4-BE49-F238E27FC236}">
              <a16:creationId xmlns:a16="http://schemas.microsoft.com/office/drawing/2014/main" id="{9B93D2EC-C381-4F13-8200-6281126F5FA2}"/>
            </a:ext>
          </a:extLst>
        </xdr:cNvPr>
        <xdr:cNvSpPr txBox="1"/>
      </xdr:nvSpPr>
      <xdr:spPr>
        <a:xfrm>
          <a:off x="2705744" y="1037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32783</xdr:rowOff>
    </xdr:from>
    <xdr:ext cx="405111" cy="259045"/>
    <xdr:sp macro="" textlink="">
      <xdr:nvSpPr>
        <xdr:cNvPr id="201" name="n_3mainValue【体育館・プール】&#10;有形固定資産減価償却率">
          <a:extLst>
            <a:ext uri="{FF2B5EF4-FFF2-40B4-BE49-F238E27FC236}">
              <a16:creationId xmlns:a16="http://schemas.microsoft.com/office/drawing/2014/main" id="{B82072DF-0179-473E-8ED8-FA9246A973D8}"/>
            </a:ext>
          </a:extLst>
        </xdr:cNvPr>
        <xdr:cNvSpPr txBox="1"/>
      </xdr:nvSpPr>
      <xdr:spPr>
        <a:xfrm>
          <a:off x="18167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21353</xdr:rowOff>
    </xdr:from>
    <xdr:ext cx="405111" cy="259045"/>
    <xdr:sp macro="" textlink="">
      <xdr:nvSpPr>
        <xdr:cNvPr id="202" name="n_4mainValue【体育館・プール】&#10;有形固定資産減価償却率">
          <a:extLst>
            <a:ext uri="{FF2B5EF4-FFF2-40B4-BE49-F238E27FC236}">
              <a16:creationId xmlns:a16="http://schemas.microsoft.com/office/drawing/2014/main" id="{D6BAF6AC-BE8B-4CD8-A8C8-BAE1762AF141}"/>
            </a:ext>
          </a:extLst>
        </xdr:cNvPr>
        <xdr:cNvSpPr txBox="1"/>
      </xdr:nvSpPr>
      <xdr:spPr>
        <a:xfrm>
          <a:off x="927744"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6BA0C3CF-1C02-4567-923A-52817DF79FB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FBB4F04-1EAD-4D96-AC5F-E30312257D7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6F2026-86D3-4FC3-A061-68B26965D8D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71F37413-7492-4F69-A925-061F919DEC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E61BEE18-A7E8-4D37-B724-0A76B86358D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B859BB43-504C-4C3C-812C-278EE9B7D7A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53B5809B-53FF-41D5-AD28-D7ED283D980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304AC7F-098F-4884-B30B-9E78B9D3F95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5615116-D514-4871-BF90-D35750A7134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83EF118-4B29-43C2-9178-6CF50FD29B9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AF9E753D-8FF9-4234-B64D-A04D6BC8F41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9077CF65-020B-490A-9BED-450138BD28F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AF06F25-1199-4097-8DB7-3C951D1B310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88EB9827-9AF1-4564-8FEF-9BECDE8D5A5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DBB8396-3B72-44BA-BA30-FE13C1285E0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C9A2984E-D218-45ED-91E3-045803BD15B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4F2229B-39D0-4A4F-8814-65C52199A4D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5ACDC20-DC52-419A-BDF4-0727154AEDD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A7553F40-780F-46D0-98DE-77488743206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DD74A5C0-D3C5-4494-B552-951A98C47CD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C8706CF-84F0-43AE-AFA1-1615B8A580B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1B62CF29-77FB-420F-B5DA-B2BF4EEBEBB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6729D63C-9EF2-4878-BAFF-F6BE0702EF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959294B9-1812-41B1-86B0-D48F5310D28F}"/>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531727B0-C897-42A8-AC18-76F995B9E52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3119A943-2050-470D-AE06-06709412FC1B}"/>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AC03518A-182E-4F48-B5CB-154FD0A3331E}"/>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6E71E937-E620-4AF9-A552-13309533905A}"/>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E69C13A0-C33C-4CE3-89FC-6F18EADC4C69}"/>
            </a:ext>
          </a:extLst>
        </xdr:cNvPr>
        <xdr:cNvSpPr txBox="1"/>
      </xdr:nvSpPr>
      <xdr:spPr>
        <a:xfrm>
          <a:off x="10515600" y="105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EAFFCBB1-5E9B-4F4E-B5FC-8FD28662E35D}"/>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FCC2C8F0-1621-46BF-854A-4DA072F4B9AB}"/>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40683E9C-4E72-4223-8F17-9423634493E2}"/>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AA77CB07-C81D-4110-9C60-E46D01BC906C}"/>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330E56C6-7356-4306-8D90-1D6D814E34AD}"/>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C38B061-8DDB-43FA-9D74-F481B05AA8C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1C4D15C-8572-48A4-8C66-DDB41F56F02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6D417B0-3F39-423D-B887-BF01E75A7C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120FEAF-D4DA-47E2-AA17-E9AD630C355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84FB171-6ED3-40E1-9567-3D8C21CAB75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160020</xdr:rowOff>
    </xdr:from>
    <xdr:to>
      <xdr:col>55</xdr:col>
      <xdr:colOff>50800</xdr:colOff>
      <xdr:row>62</xdr:row>
      <xdr:rowOff>90170</xdr:rowOff>
    </xdr:to>
    <xdr:sp macro="" textlink="">
      <xdr:nvSpPr>
        <xdr:cNvPr id="242" name="楕円 241">
          <a:extLst>
            <a:ext uri="{FF2B5EF4-FFF2-40B4-BE49-F238E27FC236}">
              <a16:creationId xmlns:a16="http://schemas.microsoft.com/office/drawing/2014/main" id="{52DC110A-A76C-4720-A027-F7F7FADE4935}"/>
            </a:ext>
          </a:extLst>
        </xdr:cNvPr>
        <xdr:cNvSpPr/>
      </xdr:nvSpPr>
      <xdr:spPr>
        <a:xfrm>
          <a:off x="10426700" y="106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11447</xdr:rowOff>
    </xdr:from>
    <xdr:ext cx="469744" cy="259045"/>
    <xdr:sp macro="" textlink="">
      <xdr:nvSpPr>
        <xdr:cNvPr id="243" name="【体育館・プール】&#10;一人当たり面積該当値テキスト">
          <a:extLst>
            <a:ext uri="{FF2B5EF4-FFF2-40B4-BE49-F238E27FC236}">
              <a16:creationId xmlns:a16="http://schemas.microsoft.com/office/drawing/2014/main" id="{BD5E5C4B-74FA-4DC8-AF47-B127B91678AE}"/>
            </a:ext>
          </a:extLst>
        </xdr:cNvPr>
        <xdr:cNvSpPr txBox="1"/>
      </xdr:nvSpPr>
      <xdr:spPr>
        <a:xfrm>
          <a:off x="10515600"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166370</xdr:rowOff>
    </xdr:from>
    <xdr:to>
      <xdr:col>50</xdr:col>
      <xdr:colOff>165100</xdr:colOff>
      <xdr:row>62</xdr:row>
      <xdr:rowOff>96520</xdr:rowOff>
    </xdr:to>
    <xdr:sp macro="" textlink="">
      <xdr:nvSpPr>
        <xdr:cNvPr id="244" name="楕円 243">
          <a:extLst>
            <a:ext uri="{FF2B5EF4-FFF2-40B4-BE49-F238E27FC236}">
              <a16:creationId xmlns:a16="http://schemas.microsoft.com/office/drawing/2014/main" id="{ACA5CCB5-4C01-4C7F-A008-83A8F0ABB44B}"/>
            </a:ext>
          </a:extLst>
        </xdr:cNvPr>
        <xdr:cNvSpPr/>
      </xdr:nvSpPr>
      <xdr:spPr>
        <a:xfrm>
          <a:off x="9588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39370</xdr:rowOff>
    </xdr:from>
    <xdr:to>
      <xdr:col>55</xdr:col>
      <xdr:colOff>0</xdr:colOff>
      <xdr:row>62</xdr:row>
      <xdr:rowOff>45720</xdr:rowOff>
    </xdr:to>
    <xdr:cxnSp macro="">
      <xdr:nvCxnSpPr>
        <xdr:cNvPr id="245" name="直線コネクタ 244">
          <a:extLst>
            <a:ext uri="{FF2B5EF4-FFF2-40B4-BE49-F238E27FC236}">
              <a16:creationId xmlns:a16="http://schemas.microsoft.com/office/drawing/2014/main" id="{6178DD70-FD71-460E-8A8C-3EFF250F98BE}"/>
            </a:ext>
          </a:extLst>
        </xdr:cNvPr>
        <xdr:cNvCxnSpPr/>
      </xdr:nvCxnSpPr>
      <xdr:spPr>
        <a:xfrm flipV="1">
          <a:off x="9639300" y="1066927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0</xdr:rowOff>
    </xdr:from>
    <xdr:to>
      <xdr:col>46</xdr:col>
      <xdr:colOff>38100</xdr:colOff>
      <xdr:row>62</xdr:row>
      <xdr:rowOff>101600</xdr:rowOff>
    </xdr:to>
    <xdr:sp macro="" textlink="">
      <xdr:nvSpPr>
        <xdr:cNvPr id="246" name="楕円 245">
          <a:extLst>
            <a:ext uri="{FF2B5EF4-FFF2-40B4-BE49-F238E27FC236}">
              <a16:creationId xmlns:a16="http://schemas.microsoft.com/office/drawing/2014/main" id="{B7448AA4-44B9-48F1-B52C-550C8664A959}"/>
            </a:ext>
          </a:extLst>
        </xdr:cNvPr>
        <xdr:cNvSpPr/>
      </xdr:nvSpPr>
      <xdr:spPr>
        <a:xfrm>
          <a:off x="86995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45720</xdr:rowOff>
    </xdr:from>
    <xdr:to>
      <xdr:col>50</xdr:col>
      <xdr:colOff>114300</xdr:colOff>
      <xdr:row>62</xdr:row>
      <xdr:rowOff>50800</xdr:rowOff>
    </xdr:to>
    <xdr:cxnSp macro="">
      <xdr:nvCxnSpPr>
        <xdr:cNvPr id="247" name="直線コネクタ 246">
          <a:extLst>
            <a:ext uri="{FF2B5EF4-FFF2-40B4-BE49-F238E27FC236}">
              <a16:creationId xmlns:a16="http://schemas.microsoft.com/office/drawing/2014/main" id="{75ADAB90-F078-4695-9B4D-FEF6BEC733C5}"/>
            </a:ext>
          </a:extLst>
        </xdr:cNvPr>
        <xdr:cNvCxnSpPr/>
      </xdr:nvCxnSpPr>
      <xdr:spPr>
        <a:xfrm flipV="1">
          <a:off x="8750300" y="106756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5080</xdr:rowOff>
    </xdr:from>
    <xdr:to>
      <xdr:col>41</xdr:col>
      <xdr:colOff>101600</xdr:colOff>
      <xdr:row>62</xdr:row>
      <xdr:rowOff>106680</xdr:rowOff>
    </xdr:to>
    <xdr:sp macro="" textlink="">
      <xdr:nvSpPr>
        <xdr:cNvPr id="248" name="楕円 247">
          <a:extLst>
            <a:ext uri="{FF2B5EF4-FFF2-40B4-BE49-F238E27FC236}">
              <a16:creationId xmlns:a16="http://schemas.microsoft.com/office/drawing/2014/main" id="{3DA523A0-7939-48CF-9632-8B5AD77EB222}"/>
            </a:ext>
          </a:extLst>
        </xdr:cNvPr>
        <xdr:cNvSpPr/>
      </xdr:nvSpPr>
      <xdr:spPr>
        <a:xfrm>
          <a:off x="7810500" y="1063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50800</xdr:rowOff>
    </xdr:from>
    <xdr:to>
      <xdr:col>45</xdr:col>
      <xdr:colOff>177800</xdr:colOff>
      <xdr:row>62</xdr:row>
      <xdr:rowOff>55880</xdr:rowOff>
    </xdr:to>
    <xdr:cxnSp macro="">
      <xdr:nvCxnSpPr>
        <xdr:cNvPr id="249" name="直線コネクタ 248">
          <a:extLst>
            <a:ext uri="{FF2B5EF4-FFF2-40B4-BE49-F238E27FC236}">
              <a16:creationId xmlns:a16="http://schemas.microsoft.com/office/drawing/2014/main" id="{D31550E7-7FE8-4672-B330-2733AE955195}"/>
            </a:ext>
          </a:extLst>
        </xdr:cNvPr>
        <xdr:cNvCxnSpPr/>
      </xdr:nvCxnSpPr>
      <xdr:spPr>
        <a:xfrm flipV="1">
          <a:off x="7861300" y="106807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11430</xdr:rowOff>
    </xdr:from>
    <xdr:to>
      <xdr:col>36</xdr:col>
      <xdr:colOff>165100</xdr:colOff>
      <xdr:row>62</xdr:row>
      <xdr:rowOff>113030</xdr:rowOff>
    </xdr:to>
    <xdr:sp macro="" textlink="">
      <xdr:nvSpPr>
        <xdr:cNvPr id="250" name="楕円 249">
          <a:extLst>
            <a:ext uri="{FF2B5EF4-FFF2-40B4-BE49-F238E27FC236}">
              <a16:creationId xmlns:a16="http://schemas.microsoft.com/office/drawing/2014/main" id="{0D874BCC-007C-4848-AC33-D414E650D5DE}"/>
            </a:ext>
          </a:extLst>
        </xdr:cNvPr>
        <xdr:cNvSpPr/>
      </xdr:nvSpPr>
      <xdr:spPr>
        <a:xfrm>
          <a:off x="6921500" y="1064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55880</xdr:rowOff>
    </xdr:from>
    <xdr:to>
      <xdr:col>41</xdr:col>
      <xdr:colOff>50800</xdr:colOff>
      <xdr:row>62</xdr:row>
      <xdr:rowOff>62230</xdr:rowOff>
    </xdr:to>
    <xdr:cxnSp macro="">
      <xdr:nvCxnSpPr>
        <xdr:cNvPr id="251" name="直線コネクタ 250">
          <a:extLst>
            <a:ext uri="{FF2B5EF4-FFF2-40B4-BE49-F238E27FC236}">
              <a16:creationId xmlns:a16="http://schemas.microsoft.com/office/drawing/2014/main" id="{61134A14-2724-4430-8459-A9204B3EE06F}"/>
            </a:ext>
          </a:extLst>
        </xdr:cNvPr>
        <xdr:cNvCxnSpPr/>
      </xdr:nvCxnSpPr>
      <xdr:spPr>
        <a:xfrm flipV="1">
          <a:off x="6972300" y="106857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8E4230BB-7016-4CB1-9F44-7CDEA75B941B}"/>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93997</xdr:rowOff>
    </xdr:from>
    <xdr:ext cx="469744" cy="259045"/>
    <xdr:sp macro="" textlink="">
      <xdr:nvSpPr>
        <xdr:cNvPr id="253" name="n_2aveValue【体育館・プール】&#10;一人当たり面積">
          <a:extLst>
            <a:ext uri="{FF2B5EF4-FFF2-40B4-BE49-F238E27FC236}">
              <a16:creationId xmlns:a16="http://schemas.microsoft.com/office/drawing/2014/main" id="{26C0BC97-0B93-4FD3-B834-469732E4E087}"/>
            </a:ext>
          </a:extLst>
        </xdr:cNvPr>
        <xdr:cNvSpPr txBox="1"/>
      </xdr:nvSpPr>
      <xdr:spPr>
        <a:xfrm>
          <a:off x="8515427" y="1072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100347</xdr:rowOff>
    </xdr:from>
    <xdr:ext cx="469744" cy="259045"/>
    <xdr:sp macro="" textlink="">
      <xdr:nvSpPr>
        <xdr:cNvPr id="254" name="n_3aveValue【体育館・プール】&#10;一人当たり面積">
          <a:extLst>
            <a:ext uri="{FF2B5EF4-FFF2-40B4-BE49-F238E27FC236}">
              <a16:creationId xmlns:a16="http://schemas.microsoft.com/office/drawing/2014/main" id="{0240CDC1-6CC9-4AAC-A3FC-4A369883A535}"/>
            </a:ext>
          </a:extLst>
        </xdr:cNvPr>
        <xdr:cNvSpPr txBox="1"/>
      </xdr:nvSpPr>
      <xdr:spPr>
        <a:xfrm>
          <a:off x="7626427" y="1073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5" name="n_4aveValue【体育館・プール】&#10;一人当たり面積">
          <a:extLst>
            <a:ext uri="{FF2B5EF4-FFF2-40B4-BE49-F238E27FC236}">
              <a16:creationId xmlns:a16="http://schemas.microsoft.com/office/drawing/2014/main" id="{AC4A0B34-5E3E-4097-BBDA-3B55A9E67BEC}"/>
            </a:ext>
          </a:extLst>
        </xdr:cNvPr>
        <xdr:cNvSpPr txBox="1"/>
      </xdr:nvSpPr>
      <xdr:spPr>
        <a:xfrm>
          <a:off x="6737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87647</xdr:rowOff>
    </xdr:from>
    <xdr:ext cx="469744" cy="259045"/>
    <xdr:sp macro="" textlink="">
      <xdr:nvSpPr>
        <xdr:cNvPr id="256" name="n_1mainValue【体育館・プール】&#10;一人当たり面積">
          <a:extLst>
            <a:ext uri="{FF2B5EF4-FFF2-40B4-BE49-F238E27FC236}">
              <a16:creationId xmlns:a16="http://schemas.microsoft.com/office/drawing/2014/main" id="{FFEB2A4B-B02C-438C-B4D9-5517135B74CA}"/>
            </a:ext>
          </a:extLst>
        </xdr:cNvPr>
        <xdr:cNvSpPr txBox="1"/>
      </xdr:nvSpPr>
      <xdr:spPr>
        <a:xfrm>
          <a:off x="9391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118127</xdr:rowOff>
    </xdr:from>
    <xdr:ext cx="469744" cy="259045"/>
    <xdr:sp macro="" textlink="">
      <xdr:nvSpPr>
        <xdr:cNvPr id="257" name="n_2mainValue【体育館・プール】&#10;一人当たり面積">
          <a:extLst>
            <a:ext uri="{FF2B5EF4-FFF2-40B4-BE49-F238E27FC236}">
              <a16:creationId xmlns:a16="http://schemas.microsoft.com/office/drawing/2014/main" id="{A18F6B20-B34C-4BFE-B689-BD6807BB83DF}"/>
            </a:ext>
          </a:extLst>
        </xdr:cNvPr>
        <xdr:cNvSpPr txBox="1"/>
      </xdr:nvSpPr>
      <xdr:spPr>
        <a:xfrm>
          <a:off x="85154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123207</xdr:rowOff>
    </xdr:from>
    <xdr:ext cx="469744" cy="259045"/>
    <xdr:sp macro="" textlink="">
      <xdr:nvSpPr>
        <xdr:cNvPr id="258" name="n_3mainValue【体育館・プール】&#10;一人当たり面積">
          <a:extLst>
            <a:ext uri="{FF2B5EF4-FFF2-40B4-BE49-F238E27FC236}">
              <a16:creationId xmlns:a16="http://schemas.microsoft.com/office/drawing/2014/main" id="{C9DF4F1F-D362-4591-9BEB-EB80C32C20C3}"/>
            </a:ext>
          </a:extLst>
        </xdr:cNvPr>
        <xdr:cNvSpPr txBox="1"/>
      </xdr:nvSpPr>
      <xdr:spPr>
        <a:xfrm>
          <a:off x="7626427" y="1041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129557</xdr:rowOff>
    </xdr:from>
    <xdr:ext cx="469744" cy="259045"/>
    <xdr:sp macro="" textlink="">
      <xdr:nvSpPr>
        <xdr:cNvPr id="259" name="n_4mainValue【体育館・プール】&#10;一人当たり面積">
          <a:extLst>
            <a:ext uri="{FF2B5EF4-FFF2-40B4-BE49-F238E27FC236}">
              <a16:creationId xmlns:a16="http://schemas.microsoft.com/office/drawing/2014/main" id="{7D378F30-2441-4F0D-B46A-590258429474}"/>
            </a:ext>
          </a:extLst>
        </xdr:cNvPr>
        <xdr:cNvSpPr txBox="1"/>
      </xdr:nvSpPr>
      <xdr:spPr>
        <a:xfrm>
          <a:off x="67374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64EC9F4C-434B-41B2-872A-3A9C1C453C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EF5D705-3246-49D7-9DB7-F2E3B5EE45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E2912D3-E33A-4555-97B2-4EA110DB204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7823149D-7231-4097-8CF8-6D647A1098A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9E152B1-11CC-42D6-B58B-F65C31E433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E973A3D-56E6-4580-A734-2AEE0BECC85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694CD79-5DBD-4A97-B50B-510DE50A5D5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68F0C33-B858-460A-86C8-02FE06C986A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CDDC3E6A-205D-4B4A-A4A2-B205A4696ED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7085DE3-AE0B-4689-AC9F-70FD65A8EF2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F66264A9-B0F1-400C-8ADC-1B4119AA30C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751342EC-B526-4BE2-97CA-AD53E2B06A3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ED318FEE-0337-4D44-B234-2853A29ADE4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2044B982-CA0A-430F-B466-1732F7A4884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A4D70F72-1C35-4989-BB60-B0B361F1667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A2E937C0-C0B0-4143-BBB1-725643C1BEE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8C49205F-D8F2-4A20-9A9E-9497EF69DF2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9ABE277C-9B4F-489A-89FD-1E950749E1E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B853EBE4-38EC-4A31-A4DE-CD5BBB9DB3AA}"/>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677BE183-A510-4831-BB24-8FF1FA61490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3ACB2A7C-A9A2-4023-A07D-93BD65417DB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FD7E8BF6-D056-4D87-BB25-5093151F2D1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3231065A-4D73-44A3-93E3-71944E9EC8D2}"/>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A42E2C3F-9F5A-4519-AB97-174A5310CA74}"/>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ED15CDC-F6AA-4E5C-A8A4-8CA68621C38C}"/>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68A77BF5-651F-434A-9796-C3A3DFCADDAF}"/>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18632CFE-16DE-455A-ACB7-9A190F7D3880}"/>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B3E8834F-D866-4BBF-BFA9-410B8EFB4A1C}"/>
            </a:ext>
          </a:extLst>
        </xdr:cNvPr>
        <xdr:cNvSpPr txBox="1"/>
      </xdr:nvSpPr>
      <xdr:spPr>
        <a:xfrm>
          <a:off x="4673600" y="13832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CE38FCC4-9CA6-4F19-AF6A-ABFB654AEA0D}"/>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22FD4149-E246-4E22-8DB9-142BEBB6A4AF}"/>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B231D90B-5936-4A58-BDBC-5CF75D52E102}"/>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D9A2AAC5-483A-4C5E-88DA-AD7C12AA95E3}"/>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A72754A4-9E2F-4412-B63C-A0C8B4D1B7D0}"/>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96EC238-3373-4C95-B1D7-FEA1C1D20FD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AEBE544-24E5-41D5-AD13-0FE15139096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B97843C-327D-4AA4-98D7-0D55E777BB0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6BE42B3-F1E0-47AD-B42B-399E2B4B7EF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A984682-B518-47E7-B23E-10BA913552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37592</xdr:rowOff>
    </xdr:from>
    <xdr:to>
      <xdr:col>24</xdr:col>
      <xdr:colOff>114300</xdr:colOff>
      <xdr:row>80</xdr:row>
      <xdr:rowOff>139192</xdr:rowOff>
    </xdr:to>
    <xdr:sp macro="" textlink="">
      <xdr:nvSpPr>
        <xdr:cNvPr id="298" name="楕円 297">
          <a:extLst>
            <a:ext uri="{FF2B5EF4-FFF2-40B4-BE49-F238E27FC236}">
              <a16:creationId xmlns:a16="http://schemas.microsoft.com/office/drawing/2014/main" id="{97CD32B5-47CC-447F-8D91-259847162D32}"/>
            </a:ext>
          </a:extLst>
        </xdr:cNvPr>
        <xdr:cNvSpPr/>
      </xdr:nvSpPr>
      <xdr:spPr>
        <a:xfrm>
          <a:off x="45847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60469</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06BA044A-1E06-4444-9332-30984625B2A5}"/>
            </a:ext>
          </a:extLst>
        </xdr:cNvPr>
        <xdr:cNvSpPr txBox="1"/>
      </xdr:nvSpPr>
      <xdr:spPr>
        <a:xfrm>
          <a:off x="4673600" y="1360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140463</xdr:rowOff>
    </xdr:from>
    <xdr:to>
      <xdr:col>20</xdr:col>
      <xdr:colOff>38100</xdr:colOff>
      <xdr:row>80</xdr:row>
      <xdr:rowOff>70613</xdr:rowOff>
    </xdr:to>
    <xdr:sp macro="" textlink="">
      <xdr:nvSpPr>
        <xdr:cNvPr id="300" name="楕円 299">
          <a:extLst>
            <a:ext uri="{FF2B5EF4-FFF2-40B4-BE49-F238E27FC236}">
              <a16:creationId xmlns:a16="http://schemas.microsoft.com/office/drawing/2014/main" id="{A241B6DA-9D58-4CB9-91BB-5C6EE84E4ED1}"/>
            </a:ext>
          </a:extLst>
        </xdr:cNvPr>
        <xdr:cNvSpPr/>
      </xdr:nvSpPr>
      <xdr:spPr>
        <a:xfrm>
          <a:off x="3746500" y="136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19813</xdr:rowOff>
    </xdr:from>
    <xdr:to>
      <xdr:col>24</xdr:col>
      <xdr:colOff>63500</xdr:colOff>
      <xdr:row>80</xdr:row>
      <xdr:rowOff>88392</xdr:rowOff>
    </xdr:to>
    <xdr:cxnSp macro="">
      <xdr:nvCxnSpPr>
        <xdr:cNvPr id="301" name="直線コネクタ 300">
          <a:extLst>
            <a:ext uri="{FF2B5EF4-FFF2-40B4-BE49-F238E27FC236}">
              <a16:creationId xmlns:a16="http://schemas.microsoft.com/office/drawing/2014/main" id="{746D1C65-7D29-442D-B152-4FEF4DC31965}"/>
            </a:ext>
          </a:extLst>
        </xdr:cNvPr>
        <xdr:cNvCxnSpPr/>
      </xdr:nvCxnSpPr>
      <xdr:spPr>
        <a:xfrm>
          <a:off x="3797300" y="13735813"/>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126746</xdr:rowOff>
    </xdr:from>
    <xdr:to>
      <xdr:col>15</xdr:col>
      <xdr:colOff>101600</xdr:colOff>
      <xdr:row>81</xdr:row>
      <xdr:rowOff>56896</xdr:rowOff>
    </xdr:to>
    <xdr:sp macro="" textlink="">
      <xdr:nvSpPr>
        <xdr:cNvPr id="302" name="楕円 301">
          <a:extLst>
            <a:ext uri="{FF2B5EF4-FFF2-40B4-BE49-F238E27FC236}">
              <a16:creationId xmlns:a16="http://schemas.microsoft.com/office/drawing/2014/main" id="{19964D0E-1907-4BE7-A950-AC639884ABC0}"/>
            </a:ext>
          </a:extLst>
        </xdr:cNvPr>
        <xdr:cNvSpPr/>
      </xdr:nvSpPr>
      <xdr:spPr>
        <a:xfrm>
          <a:off x="2857500" y="1384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19813</xdr:rowOff>
    </xdr:from>
    <xdr:to>
      <xdr:col>19</xdr:col>
      <xdr:colOff>177800</xdr:colOff>
      <xdr:row>81</xdr:row>
      <xdr:rowOff>6096</xdr:rowOff>
    </xdr:to>
    <xdr:cxnSp macro="">
      <xdr:nvCxnSpPr>
        <xdr:cNvPr id="303" name="直線コネクタ 302">
          <a:extLst>
            <a:ext uri="{FF2B5EF4-FFF2-40B4-BE49-F238E27FC236}">
              <a16:creationId xmlns:a16="http://schemas.microsoft.com/office/drawing/2014/main" id="{72CF03C1-0AE3-4035-82FF-8B47B04C563F}"/>
            </a:ext>
          </a:extLst>
        </xdr:cNvPr>
        <xdr:cNvCxnSpPr/>
      </xdr:nvCxnSpPr>
      <xdr:spPr>
        <a:xfrm flipV="1">
          <a:off x="2908300" y="13735813"/>
          <a:ext cx="889000" cy="15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60452</xdr:rowOff>
    </xdr:from>
    <xdr:to>
      <xdr:col>10</xdr:col>
      <xdr:colOff>165100</xdr:colOff>
      <xdr:row>80</xdr:row>
      <xdr:rowOff>162052</xdr:rowOff>
    </xdr:to>
    <xdr:sp macro="" textlink="">
      <xdr:nvSpPr>
        <xdr:cNvPr id="304" name="楕円 303">
          <a:extLst>
            <a:ext uri="{FF2B5EF4-FFF2-40B4-BE49-F238E27FC236}">
              <a16:creationId xmlns:a16="http://schemas.microsoft.com/office/drawing/2014/main" id="{2CAC23D5-62C2-453C-A840-B9E325C504CB}"/>
            </a:ext>
          </a:extLst>
        </xdr:cNvPr>
        <xdr:cNvSpPr/>
      </xdr:nvSpPr>
      <xdr:spPr>
        <a:xfrm>
          <a:off x="1968500" y="1377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111252</xdr:rowOff>
    </xdr:from>
    <xdr:to>
      <xdr:col>15</xdr:col>
      <xdr:colOff>50800</xdr:colOff>
      <xdr:row>81</xdr:row>
      <xdr:rowOff>6096</xdr:rowOff>
    </xdr:to>
    <xdr:cxnSp macro="">
      <xdr:nvCxnSpPr>
        <xdr:cNvPr id="305" name="直線コネクタ 304">
          <a:extLst>
            <a:ext uri="{FF2B5EF4-FFF2-40B4-BE49-F238E27FC236}">
              <a16:creationId xmlns:a16="http://schemas.microsoft.com/office/drawing/2014/main" id="{DD0284A4-4B62-4CAB-A9A8-E775A5A94161}"/>
            </a:ext>
          </a:extLst>
        </xdr:cNvPr>
        <xdr:cNvCxnSpPr/>
      </xdr:nvCxnSpPr>
      <xdr:spPr>
        <a:xfrm>
          <a:off x="2019300" y="1382725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87885</xdr:rowOff>
    </xdr:from>
    <xdr:to>
      <xdr:col>6</xdr:col>
      <xdr:colOff>38100</xdr:colOff>
      <xdr:row>81</xdr:row>
      <xdr:rowOff>18035</xdr:rowOff>
    </xdr:to>
    <xdr:sp macro="" textlink="">
      <xdr:nvSpPr>
        <xdr:cNvPr id="306" name="楕円 305">
          <a:extLst>
            <a:ext uri="{FF2B5EF4-FFF2-40B4-BE49-F238E27FC236}">
              <a16:creationId xmlns:a16="http://schemas.microsoft.com/office/drawing/2014/main" id="{514C3E22-5B48-4CB0-8F01-2A862192A199}"/>
            </a:ext>
          </a:extLst>
        </xdr:cNvPr>
        <xdr:cNvSpPr/>
      </xdr:nvSpPr>
      <xdr:spPr>
        <a:xfrm>
          <a:off x="1079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111252</xdr:rowOff>
    </xdr:from>
    <xdr:to>
      <xdr:col>10</xdr:col>
      <xdr:colOff>114300</xdr:colOff>
      <xdr:row>80</xdr:row>
      <xdr:rowOff>138685</xdr:rowOff>
    </xdr:to>
    <xdr:cxnSp macro="">
      <xdr:nvCxnSpPr>
        <xdr:cNvPr id="307" name="直線コネクタ 306">
          <a:extLst>
            <a:ext uri="{FF2B5EF4-FFF2-40B4-BE49-F238E27FC236}">
              <a16:creationId xmlns:a16="http://schemas.microsoft.com/office/drawing/2014/main" id="{8690B569-3444-4D4E-989A-0AF9F226744B}"/>
            </a:ext>
          </a:extLst>
        </xdr:cNvPr>
        <xdr:cNvCxnSpPr/>
      </xdr:nvCxnSpPr>
      <xdr:spPr>
        <a:xfrm flipV="1">
          <a:off x="1130300" y="138272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F09E1718-91D3-4901-B3F3-C965D57D39C8}"/>
            </a:ext>
          </a:extLst>
        </xdr:cNvPr>
        <xdr:cNvSpPr txBox="1"/>
      </xdr:nvSpPr>
      <xdr:spPr>
        <a:xfrm>
          <a:off x="3582044" y="1392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35D09F61-D5B8-4AA6-B73B-5EAEC3BA21F4}"/>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E1599E60-A21D-4ECF-85B0-6E06D4A24EAB}"/>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85815D2F-7BAB-4377-8881-C0C99E6E3835}"/>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87140</xdr:rowOff>
    </xdr:from>
    <xdr:ext cx="405111" cy="259045"/>
    <xdr:sp macro="" textlink="">
      <xdr:nvSpPr>
        <xdr:cNvPr id="312" name="n_1mainValue【福祉施設】&#10;有形固定資産減価償却率">
          <a:extLst>
            <a:ext uri="{FF2B5EF4-FFF2-40B4-BE49-F238E27FC236}">
              <a16:creationId xmlns:a16="http://schemas.microsoft.com/office/drawing/2014/main" id="{D7D0EA7D-2661-440C-AA90-485AC6C98085}"/>
            </a:ext>
          </a:extLst>
        </xdr:cNvPr>
        <xdr:cNvSpPr txBox="1"/>
      </xdr:nvSpPr>
      <xdr:spPr>
        <a:xfrm>
          <a:off x="3582044" y="1346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48023</xdr:rowOff>
    </xdr:from>
    <xdr:ext cx="405111" cy="259045"/>
    <xdr:sp macro="" textlink="">
      <xdr:nvSpPr>
        <xdr:cNvPr id="313" name="n_2mainValue【福祉施設】&#10;有形固定資産減価償却率">
          <a:extLst>
            <a:ext uri="{FF2B5EF4-FFF2-40B4-BE49-F238E27FC236}">
              <a16:creationId xmlns:a16="http://schemas.microsoft.com/office/drawing/2014/main" id="{49E52E38-8EA7-4C87-8FD2-7D0DDF26BF2A}"/>
            </a:ext>
          </a:extLst>
        </xdr:cNvPr>
        <xdr:cNvSpPr txBox="1"/>
      </xdr:nvSpPr>
      <xdr:spPr>
        <a:xfrm>
          <a:off x="27057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153179</xdr:rowOff>
    </xdr:from>
    <xdr:ext cx="405111" cy="259045"/>
    <xdr:sp macro="" textlink="">
      <xdr:nvSpPr>
        <xdr:cNvPr id="314" name="n_3mainValue【福祉施設】&#10;有形固定資産減価償却率">
          <a:extLst>
            <a:ext uri="{FF2B5EF4-FFF2-40B4-BE49-F238E27FC236}">
              <a16:creationId xmlns:a16="http://schemas.microsoft.com/office/drawing/2014/main" id="{2976E17A-4E13-4CCE-A51E-084AB7677065}"/>
            </a:ext>
          </a:extLst>
        </xdr:cNvPr>
        <xdr:cNvSpPr txBox="1"/>
      </xdr:nvSpPr>
      <xdr:spPr>
        <a:xfrm>
          <a:off x="1816744" y="1386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9162</xdr:rowOff>
    </xdr:from>
    <xdr:ext cx="405111" cy="259045"/>
    <xdr:sp macro="" textlink="">
      <xdr:nvSpPr>
        <xdr:cNvPr id="315" name="n_4mainValue【福祉施設】&#10;有形固定資産減価償却率">
          <a:extLst>
            <a:ext uri="{FF2B5EF4-FFF2-40B4-BE49-F238E27FC236}">
              <a16:creationId xmlns:a16="http://schemas.microsoft.com/office/drawing/2014/main" id="{34F6ED77-31D7-4E00-AD74-B2E93F8EFDD3}"/>
            </a:ext>
          </a:extLst>
        </xdr:cNvPr>
        <xdr:cNvSpPr txBox="1"/>
      </xdr:nvSpPr>
      <xdr:spPr>
        <a:xfrm>
          <a:off x="927744" y="138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CF29D091-2DFC-457A-ABD3-C30BA616231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8107628-6AB8-45E2-AF43-693EF764AE4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31505989-9C56-4E9F-A24E-56003A26721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C900B9A4-5003-4C47-AF71-FEDA2CC76BB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47B5B2A8-2108-4B16-A937-8EDE0E2A77F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5DFAFA2E-2BBD-4B07-A0AD-C9A98CC036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39C45855-D512-47B8-863A-26EB81E9F3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BEEAFE98-EEEB-4BB8-B690-7F5C16D7EF2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86FE673B-831E-4913-B908-C1B96E3A30F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FD53316B-FFE6-4D25-BD08-617B1FD112A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653ACC7C-8F2D-4BA1-A139-FB18A64871E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EFE14D20-637C-4041-BBA1-049A3644D6C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11082DDB-82EF-4FD5-9906-04D6854490D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DAF33F51-EFBD-4C39-927A-3EAAC910748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8D950D14-E88D-466C-BFA2-7BBB2A3AC3A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7B396CEE-B775-48AA-B7BC-06B8E8C853F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3167DB63-F54E-4094-8F5C-A414577DBF2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2930B749-ABB0-495F-985F-5A6D931799A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C2781385-F047-4DF0-8E22-D58E10692AB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C03E0AE5-A34F-4AF3-B2C1-E296954C7E6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E401EF29-614E-4B05-9083-8F48C720A5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E53E9027-77AA-455E-8055-B354E457A25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16FDBD86-CB5A-4A96-97C1-7D11B09A12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EF554ADE-CA4F-47F2-BCFB-EDA4778196BA}"/>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E38A72B7-B0C7-458C-A890-91DEEDAC0671}"/>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560E5813-9A62-4AF4-A939-A9B06F9CA446}"/>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0CE7D1B8-6D49-49A4-84DB-C12583E4F4B7}"/>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967053B2-1921-4D12-AE99-933C7AA4A434}"/>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512CCF57-8863-4214-AAE2-15E7074AC29B}"/>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7175C0F3-4A92-4750-825B-F2E47CCDE63A}"/>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621B99F8-1E6B-4377-B49D-65E652839129}"/>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9D0A1457-C5F8-44B8-8DCC-DACCA90D4A93}"/>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44B21CB2-2F04-4A5E-9EB1-99834B9724FF}"/>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E5D5227E-4933-4EDD-9609-48BFA4C620A5}"/>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55D089A-8EF0-4ED4-BB88-695FE8E6278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25BC745-AF05-4713-B24E-2AB5CB01D0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1EDFCA7-9F18-437A-B3AC-1DBEC0BF915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A54D06B-6A5E-4DE2-8971-F42187F5E70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17B6100-DCB0-46CC-98BE-4F5788729CA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143511</xdr:rowOff>
    </xdr:from>
    <xdr:to>
      <xdr:col>55</xdr:col>
      <xdr:colOff>50800</xdr:colOff>
      <xdr:row>81</xdr:row>
      <xdr:rowOff>73661</xdr:rowOff>
    </xdr:to>
    <xdr:sp macro="" textlink="">
      <xdr:nvSpPr>
        <xdr:cNvPr id="355" name="楕円 354">
          <a:extLst>
            <a:ext uri="{FF2B5EF4-FFF2-40B4-BE49-F238E27FC236}">
              <a16:creationId xmlns:a16="http://schemas.microsoft.com/office/drawing/2014/main" id="{2155F3CF-D179-4711-A7F2-5D3C07C1BA85}"/>
            </a:ext>
          </a:extLst>
        </xdr:cNvPr>
        <xdr:cNvSpPr/>
      </xdr:nvSpPr>
      <xdr:spPr>
        <a:xfrm>
          <a:off x="10426700" y="138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166388</xdr:rowOff>
    </xdr:from>
    <xdr:ext cx="469744" cy="259045"/>
    <xdr:sp macro="" textlink="">
      <xdr:nvSpPr>
        <xdr:cNvPr id="356" name="【福祉施設】&#10;一人当たり面積該当値テキスト">
          <a:extLst>
            <a:ext uri="{FF2B5EF4-FFF2-40B4-BE49-F238E27FC236}">
              <a16:creationId xmlns:a16="http://schemas.microsoft.com/office/drawing/2014/main" id="{7B67DE7F-0284-4AE3-A29E-AE2882F1F2F9}"/>
            </a:ext>
          </a:extLst>
        </xdr:cNvPr>
        <xdr:cNvSpPr txBox="1"/>
      </xdr:nvSpPr>
      <xdr:spPr>
        <a:xfrm>
          <a:off x="10515600" y="1371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33020</xdr:rowOff>
    </xdr:from>
    <xdr:to>
      <xdr:col>50</xdr:col>
      <xdr:colOff>165100</xdr:colOff>
      <xdr:row>81</xdr:row>
      <xdr:rowOff>134620</xdr:rowOff>
    </xdr:to>
    <xdr:sp macro="" textlink="">
      <xdr:nvSpPr>
        <xdr:cNvPr id="357" name="楕円 356">
          <a:extLst>
            <a:ext uri="{FF2B5EF4-FFF2-40B4-BE49-F238E27FC236}">
              <a16:creationId xmlns:a16="http://schemas.microsoft.com/office/drawing/2014/main" id="{606A88F7-E8CB-44E1-BD8A-550DCB1AB118}"/>
            </a:ext>
          </a:extLst>
        </xdr:cNvPr>
        <xdr:cNvSpPr/>
      </xdr:nvSpPr>
      <xdr:spPr>
        <a:xfrm>
          <a:off x="9588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22861</xdr:rowOff>
    </xdr:from>
    <xdr:to>
      <xdr:col>55</xdr:col>
      <xdr:colOff>0</xdr:colOff>
      <xdr:row>81</xdr:row>
      <xdr:rowOff>83820</xdr:rowOff>
    </xdr:to>
    <xdr:cxnSp macro="">
      <xdr:nvCxnSpPr>
        <xdr:cNvPr id="358" name="直線コネクタ 357">
          <a:extLst>
            <a:ext uri="{FF2B5EF4-FFF2-40B4-BE49-F238E27FC236}">
              <a16:creationId xmlns:a16="http://schemas.microsoft.com/office/drawing/2014/main" id="{E311AE1F-093C-48D6-8E1C-624F66804D6C}"/>
            </a:ext>
          </a:extLst>
        </xdr:cNvPr>
        <xdr:cNvCxnSpPr/>
      </xdr:nvCxnSpPr>
      <xdr:spPr>
        <a:xfrm flipV="1">
          <a:off x="9639300" y="1391031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109220</xdr:rowOff>
    </xdr:from>
    <xdr:to>
      <xdr:col>46</xdr:col>
      <xdr:colOff>38100</xdr:colOff>
      <xdr:row>82</xdr:row>
      <xdr:rowOff>39370</xdr:rowOff>
    </xdr:to>
    <xdr:sp macro="" textlink="">
      <xdr:nvSpPr>
        <xdr:cNvPr id="359" name="楕円 358">
          <a:extLst>
            <a:ext uri="{FF2B5EF4-FFF2-40B4-BE49-F238E27FC236}">
              <a16:creationId xmlns:a16="http://schemas.microsoft.com/office/drawing/2014/main" id="{BF719184-DF7D-43EB-BAEF-D5D5C97F83EF}"/>
            </a:ext>
          </a:extLst>
        </xdr:cNvPr>
        <xdr:cNvSpPr/>
      </xdr:nvSpPr>
      <xdr:spPr>
        <a:xfrm>
          <a:off x="8699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83820</xdr:rowOff>
    </xdr:from>
    <xdr:to>
      <xdr:col>50</xdr:col>
      <xdr:colOff>114300</xdr:colOff>
      <xdr:row>81</xdr:row>
      <xdr:rowOff>160020</xdr:rowOff>
    </xdr:to>
    <xdr:cxnSp macro="">
      <xdr:nvCxnSpPr>
        <xdr:cNvPr id="360" name="直線コネクタ 359">
          <a:extLst>
            <a:ext uri="{FF2B5EF4-FFF2-40B4-BE49-F238E27FC236}">
              <a16:creationId xmlns:a16="http://schemas.microsoft.com/office/drawing/2014/main" id="{416CDEEE-2603-4408-ABF0-EE7F45DA7F1C}"/>
            </a:ext>
          </a:extLst>
        </xdr:cNvPr>
        <xdr:cNvCxnSpPr/>
      </xdr:nvCxnSpPr>
      <xdr:spPr>
        <a:xfrm flipV="1">
          <a:off x="8750300" y="139712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120650</xdr:rowOff>
    </xdr:from>
    <xdr:to>
      <xdr:col>41</xdr:col>
      <xdr:colOff>101600</xdr:colOff>
      <xdr:row>82</xdr:row>
      <xdr:rowOff>50800</xdr:rowOff>
    </xdr:to>
    <xdr:sp macro="" textlink="">
      <xdr:nvSpPr>
        <xdr:cNvPr id="361" name="楕円 360">
          <a:extLst>
            <a:ext uri="{FF2B5EF4-FFF2-40B4-BE49-F238E27FC236}">
              <a16:creationId xmlns:a16="http://schemas.microsoft.com/office/drawing/2014/main" id="{593E7BE5-628E-4FDD-9E39-F63BA11357D7}"/>
            </a:ext>
          </a:extLst>
        </xdr:cNvPr>
        <xdr:cNvSpPr/>
      </xdr:nvSpPr>
      <xdr:spPr>
        <a:xfrm>
          <a:off x="7810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160020</xdr:rowOff>
    </xdr:from>
    <xdr:to>
      <xdr:col>45</xdr:col>
      <xdr:colOff>177800</xdr:colOff>
      <xdr:row>82</xdr:row>
      <xdr:rowOff>0</xdr:rowOff>
    </xdr:to>
    <xdr:cxnSp macro="">
      <xdr:nvCxnSpPr>
        <xdr:cNvPr id="362" name="直線コネクタ 361">
          <a:extLst>
            <a:ext uri="{FF2B5EF4-FFF2-40B4-BE49-F238E27FC236}">
              <a16:creationId xmlns:a16="http://schemas.microsoft.com/office/drawing/2014/main" id="{5B90A6F6-AAA8-4DA5-B2F5-33817DB22D96}"/>
            </a:ext>
          </a:extLst>
        </xdr:cNvPr>
        <xdr:cNvCxnSpPr/>
      </xdr:nvCxnSpPr>
      <xdr:spPr>
        <a:xfrm flipV="1">
          <a:off x="7861300" y="14047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93980</xdr:rowOff>
    </xdr:from>
    <xdr:to>
      <xdr:col>36</xdr:col>
      <xdr:colOff>165100</xdr:colOff>
      <xdr:row>82</xdr:row>
      <xdr:rowOff>24130</xdr:rowOff>
    </xdr:to>
    <xdr:sp macro="" textlink="">
      <xdr:nvSpPr>
        <xdr:cNvPr id="363" name="楕円 362">
          <a:extLst>
            <a:ext uri="{FF2B5EF4-FFF2-40B4-BE49-F238E27FC236}">
              <a16:creationId xmlns:a16="http://schemas.microsoft.com/office/drawing/2014/main" id="{6B7F4F09-B056-491D-A6D4-FC85D5CE9CF7}"/>
            </a:ext>
          </a:extLst>
        </xdr:cNvPr>
        <xdr:cNvSpPr/>
      </xdr:nvSpPr>
      <xdr:spPr>
        <a:xfrm>
          <a:off x="6921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144780</xdr:rowOff>
    </xdr:from>
    <xdr:to>
      <xdr:col>41</xdr:col>
      <xdr:colOff>50800</xdr:colOff>
      <xdr:row>82</xdr:row>
      <xdr:rowOff>0</xdr:rowOff>
    </xdr:to>
    <xdr:cxnSp macro="">
      <xdr:nvCxnSpPr>
        <xdr:cNvPr id="364" name="直線コネクタ 363">
          <a:extLst>
            <a:ext uri="{FF2B5EF4-FFF2-40B4-BE49-F238E27FC236}">
              <a16:creationId xmlns:a16="http://schemas.microsoft.com/office/drawing/2014/main" id="{E2586764-C64A-448A-84DF-4F667116DCA8}"/>
            </a:ext>
          </a:extLst>
        </xdr:cNvPr>
        <xdr:cNvCxnSpPr/>
      </xdr:nvCxnSpPr>
      <xdr:spPr>
        <a:xfrm>
          <a:off x="6972300" y="140322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9676FE4C-CE78-466D-9758-61D851D6C9E2}"/>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B2051D29-746D-4AF6-A2F2-203663B3BD9A}"/>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4C6ACA7A-C252-4590-B31A-E0840BCA8B11}"/>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918F7B15-420F-4F6D-9638-58D500BB8A92}"/>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151147</xdr:rowOff>
    </xdr:from>
    <xdr:ext cx="469744" cy="259045"/>
    <xdr:sp macro="" textlink="">
      <xdr:nvSpPr>
        <xdr:cNvPr id="369" name="n_1mainValue【福祉施設】&#10;一人当たり面積">
          <a:extLst>
            <a:ext uri="{FF2B5EF4-FFF2-40B4-BE49-F238E27FC236}">
              <a16:creationId xmlns:a16="http://schemas.microsoft.com/office/drawing/2014/main" id="{C63A275E-CD62-408E-8D1C-C72569BCD8DA}"/>
            </a:ext>
          </a:extLst>
        </xdr:cNvPr>
        <xdr:cNvSpPr txBox="1"/>
      </xdr:nvSpPr>
      <xdr:spPr>
        <a:xfrm>
          <a:off x="93917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55897</xdr:rowOff>
    </xdr:from>
    <xdr:ext cx="469744" cy="259045"/>
    <xdr:sp macro="" textlink="">
      <xdr:nvSpPr>
        <xdr:cNvPr id="370" name="n_2mainValue【福祉施設】&#10;一人当たり面積">
          <a:extLst>
            <a:ext uri="{FF2B5EF4-FFF2-40B4-BE49-F238E27FC236}">
              <a16:creationId xmlns:a16="http://schemas.microsoft.com/office/drawing/2014/main" id="{152ED517-BECD-4453-BBEB-63652FC2E3D7}"/>
            </a:ext>
          </a:extLst>
        </xdr:cNvPr>
        <xdr:cNvSpPr txBox="1"/>
      </xdr:nvSpPr>
      <xdr:spPr>
        <a:xfrm>
          <a:off x="8515427" y="1377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67327</xdr:rowOff>
    </xdr:from>
    <xdr:ext cx="469744" cy="259045"/>
    <xdr:sp macro="" textlink="">
      <xdr:nvSpPr>
        <xdr:cNvPr id="371" name="n_3mainValue【福祉施設】&#10;一人当たり面積">
          <a:extLst>
            <a:ext uri="{FF2B5EF4-FFF2-40B4-BE49-F238E27FC236}">
              <a16:creationId xmlns:a16="http://schemas.microsoft.com/office/drawing/2014/main" id="{B2860ACC-035A-4016-A602-BDCBA25907B9}"/>
            </a:ext>
          </a:extLst>
        </xdr:cNvPr>
        <xdr:cNvSpPr txBox="1"/>
      </xdr:nvSpPr>
      <xdr:spPr>
        <a:xfrm>
          <a:off x="76264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40657</xdr:rowOff>
    </xdr:from>
    <xdr:ext cx="469744" cy="259045"/>
    <xdr:sp macro="" textlink="">
      <xdr:nvSpPr>
        <xdr:cNvPr id="372" name="n_4mainValue【福祉施設】&#10;一人当たり面積">
          <a:extLst>
            <a:ext uri="{FF2B5EF4-FFF2-40B4-BE49-F238E27FC236}">
              <a16:creationId xmlns:a16="http://schemas.microsoft.com/office/drawing/2014/main" id="{E617477E-BFDC-4DB3-8BEA-E28A06B7FC52}"/>
            </a:ext>
          </a:extLst>
        </xdr:cNvPr>
        <xdr:cNvSpPr txBox="1"/>
      </xdr:nvSpPr>
      <xdr:spPr>
        <a:xfrm>
          <a:off x="6737427"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DFE9CC4A-CF0B-460F-B5AD-B2CEE1606A3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1B3520B0-2DDB-43B0-A4D3-F2A97324C1F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BD70E766-34C0-4B06-82AE-1B0583F6DDF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3CFCC062-F4E9-438C-AB38-04CF7A8409E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42BC9DBD-31D4-436F-B9D5-00503A3F765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8E280B2A-7ADB-4206-8544-88BFECE679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8653A0C2-BD08-4F11-8C33-4CA9F822E75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F3D495AA-5191-42FA-8EE1-985ADEC3BD2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60636C71-EF11-45B7-B224-3D06ECA2F01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46F30927-1BDA-4300-8674-0708B78406C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0AB6B3CE-D286-4538-BAEC-D0EBAEF521E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24827D82-E8EE-416B-8274-ED6BC766D19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50F3B462-D84A-4C78-8B98-6CC991D56A3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4952FCCF-0241-4CFD-BD6F-FAB8EF35EC7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59FB523B-3887-48B0-8F58-5DF593B2E33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E629265B-5546-4648-8D94-A457A704172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C078A4E-9912-46DF-90F0-B5BB405C09A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632C95ED-78E2-4511-9A2F-0BEC04479BA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5158A5BF-959D-4D84-9A72-BF0673082B9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0A5A4AE7-CA5A-4BE0-9AE4-23850482DEF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F88A2521-5960-4850-8308-D6AB5BBB587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190B6817-D149-4B56-A487-D9A1288D789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80DC92C8-A00B-40F6-823A-D9BE67A2BDB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768D0212-68BE-42A2-A618-D099586DEC6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4B68C155-4EA7-4EC2-9806-3761D3FAF588}"/>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2096126E-908A-4459-8E40-46E6471BF032}"/>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B2079D56-BDE9-4DA6-865D-F8B31A5415DF}"/>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F163DDC9-D923-4334-BC53-479177C4C238}"/>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C26F252A-E626-4BB3-A49E-6E0A903F7E69}"/>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97A9EF19-02CB-4C8B-B444-F41AABCA1AAE}"/>
            </a:ext>
          </a:extLst>
        </xdr:cNvPr>
        <xdr:cNvSpPr txBox="1"/>
      </xdr:nvSpPr>
      <xdr:spPr>
        <a:xfrm>
          <a:off x="4673600" y="17689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03411F35-A75E-4112-8B3C-529EC8D29AAE}"/>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36CF9D12-488E-4A5B-BFD9-28686630170B}"/>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10CF6B28-074A-493B-B803-97DB80DDE268}"/>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5C4BEB6C-E109-4520-9BE2-7F9A129BA1BF}"/>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6CBF535F-9B01-4ACA-9943-C9F336BDE1D9}"/>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91B33C9B-4387-4AA2-AE9F-3EF8D57DDEA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C9241420-1EC6-4A6A-A5F6-6384C1749F0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BB27141F-A806-4B79-8F1A-BBB59691867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05164C7-B8E4-441A-B71C-09AED158CD8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CDB9072-F047-4D8A-94C8-BFD975E348C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149225</xdr:rowOff>
    </xdr:from>
    <xdr:to>
      <xdr:col>24</xdr:col>
      <xdr:colOff>114300</xdr:colOff>
      <xdr:row>101</xdr:row>
      <xdr:rowOff>79375</xdr:rowOff>
    </xdr:to>
    <xdr:sp macro="" textlink="">
      <xdr:nvSpPr>
        <xdr:cNvPr id="413" name="楕円 412">
          <a:extLst>
            <a:ext uri="{FF2B5EF4-FFF2-40B4-BE49-F238E27FC236}">
              <a16:creationId xmlns:a16="http://schemas.microsoft.com/office/drawing/2014/main" id="{F1B428D2-4EDD-481B-9164-102CC88BB1AF}"/>
            </a:ext>
          </a:extLst>
        </xdr:cNvPr>
        <xdr:cNvSpPr/>
      </xdr:nvSpPr>
      <xdr:spPr>
        <a:xfrm>
          <a:off x="4584700" y="172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652</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2046FBD4-55F6-4479-BF86-7051890CCE41}"/>
            </a:ext>
          </a:extLst>
        </xdr:cNvPr>
        <xdr:cNvSpPr txBox="1"/>
      </xdr:nvSpPr>
      <xdr:spPr>
        <a:xfrm>
          <a:off x="4673600"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116839</xdr:rowOff>
    </xdr:from>
    <xdr:to>
      <xdr:col>20</xdr:col>
      <xdr:colOff>38100</xdr:colOff>
      <xdr:row>101</xdr:row>
      <xdr:rowOff>46989</xdr:rowOff>
    </xdr:to>
    <xdr:sp macro="" textlink="">
      <xdr:nvSpPr>
        <xdr:cNvPr id="415" name="楕円 414">
          <a:extLst>
            <a:ext uri="{FF2B5EF4-FFF2-40B4-BE49-F238E27FC236}">
              <a16:creationId xmlns:a16="http://schemas.microsoft.com/office/drawing/2014/main" id="{3B428DD5-6EFE-48F9-A429-54F1BEFBC272}"/>
            </a:ext>
          </a:extLst>
        </xdr:cNvPr>
        <xdr:cNvSpPr/>
      </xdr:nvSpPr>
      <xdr:spPr>
        <a:xfrm>
          <a:off x="3746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167639</xdr:rowOff>
    </xdr:from>
    <xdr:to>
      <xdr:col>24</xdr:col>
      <xdr:colOff>63500</xdr:colOff>
      <xdr:row>101</xdr:row>
      <xdr:rowOff>28575</xdr:rowOff>
    </xdr:to>
    <xdr:cxnSp macro="">
      <xdr:nvCxnSpPr>
        <xdr:cNvPr id="416" name="直線コネクタ 415">
          <a:extLst>
            <a:ext uri="{FF2B5EF4-FFF2-40B4-BE49-F238E27FC236}">
              <a16:creationId xmlns:a16="http://schemas.microsoft.com/office/drawing/2014/main" id="{8D4D9BEA-275D-4ED8-A694-E9D3B1DF6746}"/>
            </a:ext>
          </a:extLst>
        </xdr:cNvPr>
        <xdr:cNvCxnSpPr/>
      </xdr:nvCxnSpPr>
      <xdr:spPr>
        <a:xfrm>
          <a:off x="3797300" y="17312639"/>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93980</xdr:rowOff>
    </xdr:from>
    <xdr:to>
      <xdr:col>15</xdr:col>
      <xdr:colOff>101600</xdr:colOff>
      <xdr:row>101</xdr:row>
      <xdr:rowOff>24130</xdr:rowOff>
    </xdr:to>
    <xdr:sp macro="" textlink="">
      <xdr:nvSpPr>
        <xdr:cNvPr id="417" name="楕円 416">
          <a:extLst>
            <a:ext uri="{FF2B5EF4-FFF2-40B4-BE49-F238E27FC236}">
              <a16:creationId xmlns:a16="http://schemas.microsoft.com/office/drawing/2014/main" id="{34A4A85F-A7A6-4374-A593-C5E49D1848A7}"/>
            </a:ext>
          </a:extLst>
        </xdr:cNvPr>
        <xdr:cNvSpPr/>
      </xdr:nvSpPr>
      <xdr:spPr>
        <a:xfrm>
          <a:off x="28575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144780</xdr:rowOff>
    </xdr:from>
    <xdr:to>
      <xdr:col>19</xdr:col>
      <xdr:colOff>177800</xdr:colOff>
      <xdr:row>100</xdr:row>
      <xdr:rowOff>167639</xdr:rowOff>
    </xdr:to>
    <xdr:cxnSp macro="">
      <xdr:nvCxnSpPr>
        <xdr:cNvPr id="418" name="直線コネクタ 417">
          <a:extLst>
            <a:ext uri="{FF2B5EF4-FFF2-40B4-BE49-F238E27FC236}">
              <a16:creationId xmlns:a16="http://schemas.microsoft.com/office/drawing/2014/main" id="{F335F5ED-534E-4F92-B40E-098EAC2CAE9D}"/>
            </a:ext>
          </a:extLst>
        </xdr:cNvPr>
        <xdr:cNvCxnSpPr/>
      </xdr:nvCxnSpPr>
      <xdr:spPr>
        <a:xfrm>
          <a:off x="2908300" y="172897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118745</xdr:rowOff>
    </xdr:from>
    <xdr:to>
      <xdr:col>10</xdr:col>
      <xdr:colOff>165100</xdr:colOff>
      <xdr:row>101</xdr:row>
      <xdr:rowOff>48895</xdr:rowOff>
    </xdr:to>
    <xdr:sp macro="" textlink="">
      <xdr:nvSpPr>
        <xdr:cNvPr id="419" name="楕円 418">
          <a:extLst>
            <a:ext uri="{FF2B5EF4-FFF2-40B4-BE49-F238E27FC236}">
              <a16:creationId xmlns:a16="http://schemas.microsoft.com/office/drawing/2014/main" id="{76AF18B8-9E82-41B6-995F-81EFFCE11BF6}"/>
            </a:ext>
          </a:extLst>
        </xdr:cNvPr>
        <xdr:cNvSpPr/>
      </xdr:nvSpPr>
      <xdr:spPr>
        <a:xfrm>
          <a:off x="196850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144780</xdr:rowOff>
    </xdr:from>
    <xdr:to>
      <xdr:col>15</xdr:col>
      <xdr:colOff>50800</xdr:colOff>
      <xdr:row>100</xdr:row>
      <xdr:rowOff>169545</xdr:rowOff>
    </xdr:to>
    <xdr:cxnSp macro="">
      <xdr:nvCxnSpPr>
        <xdr:cNvPr id="420" name="直線コネクタ 419">
          <a:extLst>
            <a:ext uri="{FF2B5EF4-FFF2-40B4-BE49-F238E27FC236}">
              <a16:creationId xmlns:a16="http://schemas.microsoft.com/office/drawing/2014/main" id="{813829C6-864E-4D13-BC7D-CB6074023899}"/>
            </a:ext>
          </a:extLst>
        </xdr:cNvPr>
        <xdr:cNvCxnSpPr/>
      </xdr:nvCxnSpPr>
      <xdr:spPr>
        <a:xfrm flipV="1">
          <a:off x="2019300" y="172897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80645</xdr:rowOff>
    </xdr:from>
    <xdr:to>
      <xdr:col>6</xdr:col>
      <xdr:colOff>38100</xdr:colOff>
      <xdr:row>101</xdr:row>
      <xdr:rowOff>10795</xdr:rowOff>
    </xdr:to>
    <xdr:sp macro="" textlink="">
      <xdr:nvSpPr>
        <xdr:cNvPr id="421" name="楕円 420">
          <a:extLst>
            <a:ext uri="{FF2B5EF4-FFF2-40B4-BE49-F238E27FC236}">
              <a16:creationId xmlns:a16="http://schemas.microsoft.com/office/drawing/2014/main" id="{D370AA22-E70F-4510-9AD9-452CEAF2BF13}"/>
            </a:ext>
          </a:extLst>
        </xdr:cNvPr>
        <xdr:cNvSpPr/>
      </xdr:nvSpPr>
      <xdr:spPr>
        <a:xfrm>
          <a:off x="1079500" y="1722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131445</xdr:rowOff>
    </xdr:from>
    <xdr:to>
      <xdr:col>10</xdr:col>
      <xdr:colOff>114300</xdr:colOff>
      <xdr:row>100</xdr:row>
      <xdr:rowOff>169545</xdr:rowOff>
    </xdr:to>
    <xdr:cxnSp macro="">
      <xdr:nvCxnSpPr>
        <xdr:cNvPr id="422" name="直線コネクタ 421">
          <a:extLst>
            <a:ext uri="{FF2B5EF4-FFF2-40B4-BE49-F238E27FC236}">
              <a16:creationId xmlns:a16="http://schemas.microsoft.com/office/drawing/2014/main" id="{C760C775-5EC8-4176-B0F4-35CD4972136B}"/>
            </a:ext>
          </a:extLst>
        </xdr:cNvPr>
        <xdr:cNvCxnSpPr/>
      </xdr:nvCxnSpPr>
      <xdr:spPr>
        <a:xfrm>
          <a:off x="1130300" y="172764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108602</xdr:rowOff>
    </xdr:from>
    <xdr:ext cx="405111" cy="259045"/>
    <xdr:sp macro="" textlink="">
      <xdr:nvSpPr>
        <xdr:cNvPr id="423" name="n_1aveValue【市民会館】&#10;有形固定資産減価償却率">
          <a:extLst>
            <a:ext uri="{FF2B5EF4-FFF2-40B4-BE49-F238E27FC236}">
              <a16:creationId xmlns:a16="http://schemas.microsoft.com/office/drawing/2014/main" id="{759FD54B-BC6E-45D5-AA36-2B0F279CF566}"/>
            </a:ext>
          </a:extLst>
        </xdr:cNvPr>
        <xdr:cNvSpPr txBox="1"/>
      </xdr:nvSpPr>
      <xdr:spPr>
        <a:xfrm>
          <a:off x="35820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97172</xdr:rowOff>
    </xdr:from>
    <xdr:ext cx="405111" cy="259045"/>
    <xdr:sp macro="" textlink="">
      <xdr:nvSpPr>
        <xdr:cNvPr id="424" name="n_2aveValue【市民会館】&#10;有形固定資産減価償却率">
          <a:extLst>
            <a:ext uri="{FF2B5EF4-FFF2-40B4-BE49-F238E27FC236}">
              <a16:creationId xmlns:a16="http://schemas.microsoft.com/office/drawing/2014/main" id="{043B0B4B-AD77-4014-89A6-11405A466294}"/>
            </a:ext>
          </a:extLst>
        </xdr:cNvPr>
        <xdr:cNvSpPr txBox="1"/>
      </xdr:nvSpPr>
      <xdr:spPr>
        <a:xfrm>
          <a:off x="27057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66691</xdr:rowOff>
    </xdr:from>
    <xdr:ext cx="405111" cy="259045"/>
    <xdr:sp macro="" textlink="">
      <xdr:nvSpPr>
        <xdr:cNvPr id="425" name="n_3aveValue【市民会館】&#10;有形固定資産減価償却率">
          <a:extLst>
            <a:ext uri="{FF2B5EF4-FFF2-40B4-BE49-F238E27FC236}">
              <a16:creationId xmlns:a16="http://schemas.microsoft.com/office/drawing/2014/main" id="{79AE729B-97C9-4380-93C5-433C7F49640C}"/>
            </a:ext>
          </a:extLst>
        </xdr:cNvPr>
        <xdr:cNvSpPr txBox="1"/>
      </xdr:nvSpPr>
      <xdr:spPr>
        <a:xfrm>
          <a:off x="1816744"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140988</xdr:rowOff>
    </xdr:from>
    <xdr:ext cx="405111" cy="259045"/>
    <xdr:sp macro="" textlink="">
      <xdr:nvSpPr>
        <xdr:cNvPr id="426" name="n_4aveValue【市民会館】&#10;有形固定資産減価償却率">
          <a:extLst>
            <a:ext uri="{FF2B5EF4-FFF2-40B4-BE49-F238E27FC236}">
              <a16:creationId xmlns:a16="http://schemas.microsoft.com/office/drawing/2014/main" id="{33BC08E0-803E-4CB1-A7DE-78B7A631AD6B}"/>
            </a:ext>
          </a:extLst>
        </xdr:cNvPr>
        <xdr:cNvSpPr txBox="1"/>
      </xdr:nvSpPr>
      <xdr:spPr>
        <a:xfrm>
          <a:off x="927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63516</xdr:rowOff>
    </xdr:from>
    <xdr:ext cx="405111" cy="259045"/>
    <xdr:sp macro="" textlink="">
      <xdr:nvSpPr>
        <xdr:cNvPr id="427" name="n_1mainValue【市民会館】&#10;有形固定資産減価償却率">
          <a:extLst>
            <a:ext uri="{FF2B5EF4-FFF2-40B4-BE49-F238E27FC236}">
              <a16:creationId xmlns:a16="http://schemas.microsoft.com/office/drawing/2014/main" id="{C3B19270-0B18-430C-BFF5-40C8C998B1B2}"/>
            </a:ext>
          </a:extLst>
        </xdr:cNvPr>
        <xdr:cNvSpPr txBox="1"/>
      </xdr:nvSpPr>
      <xdr:spPr>
        <a:xfrm>
          <a:off x="35820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40657</xdr:rowOff>
    </xdr:from>
    <xdr:ext cx="405111" cy="259045"/>
    <xdr:sp macro="" textlink="">
      <xdr:nvSpPr>
        <xdr:cNvPr id="428" name="n_2mainValue【市民会館】&#10;有形固定資産減価償却率">
          <a:extLst>
            <a:ext uri="{FF2B5EF4-FFF2-40B4-BE49-F238E27FC236}">
              <a16:creationId xmlns:a16="http://schemas.microsoft.com/office/drawing/2014/main" id="{AA72D15A-0F17-487D-BEFE-49FA9E4FFD62}"/>
            </a:ext>
          </a:extLst>
        </xdr:cNvPr>
        <xdr:cNvSpPr txBox="1"/>
      </xdr:nvSpPr>
      <xdr:spPr>
        <a:xfrm>
          <a:off x="2705744"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65422</xdr:rowOff>
    </xdr:from>
    <xdr:ext cx="405111" cy="259045"/>
    <xdr:sp macro="" textlink="">
      <xdr:nvSpPr>
        <xdr:cNvPr id="429" name="n_3mainValue【市民会館】&#10;有形固定資産減価償却率">
          <a:extLst>
            <a:ext uri="{FF2B5EF4-FFF2-40B4-BE49-F238E27FC236}">
              <a16:creationId xmlns:a16="http://schemas.microsoft.com/office/drawing/2014/main" id="{B6FE94D7-2429-4D1D-B621-3E1F6FB71022}"/>
            </a:ext>
          </a:extLst>
        </xdr:cNvPr>
        <xdr:cNvSpPr txBox="1"/>
      </xdr:nvSpPr>
      <xdr:spPr>
        <a:xfrm>
          <a:off x="1816744" y="1703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27322</xdr:rowOff>
    </xdr:from>
    <xdr:ext cx="405111" cy="259045"/>
    <xdr:sp macro="" textlink="">
      <xdr:nvSpPr>
        <xdr:cNvPr id="430" name="n_4mainValue【市民会館】&#10;有形固定資産減価償却率">
          <a:extLst>
            <a:ext uri="{FF2B5EF4-FFF2-40B4-BE49-F238E27FC236}">
              <a16:creationId xmlns:a16="http://schemas.microsoft.com/office/drawing/2014/main" id="{8572F65A-19C1-4D96-AD99-1EDE62029F1E}"/>
            </a:ext>
          </a:extLst>
        </xdr:cNvPr>
        <xdr:cNvSpPr txBox="1"/>
      </xdr:nvSpPr>
      <xdr:spPr>
        <a:xfrm>
          <a:off x="927744" y="1700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07F02C2F-F4C1-4F93-AE63-3F21F3E5894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EAA2D1C2-92A1-4D95-B8E6-6085E695BDA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DD867D5C-40F7-4BA8-930A-48A51B9A8A4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A713DF20-214B-40D5-ABCC-62548751113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35E47086-F6D2-4105-855B-C348605F7AD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D4FF88D7-437E-4D9D-BC2D-AA56DC9332A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C79DC744-67ED-463C-96F9-43B6905A4F1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9E8F1EB4-5814-419D-B255-2A98783AAA0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881FC22F-3C0A-4C65-B665-C541A81D72E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E13E854B-B8A4-40F2-9FC9-758B421B9A9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9ACC8351-B5CB-47F0-9532-F8DEED5625D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F84C6BF1-6F2B-4069-B3A5-5A1BBFED3B9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562138C5-34B3-4F4D-88AE-8EDED2254E9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A9A6CDFA-6545-4918-A9CA-3567361D3B6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7F1954CD-0BE2-45FC-BE23-AB880500F65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40E2C4DB-DE5F-4D5A-ADAE-05AD39D69F5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02AF8A73-0E4C-4556-B0C9-F991DEA3D15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C69270C6-A210-46BF-9C40-3A5AE772E48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3D15F6E1-EE29-4FCF-83C7-DD547407F3C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69CBC9C9-DD9E-4E8F-A39C-6863B155A31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B7325CB2-0AA4-408B-88A8-0AFBDA6BC9F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55440D0B-61B1-4E50-98DB-AAA1DFB3892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26F4DB9F-86F0-4E2A-9B1C-65489D90E9C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2A40F978-265C-44B1-BE8A-1702F47E83D2}"/>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E8CFBA47-C139-4F14-A99E-621A1A5235F4}"/>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EC045B3E-EDDB-4336-AC36-A1AEDE2DCFB4}"/>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17715B5F-C6A9-4738-8993-DE6507E9C062}"/>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C623B8C8-47F8-4C84-86B9-A6743D1AFC09}"/>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B9EADEC3-F591-4601-BC55-781163791EB6}"/>
            </a:ext>
          </a:extLst>
        </xdr:cNvPr>
        <xdr:cNvSpPr txBox="1"/>
      </xdr:nvSpPr>
      <xdr:spPr>
        <a:xfrm>
          <a:off x="10515600" y="1812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FFC6F4BE-41CF-4B7B-A6B6-D7FD0E20AC82}"/>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35262CBC-1D27-4AF3-B014-2487E9D14D64}"/>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9D581267-9568-4269-BFC1-385BF519254F}"/>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5E9F71C5-2B3C-4DC0-9025-7266C9C648E4}"/>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983B0E3E-B094-4B2D-ACA2-ABD25549DECE}"/>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F7014591-DD7D-47C0-8303-A3D42F263AE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A207A315-F4E3-4251-AF54-0EB6B3CAE0B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3FD03D8-CA86-47DA-B3D2-F2567DB3545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798A90B-707E-473F-9627-CF171B29A5B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33F10F0-6345-4810-B1E2-31A9F320AA4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82550</xdr:rowOff>
    </xdr:from>
    <xdr:to>
      <xdr:col>55</xdr:col>
      <xdr:colOff>50800</xdr:colOff>
      <xdr:row>105</xdr:row>
      <xdr:rowOff>12700</xdr:rowOff>
    </xdr:to>
    <xdr:sp macro="" textlink="">
      <xdr:nvSpPr>
        <xdr:cNvPr id="470" name="楕円 469">
          <a:extLst>
            <a:ext uri="{FF2B5EF4-FFF2-40B4-BE49-F238E27FC236}">
              <a16:creationId xmlns:a16="http://schemas.microsoft.com/office/drawing/2014/main" id="{399CAC3C-1726-4BF0-B172-88710A601F3D}"/>
            </a:ext>
          </a:extLst>
        </xdr:cNvPr>
        <xdr:cNvSpPr/>
      </xdr:nvSpPr>
      <xdr:spPr>
        <a:xfrm>
          <a:off x="10426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105427</xdr:rowOff>
    </xdr:from>
    <xdr:ext cx="469744" cy="259045"/>
    <xdr:sp macro="" textlink="">
      <xdr:nvSpPr>
        <xdr:cNvPr id="471" name="【市民会館】&#10;一人当たり面積該当値テキスト">
          <a:extLst>
            <a:ext uri="{FF2B5EF4-FFF2-40B4-BE49-F238E27FC236}">
              <a16:creationId xmlns:a16="http://schemas.microsoft.com/office/drawing/2014/main" id="{46734C9C-9869-4F1B-B648-D2093C83C460}"/>
            </a:ext>
          </a:extLst>
        </xdr:cNvPr>
        <xdr:cNvSpPr txBox="1"/>
      </xdr:nvSpPr>
      <xdr:spPr>
        <a:xfrm>
          <a:off x="10515600"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93980</xdr:rowOff>
    </xdr:from>
    <xdr:to>
      <xdr:col>50</xdr:col>
      <xdr:colOff>165100</xdr:colOff>
      <xdr:row>105</xdr:row>
      <xdr:rowOff>24130</xdr:rowOff>
    </xdr:to>
    <xdr:sp macro="" textlink="">
      <xdr:nvSpPr>
        <xdr:cNvPr id="472" name="楕円 471">
          <a:extLst>
            <a:ext uri="{FF2B5EF4-FFF2-40B4-BE49-F238E27FC236}">
              <a16:creationId xmlns:a16="http://schemas.microsoft.com/office/drawing/2014/main" id="{82F8C099-9C56-4E89-B615-469E7EABCD2D}"/>
            </a:ext>
          </a:extLst>
        </xdr:cNvPr>
        <xdr:cNvSpPr/>
      </xdr:nvSpPr>
      <xdr:spPr>
        <a:xfrm>
          <a:off x="9588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133350</xdr:rowOff>
    </xdr:from>
    <xdr:to>
      <xdr:col>55</xdr:col>
      <xdr:colOff>0</xdr:colOff>
      <xdr:row>104</xdr:row>
      <xdr:rowOff>144780</xdr:rowOff>
    </xdr:to>
    <xdr:cxnSp macro="">
      <xdr:nvCxnSpPr>
        <xdr:cNvPr id="473" name="直線コネクタ 472">
          <a:extLst>
            <a:ext uri="{FF2B5EF4-FFF2-40B4-BE49-F238E27FC236}">
              <a16:creationId xmlns:a16="http://schemas.microsoft.com/office/drawing/2014/main" id="{9D6774B0-BE2C-4D9F-ABC4-B7DC89C438F0}"/>
            </a:ext>
          </a:extLst>
        </xdr:cNvPr>
        <xdr:cNvCxnSpPr/>
      </xdr:nvCxnSpPr>
      <xdr:spPr>
        <a:xfrm flipV="1">
          <a:off x="9639300" y="179641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101600</xdr:rowOff>
    </xdr:from>
    <xdr:to>
      <xdr:col>46</xdr:col>
      <xdr:colOff>38100</xdr:colOff>
      <xdr:row>105</xdr:row>
      <xdr:rowOff>31750</xdr:rowOff>
    </xdr:to>
    <xdr:sp macro="" textlink="">
      <xdr:nvSpPr>
        <xdr:cNvPr id="474" name="楕円 473">
          <a:extLst>
            <a:ext uri="{FF2B5EF4-FFF2-40B4-BE49-F238E27FC236}">
              <a16:creationId xmlns:a16="http://schemas.microsoft.com/office/drawing/2014/main" id="{F8FE10E9-54FB-49B2-8FBA-F81148FB2AA3}"/>
            </a:ext>
          </a:extLst>
        </xdr:cNvPr>
        <xdr:cNvSpPr/>
      </xdr:nvSpPr>
      <xdr:spPr>
        <a:xfrm>
          <a:off x="8699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144780</xdr:rowOff>
    </xdr:from>
    <xdr:to>
      <xdr:col>50</xdr:col>
      <xdr:colOff>114300</xdr:colOff>
      <xdr:row>104</xdr:row>
      <xdr:rowOff>152400</xdr:rowOff>
    </xdr:to>
    <xdr:cxnSp macro="">
      <xdr:nvCxnSpPr>
        <xdr:cNvPr id="475" name="直線コネクタ 474">
          <a:extLst>
            <a:ext uri="{FF2B5EF4-FFF2-40B4-BE49-F238E27FC236}">
              <a16:creationId xmlns:a16="http://schemas.microsoft.com/office/drawing/2014/main" id="{2E29854A-D519-4310-9C59-6E447B5BABFD}"/>
            </a:ext>
          </a:extLst>
        </xdr:cNvPr>
        <xdr:cNvCxnSpPr/>
      </xdr:nvCxnSpPr>
      <xdr:spPr>
        <a:xfrm flipV="1">
          <a:off x="8750300" y="17975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116839</xdr:rowOff>
    </xdr:from>
    <xdr:to>
      <xdr:col>41</xdr:col>
      <xdr:colOff>101600</xdr:colOff>
      <xdr:row>105</xdr:row>
      <xdr:rowOff>46989</xdr:rowOff>
    </xdr:to>
    <xdr:sp macro="" textlink="">
      <xdr:nvSpPr>
        <xdr:cNvPr id="476" name="楕円 475">
          <a:extLst>
            <a:ext uri="{FF2B5EF4-FFF2-40B4-BE49-F238E27FC236}">
              <a16:creationId xmlns:a16="http://schemas.microsoft.com/office/drawing/2014/main" id="{C72F3A33-7B03-4DA0-AB07-3AF511E3FD30}"/>
            </a:ext>
          </a:extLst>
        </xdr:cNvPr>
        <xdr:cNvSpPr/>
      </xdr:nvSpPr>
      <xdr:spPr>
        <a:xfrm>
          <a:off x="7810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152400</xdr:rowOff>
    </xdr:from>
    <xdr:to>
      <xdr:col>45</xdr:col>
      <xdr:colOff>177800</xdr:colOff>
      <xdr:row>104</xdr:row>
      <xdr:rowOff>167639</xdr:rowOff>
    </xdr:to>
    <xdr:cxnSp macro="">
      <xdr:nvCxnSpPr>
        <xdr:cNvPr id="477" name="直線コネクタ 476">
          <a:extLst>
            <a:ext uri="{FF2B5EF4-FFF2-40B4-BE49-F238E27FC236}">
              <a16:creationId xmlns:a16="http://schemas.microsoft.com/office/drawing/2014/main" id="{CA2DD934-DCA6-4A32-B6DC-95AEF220B67E}"/>
            </a:ext>
          </a:extLst>
        </xdr:cNvPr>
        <xdr:cNvCxnSpPr/>
      </xdr:nvCxnSpPr>
      <xdr:spPr>
        <a:xfrm flipV="1">
          <a:off x="7861300" y="179832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109220</xdr:rowOff>
    </xdr:from>
    <xdr:to>
      <xdr:col>36</xdr:col>
      <xdr:colOff>165100</xdr:colOff>
      <xdr:row>105</xdr:row>
      <xdr:rowOff>39370</xdr:rowOff>
    </xdr:to>
    <xdr:sp macro="" textlink="">
      <xdr:nvSpPr>
        <xdr:cNvPr id="478" name="楕円 477">
          <a:extLst>
            <a:ext uri="{FF2B5EF4-FFF2-40B4-BE49-F238E27FC236}">
              <a16:creationId xmlns:a16="http://schemas.microsoft.com/office/drawing/2014/main" id="{93CB23C0-8E48-42AB-AEFF-837C1EB0FADE}"/>
            </a:ext>
          </a:extLst>
        </xdr:cNvPr>
        <xdr:cNvSpPr/>
      </xdr:nvSpPr>
      <xdr:spPr>
        <a:xfrm>
          <a:off x="6921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160020</xdr:rowOff>
    </xdr:from>
    <xdr:to>
      <xdr:col>41</xdr:col>
      <xdr:colOff>50800</xdr:colOff>
      <xdr:row>104</xdr:row>
      <xdr:rowOff>167639</xdr:rowOff>
    </xdr:to>
    <xdr:cxnSp macro="">
      <xdr:nvCxnSpPr>
        <xdr:cNvPr id="479" name="直線コネクタ 478">
          <a:extLst>
            <a:ext uri="{FF2B5EF4-FFF2-40B4-BE49-F238E27FC236}">
              <a16:creationId xmlns:a16="http://schemas.microsoft.com/office/drawing/2014/main" id="{EA437E7F-1C2F-45FE-9B0F-9D7A9A7C4ACA}"/>
            </a:ext>
          </a:extLst>
        </xdr:cNvPr>
        <xdr:cNvCxnSpPr/>
      </xdr:nvCxnSpPr>
      <xdr:spPr>
        <a:xfrm>
          <a:off x="6972300" y="179908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40E9E836-864E-4A03-8FC9-AFBAB1ED530F}"/>
            </a:ext>
          </a:extLst>
        </xdr:cNvPr>
        <xdr:cNvSpPr txBox="1"/>
      </xdr:nvSpPr>
      <xdr:spPr>
        <a:xfrm>
          <a:off x="93917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78129CC7-50D5-4969-A09E-EF7CDEDC9974}"/>
            </a:ext>
          </a:extLst>
        </xdr:cNvPr>
        <xdr:cNvSpPr txBox="1"/>
      </xdr:nvSpPr>
      <xdr:spPr>
        <a:xfrm>
          <a:off x="8515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09DE2DAE-30D6-4E20-9F2E-7B680C021FB6}"/>
            </a:ext>
          </a:extLst>
        </xdr:cNvPr>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B16FCB27-F2A5-4F0E-9A52-AB6F78B55D19}"/>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40657</xdr:rowOff>
    </xdr:from>
    <xdr:ext cx="469744" cy="259045"/>
    <xdr:sp macro="" textlink="">
      <xdr:nvSpPr>
        <xdr:cNvPr id="484" name="n_1mainValue【市民会館】&#10;一人当たり面積">
          <a:extLst>
            <a:ext uri="{FF2B5EF4-FFF2-40B4-BE49-F238E27FC236}">
              <a16:creationId xmlns:a16="http://schemas.microsoft.com/office/drawing/2014/main" id="{5BE7C4AB-6CA7-42C9-8884-79EB2387D4C3}"/>
            </a:ext>
          </a:extLst>
        </xdr:cNvPr>
        <xdr:cNvSpPr txBox="1"/>
      </xdr:nvSpPr>
      <xdr:spPr>
        <a:xfrm>
          <a:off x="93917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48277</xdr:rowOff>
    </xdr:from>
    <xdr:ext cx="469744" cy="259045"/>
    <xdr:sp macro="" textlink="">
      <xdr:nvSpPr>
        <xdr:cNvPr id="485" name="n_2mainValue【市民会館】&#10;一人当たり面積">
          <a:extLst>
            <a:ext uri="{FF2B5EF4-FFF2-40B4-BE49-F238E27FC236}">
              <a16:creationId xmlns:a16="http://schemas.microsoft.com/office/drawing/2014/main" id="{37454C2F-87A6-41E6-80DF-6DD3463B1CBD}"/>
            </a:ext>
          </a:extLst>
        </xdr:cNvPr>
        <xdr:cNvSpPr txBox="1"/>
      </xdr:nvSpPr>
      <xdr:spPr>
        <a:xfrm>
          <a:off x="8515427"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63516</xdr:rowOff>
    </xdr:from>
    <xdr:ext cx="469744" cy="259045"/>
    <xdr:sp macro="" textlink="">
      <xdr:nvSpPr>
        <xdr:cNvPr id="486" name="n_3mainValue【市民会館】&#10;一人当たり面積">
          <a:extLst>
            <a:ext uri="{FF2B5EF4-FFF2-40B4-BE49-F238E27FC236}">
              <a16:creationId xmlns:a16="http://schemas.microsoft.com/office/drawing/2014/main" id="{5361E58C-8E3F-486E-8DC0-4DE67CB70391}"/>
            </a:ext>
          </a:extLst>
        </xdr:cNvPr>
        <xdr:cNvSpPr txBox="1"/>
      </xdr:nvSpPr>
      <xdr:spPr>
        <a:xfrm>
          <a:off x="76264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55897</xdr:rowOff>
    </xdr:from>
    <xdr:ext cx="469744" cy="259045"/>
    <xdr:sp macro="" textlink="">
      <xdr:nvSpPr>
        <xdr:cNvPr id="487" name="n_4mainValue【市民会館】&#10;一人当たり面積">
          <a:extLst>
            <a:ext uri="{FF2B5EF4-FFF2-40B4-BE49-F238E27FC236}">
              <a16:creationId xmlns:a16="http://schemas.microsoft.com/office/drawing/2014/main" id="{AFD86E12-FD89-43A4-A69D-F0AE225BFF86}"/>
            </a:ext>
          </a:extLst>
        </xdr:cNvPr>
        <xdr:cNvSpPr txBox="1"/>
      </xdr:nvSpPr>
      <xdr:spPr>
        <a:xfrm>
          <a:off x="6737427" y="177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A197D495-0CC9-49C8-8E59-6D40D521DCE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52C08519-8C51-4FB9-B551-A9E7B879A06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B8D8DFBA-746E-4F5B-AEDF-86B2219E08C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ADF8CBB8-7020-46A7-9ECF-1561DDD8786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4E4CFAFA-2F38-4982-AA35-65D0E16E54F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02E4EEDA-A1E8-45C3-901A-362C225F526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F317459B-9E0C-4735-92DB-CBD49A29B6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950CA934-EE64-4D9A-8F3A-90A852F042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699194D1-2487-432C-8965-44ACE952287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805BB982-E037-4BFF-A426-321A20128DB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D1EFCF5F-3963-4739-A314-989000072F6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E09D1D3D-FDC6-4BE6-9747-43478CDAACB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37FA3965-0238-44FE-810B-C29F5ED5CAB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20437014-CFB8-4343-96B1-FFAD5902345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C1E81A52-2F19-4654-B120-5C8469AB197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AD395180-7850-4DDD-AD59-41BC8EE6864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517F0563-2A20-4241-BD99-B0AB400EF39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171B1345-FEDD-4C05-AF4E-9E5DC8CBA7A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BA5E3033-0342-439A-90AD-F67B43712A4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11802C20-49AE-40C2-ACB5-5218E8BFCE3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304E02BA-E814-46F5-A7B2-611D10EBBF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AE3BE074-348F-4F1E-B7D8-5FAFF51A68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32AFC84E-57AE-4A61-9886-41E36A0E106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C166FF87-7F11-428C-82E2-C48B37035F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95753813-4E40-4E00-815C-8F2652963328}"/>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DAB4ECE7-D5A5-40CC-8315-BFD05D86F6D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FCE461EA-6AAA-49C7-98CF-9337ADCBAA6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FD29E4E8-072E-4430-B9DB-CB656E815A95}"/>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26D9A968-5D5F-4AAC-AACE-3ADC17887929}"/>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A52810E7-E23D-4E25-B735-919BF7511F17}"/>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66179E51-FC35-49E8-A15F-CE0E9800510D}"/>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412A3C31-DF3E-4E6B-AC8E-2497EC214C1F}"/>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0C07EA31-3B1D-4A14-8426-F6C9644E2C5F}"/>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F4496812-2C4B-43A6-83A0-33673D58FFD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400183FE-9D41-4F4F-93ED-B3E384001ABA}"/>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058319A-E981-4ABF-B01A-0A141F86E00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FAFBCAE6-FF20-4CB1-876F-DE8136A3BEB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66A7ED3-424A-41E4-B03D-D752727EBB4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445556D-8203-4128-B0B2-EBB29F48025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706282A-8901-4648-B5A8-B74AA40FF5E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92075</xdr:rowOff>
    </xdr:from>
    <xdr:to>
      <xdr:col>85</xdr:col>
      <xdr:colOff>177800</xdr:colOff>
      <xdr:row>40</xdr:row>
      <xdr:rowOff>22225</xdr:rowOff>
    </xdr:to>
    <xdr:sp macro="" textlink="">
      <xdr:nvSpPr>
        <xdr:cNvPr id="528" name="楕円 527">
          <a:extLst>
            <a:ext uri="{FF2B5EF4-FFF2-40B4-BE49-F238E27FC236}">
              <a16:creationId xmlns:a16="http://schemas.microsoft.com/office/drawing/2014/main" id="{11A48010-D40A-4DE2-B52B-25E010F3DB68}"/>
            </a:ext>
          </a:extLst>
        </xdr:cNvPr>
        <xdr:cNvSpPr/>
      </xdr:nvSpPr>
      <xdr:spPr>
        <a:xfrm>
          <a:off x="162687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70502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7AB3E604-EBEB-407D-95A1-D0BE51EF30D9}"/>
            </a:ext>
          </a:extLst>
        </xdr:cNvPr>
        <xdr:cNvSpPr txBox="1"/>
      </xdr:nvSpPr>
      <xdr:spPr>
        <a:xfrm>
          <a:off x="16357600"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50165</xdr:rowOff>
    </xdr:from>
    <xdr:to>
      <xdr:col>81</xdr:col>
      <xdr:colOff>101600</xdr:colOff>
      <xdr:row>39</xdr:row>
      <xdr:rowOff>151765</xdr:rowOff>
    </xdr:to>
    <xdr:sp macro="" textlink="">
      <xdr:nvSpPr>
        <xdr:cNvPr id="530" name="楕円 529">
          <a:extLst>
            <a:ext uri="{FF2B5EF4-FFF2-40B4-BE49-F238E27FC236}">
              <a16:creationId xmlns:a16="http://schemas.microsoft.com/office/drawing/2014/main" id="{AAD33A1B-03E7-4B03-AE9A-F2C7DFE71E19}"/>
            </a:ext>
          </a:extLst>
        </xdr:cNvPr>
        <xdr:cNvSpPr/>
      </xdr:nvSpPr>
      <xdr:spPr>
        <a:xfrm>
          <a:off x="15430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100965</xdr:rowOff>
    </xdr:from>
    <xdr:to>
      <xdr:col>85</xdr:col>
      <xdr:colOff>127000</xdr:colOff>
      <xdr:row>39</xdr:row>
      <xdr:rowOff>142875</xdr:rowOff>
    </xdr:to>
    <xdr:cxnSp macro="">
      <xdr:nvCxnSpPr>
        <xdr:cNvPr id="531" name="直線コネクタ 530">
          <a:extLst>
            <a:ext uri="{FF2B5EF4-FFF2-40B4-BE49-F238E27FC236}">
              <a16:creationId xmlns:a16="http://schemas.microsoft.com/office/drawing/2014/main" id="{D1F50670-E269-4DC7-A6F6-70022155B0BD}"/>
            </a:ext>
          </a:extLst>
        </xdr:cNvPr>
        <xdr:cNvCxnSpPr/>
      </xdr:nvCxnSpPr>
      <xdr:spPr>
        <a:xfrm>
          <a:off x="15481300" y="678751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10160</xdr:rowOff>
    </xdr:from>
    <xdr:to>
      <xdr:col>76</xdr:col>
      <xdr:colOff>165100</xdr:colOff>
      <xdr:row>39</xdr:row>
      <xdr:rowOff>111760</xdr:rowOff>
    </xdr:to>
    <xdr:sp macro="" textlink="">
      <xdr:nvSpPr>
        <xdr:cNvPr id="532" name="楕円 531">
          <a:extLst>
            <a:ext uri="{FF2B5EF4-FFF2-40B4-BE49-F238E27FC236}">
              <a16:creationId xmlns:a16="http://schemas.microsoft.com/office/drawing/2014/main" id="{2E3913B5-FB74-4AC5-84BC-F22D31F78D8D}"/>
            </a:ext>
          </a:extLst>
        </xdr:cNvPr>
        <xdr:cNvSpPr/>
      </xdr:nvSpPr>
      <xdr:spPr>
        <a:xfrm>
          <a:off x="14541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60960</xdr:rowOff>
    </xdr:from>
    <xdr:to>
      <xdr:col>81</xdr:col>
      <xdr:colOff>50800</xdr:colOff>
      <xdr:row>39</xdr:row>
      <xdr:rowOff>100965</xdr:rowOff>
    </xdr:to>
    <xdr:cxnSp macro="">
      <xdr:nvCxnSpPr>
        <xdr:cNvPr id="533" name="直線コネクタ 532">
          <a:extLst>
            <a:ext uri="{FF2B5EF4-FFF2-40B4-BE49-F238E27FC236}">
              <a16:creationId xmlns:a16="http://schemas.microsoft.com/office/drawing/2014/main" id="{48D56032-0C6F-402F-A6AB-49AC085D1E06}"/>
            </a:ext>
          </a:extLst>
        </xdr:cNvPr>
        <xdr:cNvCxnSpPr/>
      </xdr:nvCxnSpPr>
      <xdr:spPr>
        <a:xfrm>
          <a:off x="14592300" y="67475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12065</xdr:rowOff>
    </xdr:from>
    <xdr:to>
      <xdr:col>72</xdr:col>
      <xdr:colOff>38100</xdr:colOff>
      <xdr:row>39</xdr:row>
      <xdr:rowOff>113665</xdr:rowOff>
    </xdr:to>
    <xdr:sp macro="" textlink="">
      <xdr:nvSpPr>
        <xdr:cNvPr id="534" name="楕円 533">
          <a:extLst>
            <a:ext uri="{FF2B5EF4-FFF2-40B4-BE49-F238E27FC236}">
              <a16:creationId xmlns:a16="http://schemas.microsoft.com/office/drawing/2014/main" id="{3B8171A7-196C-424A-84F6-4D19F7FCF699}"/>
            </a:ext>
          </a:extLst>
        </xdr:cNvPr>
        <xdr:cNvSpPr/>
      </xdr:nvSpPr>
      <xdr:spPr>
        <a:xfrm>
          <a:off x="13652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60960</xdr:rowOff>
    </xdr:from>
    <xdr:to>
      <xdr:col>76</xdr:col>
      <xdr:colOff>114300</xdr:colOff>
      <xdr:row>39</xdr:row>
      <xdr:rowOff>62865</xdr:rowOff>
    </xdr:to>
    <xdr:cxnSp macro="">
      <xdr:nvCxnSpPr>
        <xdr:cNvPr id="535" name="直線コネクタ 534">
          <a:extLst>
            <a:ext uri="{FF2B5EF4-FFF2-40B4-BE49-F238E27FC236}">
              <a16:creationId xmlns:a16="http://schemas.microsoft.com/office/drawing/2014/main" id="{A483892C-AC17-4B38-B85E-812AC2C4A7CE}"/>
            </a:ext>
          </a:extLst>
        </xdr:cNvPr>
        <xdr:cNvCxnSpPr/>
      </xdr:nvCxnSpPr>
      <xdr:spPr>
        <a:xfrm flipV="1">
          <a:off x="13703300" y="67475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154940</xdr:rowOff>
    </xdr:from>
    <xdr:to>
      <xdr:col>67</xdr:col>
      <xdr:colOff>101600</xdr:colOff>
      <xdr:row>39</xdr:row>
      <xdr:rowOff>85090</xdr:rowOff>
    </xdr:to>
    <xdr:sp macro="" textlink="">
      <xdr:nvSpPr>
        <xdr:cNvPr id="536" name="楕円 535">
          <a:extLst>
            <a:ext uri="{FF2B5EF4-FFF2-40B4-BE49-F238E27FC236}">
              <a16:creationId xmlns:a16="http://schemas.microsoft.com/office/drawing/2014/main" id="{95F9BC62-9B87-4911-BA54-CBFFD34CEAFA}"/>
            </a:ext>
          </a:extLst>
        </xdr:cNvPr>
        <xdr:cNvSpPr/>
      </xdr:nvSpPr>
      <xdr:spPr>
        <a:xfrm>
          <a:off x="12763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34290</xdr:rowOff>
    </xdr:from>
    <xdr:to>
      <xdr:col>71</xdr:col>
      <xdr:colOff>177800</xdr:colOff>
      <xdr:row>39</xdr:row>
      <xdr:rowOff>62865</xdr:rowOff>
    </xdr:to>
    <xdr:cxnSp macro="">
      <xdr:nvCxnSpPr>
        <xdr:cNvPr id="537" name="直線コネクタ 536">
          <a:extLst>
            <a:ext uri="{FF2B5EF4-FFF2-40B4-BE49-F238E27FC236}">
              <a16:creationId xmlns:a16="http://schemas.microsoft.com/office/drawing/2014/main" id="{9EA19360-75D9-4AE6-96E9-ADE498AA6D26}"/>
            </a:ext>
          </a:extLst>
        </xdr:cNvPr>
        <xdr:cNvCxnSpPr/>
      </xdr:nvCxnSpPr>
      <xdr:spPr>
        <a:xfrm>
          <a:off x="12814300" y="67208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9EDD3313-F430-4073-BECB-DA60B37D0435}"/>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7CC415AE-F5D3-49A9-95E1-92B1ED5D2041}"/>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0E5250F3-1E17-4D17-BA4E-E1B592135DC9}"/>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2D7BDA80-301F-4792-A53E-D4B08E386A73}"/>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142892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A4F867F1-DF9F-413D-BE38-9A3B8E88F31E}"/>
            </a:ext>
          </a:extLst>
        </xdr:cNvPr>
        <xdr:cNvSpPr txBox="1"/>
      </xdr:nvSpPr>
      <xdr:spPr>
        <a:xfrm>
          <a:off x="152660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102887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D1C43ABD-40B2-4228-B39A-82CBCC90CED0}"/>
            </a:ext>
          </a:extLst>
        </xdr:cNvPr>
        <xdr:cNvSpPr txBox="1"/>
      </xdr:nvSpPr>
      <xdr:spPr>
        <a:xfrm>
          <a:off x="143897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104792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D1575DC3-0468-43BF-9B24-4CCC96A986BD}"/>
            </a:ext>
          </a:extLst>
        </xdr:cNvPr>
        <xdr:cNvSpPr txBox="1"/>
      </xdr:nvSpPr>
      <xdr:spPr>
        <a:xfrm>
          <a:off x="13500744"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76217</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849521F2-DD0E-4B8F-8612-09473FAF71D1}"/>
            </a:ext>
          </a:extLst>
        </xdr:cNvPr>
        <xdr:cNvSpPr txBox="1"/>
      </xdr:nvSpPr>
      <xdr:spPr>
        <a:xfrm>
          <a:off x="12611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C411FD77-D8CC-4879-96A1-F25CF18E2F9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7B68FDD3-8A7F-452A-B4B6-12E27083A4D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ADE3271E-167C-4308-AE11-1DFC298B228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FFB68E90-4788-41E3-B670-0E15265301F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2BEC78C5-BCD9-4718-9E09-8DA914A7A12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5F3D3D84-B6ED-408F-A474-E988F538DE5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FBE37AC9-F2AA-48F4-9D82-097365223D7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972AE5AD-7FAB-4115-8323-0E01C0CF181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35401C44-E483-403A-AB63-BCC12438BA3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46755791-4C65-4AF1-A68A-7BB442C7FD0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9ABE2EDF-BA37-435D-AD00-CCC616E2727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8FCABC8C-1D4D-49DF-B56B-A4C93BC6B82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83FC6707-BAAD-4941-8B04-B79F1A9E522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8C0431CF-9FDD-4F89-B3AE-552EF573B00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41AA77C2-EF0D-43AE-80D0-B2300CE6C89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B1E8F84C-FE7F-4623-A87A-0745F268206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1A032E1A-BDDD-45A2-94FF-60B3111EB6F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E0D532AB-7940-43AA-81CB-0D76E10573A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4D831AA1-EA48-4839-95DA-350D46D1355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0BAE1736-F5BE-4C4B-BE86-FD365E59316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20E7C47C-5858-4557-BA54-289DBB6194F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988FE49B-804D-4988-BD19-9CDAFA3240B6}"/>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8EB38B29-8FDB-47FF-84EC-583301AAF1FF}"/>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575F6B18-32B3-4A57-B0D0-27DDC5BBF435}"/>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54A8B437-D1E0-4028-A669-CA6D26E1CD8D}"/>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3B4BCA84-FB9B-4854-B6B9-83FFA3CEAC21}"/>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ABE952CC-DFEF-4A32-BFA2-D4919BBF24C6}"/>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3350C90B-BD52-41C3-8311-85B7FF5F6E10}"/>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59FEEF47-E2F1-48F2-B386-3217DC5074A2}"/>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931BBCC8-4FC3-4D06-AB85-44E25D387936}"/>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6848F7C3-6CCC-43CF-9349-8D6FA72D056F}"/>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143578D4-3279-4FFC-9E28-CD4965A70B8A}"/>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3CFC96A-ABE6-4901-AB5C-9158C8FD87D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B4262FC-2BA7-4FAA-A39E-67C91AAA968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F7E73883-8D01-4288-BF83-A0C93DABAAA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1268C0-2B3E-4365-90C0-9ABE5DE0CE5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0A5B22B-10F8-4708-9A25-340FD1EFE06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134419</xdr:rowOff>
    </xdr:from>
    <xdr:to>
      <xdr:col>116</xdr:col>
      <xdr:colOff>114300</xdr:colOff>
      <xdr:row>38</xdr:row>
      <xdr:rowOff>64570</xdr:rowOff>
    </xdr:to>
    <xdr:sp macro="" textlink="">
      <xdr:nvSpPr>
        <xdr:cNvPr id="583" name="楕円 582">
          <a:extLst>
            <a:ext uri="{FF2B5EF4-FFF2-40B4-BE49-F238E27FC236}">
              <a16:creationId xmlns:a16="http://schemas.microsoft.com/office/drawing/2014/main" id="{3E01B5C9-74E7-4FA3-B45C-AC4B6C6156A1}"/>
            </a:ext>
          </a:extLst>
        </xdr:cNvPr>
        <xdr:cNvSpPr/>
      </xdr:nvSpPr>
      <xdr:spPr>
        <a:xfrm>
          <a:off x="22110700" y="64780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157296</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73431C63-B36A-4162-A09C-ABEA1EE6C644}"/>
            </a:ext>
          </a:extLst>
        </xdr:cNvPr>
        <xdr:cNvSpPr txBox="1"/>
      </xdr:nvSpPr>
      <xdr:spPr>
        <a:xfrm>
          <a:off x="22199600" y="632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143943</xdr:rowOff>
    </xdr:from>
    <xdr:to>
      <xdr:col>112</xdr:col>
      <xdr:colOff>38100</xdr:colOff>
      <xdr:row>38</xdr:row>
      <xdr:rowOff>74093</xdr:rowOff>
    </xdr:to>
    <xdr:sp macro="" textlink="">
      <xdr:nvSpPr>
        <xdr:cNvPr id="585" name="楕円 584">
          <a:extLst>
            <a:ext uri="{FF2B5EF4-FFF2-40B4-BE49-F238E27FC236}">
              <a16:creationId xmlns:a16="http://schemas.microsoft.com/office/drawing/2014/main" id="{2E6C16E4-A372-4207-9262-DD92E9CA9E5F}"/>
            </a:ext>
          </a:extLst>
        </xdr:cNvPr>
        <xdr:cNvSpPr/>
      </xdr:nvSpPr>
      <xdr:spPr>
        <a:xfrm>
          <a:off x="21272500" y="648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13770</xdr:rowOff>
    </xdr:from>
    <xdr:to>
      <xdr:col>116</xdr:col>
      <xdr:colOff>63500</xdr:colOff>
      <xdr:row>38</xdr:row>
      <xdr:rowOff>23293</xdr:rowOff>
    </xdr:to>
    <xdr:cxnSp macro="">
      <xdr:nvCxnSpPr>
        <xdr:cNvPr id="586" name="直線コネクタ 585">
          <a:extLst>
            <a:ext uri="{FF2B5EF4-FFF2-40B4-BE49-F238E27FC236}">
              <a16:creationId xmlns:a16="http://schemas.microsoft.com/office/drawing/2014/main" id="{38FE7A1D-78F3-4CF2-8781-B99D94F5589A}"/>
            </a:ext>
          </a:extLst>
        </xdr:cNvPr>
        <xdr:cNvCxnSpPr/>
      </xdr:nvCxnSpPr>
      <xdr:spPr>
        <a:xfrm flipV="1">
          <a:off x="21323300" y="6528870"/>
          <a:ext cx="838200" cy="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153549</xdr:rowOff>
    </xdr:from>
    <xdr:to>
      <xdr:col>107</xdr:col>
      <xdr:colOff>101600</xdr:colOff>
      <xdr:row>38</xdr:row>
      <xdr:rowOff>83699</xdr:rowOff>
    </xdr:to>
    <xdr:sp macro="" textlink="">
      <xdr:nvSpPr>
        <xdr:cNvPr id="587" name="楕円 586">
          <a:extLst>
            <a:ext uri="{FF2B5EF4-FFF2-40B4-BE49-F238E27FC236}">
              <a16:creationId xmlns:a16="http://schemas.microsoft.com/office/drawing/2014/main" id="{E8C9D542-9DFC-4A82-8326-AD10DD539698}"/>
            </a:ext>
          </a:extLst>
        </xdr:cNvPr>
        <xdr:cNvSpPr/>
      </xdr:nvSpPr>
      <xdr:spPr>
        <a:xfrm>
          <a:off x="20383500" y="649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23293</xdr:rowOff>
    </xdr:from>
    <xdr:to>
      <xdr:col>111</xdr:col>
      <xdr:colOff>177800</xdr:colOff>
      <xdr:row>38</xdr:row>
      <xdr:rowOff>32899</xdr:rowOff>
    </xdr:to>
    <xdr:cxnSp macro="">
      <xdr:nvCxnSpPr>
        <xdr:cNvPr id="588" name="直線コネクタ 587">
          <a:extLst>
            <a:ext uri="{FF2B5EF4-FFF2-40B4-BE49-F238E27FC236}">
              <a16:creationId xmlns:a16="http://schemas.microsoft.com/office/drawing/2014/main" id="{6DAAD320-0070-4C5D-8B82-4432B8A3195F}"/>
            </a:ext>
          </a:extLst>
        </xdr:cNvPr>
        <xdr:cNvCxnSpPr/>
      </xdr:nvCxnSpPr>
      <xdr:spPr>
        <a:xfrm flipV="1">
          <a:off x="20434300" y="6538393"/>
          <a:ext cx="889000" cy="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7281</xdr:rowOff>
    </xdr:from>
    <xdr:to>
      <xdr:col>102</xdr:col>
      <xdr:colOff>165100</xdr:colOff>
      <xdr:row>38</xdr:row>
      <xdr:rowOff>108881</xdr:rowOff>
    </xdr:to>
    <xdr:sp macro="" textlink="">
      <xdr:nvSpPr>
        <xdr:cNvPr id="589" name="楕円 588">
          <a:extLst>
            <a:ext uri="{FF2B5EF4-FFF2-40B4-BE49-F238E27FC236}">
              <a16:creationId xmlns:a16="http://schemas.microsoft.com/office/drawing/2014/main" id="{D1615E8F-A02D-42E2-B3ED-E7FA99ADBEC7}"/>
            </a:ext>
          </a:extLst>
        </xdr:cNvPr>
        <xdr:cNvSpPr/>
      </xdr:nvSpPr>
      <xdr:spPr>
        <a:xfrm>
          <a:off x="19494500" y="652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32899</xdr:rowOff>
    </xdr:from>
    <xdr:to>
      <xdr:col>107</xdr:col>
      <xdr:colOff>50800</xdr:colOff>
      <xdr:row>38</xdr:row>
      <xdr:rowOff>58081</xdr:rowOff>
    </xdr:to>
    <xdr:cxnSp macro="">
      <xdr:nvCxnSpPr>
        <xdr:cNvPr id="590" name="直線コネクタ 589">
          <a:extLst>
            <a:ext uri="{FF2B5EF4-FFF2-40B4-BE49-F238E27FC236}">
              <a16:creationId xmlns:a16="http://schemas.microsoft.com/office/drawing/2014/main" id="{200C57C9-52D0-4A9D-AF37-38BE130A6AFF}"/>
            </a:ext>
          </a:extLst>
        </xdr:cNvPr>
        <xdr:cNvCxnSpPr/>
      </xdr:nvCxnSpPr>
      <xdr:spPr>
        <a:xfrm flipV="1">
          <a:off x="19545300" y="6547999"/>
          <a:ext cx="889000" cy="2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20252</xdr:rowOff>
    </xdr:from>
    <xdr:to>
      <xdr:col>98</xdr:col>
      <xdr:colOff>38100</xdr:colOff>
      <xdr:row>38</xdr:row>
      <xdr:rowOff>121852</xdr:rowOff>
    </xdr:to>
    <xdr:sp macro="" textlink="">
      <xdr:nvSpPr>
        <xdr:cNvPr id="591" name="楕円 590">
          <a:extLst>
            <a:ext uri="{FF2B5EF4-FFF2-40B4-BE49-F238E27FC236}">
              <a16:creationId xmlns:a16="http://schemas.microsoft.com/office/drawing/2014/main" id="{5407F3B9-95E4-4A7F-A106-647E6F5823C7}"/>
            </a:ext>
          </a:extLst>
        </xdr:cNvPr>
        <xdr:cNvSpPr/>
      </xdr:nvSpPr>
      <xdr:spPr>
        <a:xfrm>
          <a:off x="18605500" y="65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58081</xdr:rowOff>
    </xdr:from>
    <xdr:to>
      <xdr:col>102</xdr:col>
      <xdr:colOff>114300</xdr:colOff>
      <xdr:row>38</xdr:row>
      <xdr:rowOff>71052</xdr:rowOff>
    </xdr:to>
    <xdr:cxnSp macro="">
      <xdr:nvCxnSpPr>
        <xdr:cNvPr id="592" name="直線コネクタ 591">
          <a:extLst>
            <a:ext uri="{FF2B5EF4-FFF2-40B4-BE49-F238E27FC236}">
              <a16:creationId xmlns:a16="http://schemas.microsoft.com/office/drawing/2014/main" id="{9AC48FFB-70D9-40A8-B381-129E9B4D3ED3}"/>
            </a:ext>
          </a:extLst>
        </xdr:cNvPr>
        <xdr:cNvCxnSpPr/>
      </xdr:nvCxnSpPr>
      <xdr:spPr>
        <a:xfrm flipV="1">
          <a:off x="18656300" y="6573181"/>
          <a:ext cx="889000"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140916EF-DB94-4442-8ACF-464A667E583E}"/>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4A4EE59A-1E94-4C5B-84BF-555E4363B809}"/>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A3B4A78D-EE82-4108-9D64-FA20E0346AB9}"/>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F4BDDC08-C9DD-4F0B-BD92-51AAFAD90448}"/>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90620</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27815FE5-B30F-4F13-A044-5D8A668AE6E2}"/>
            </a:ext>
          </a:extLst>
        </xdr:cNvPr>
        <xdr:cNvSpPr txBox="1"/>
      </xdr:nvSpPr>
      <xdr:spPr>
        <a:xfrm>
          <a:off x="21011095" y="6262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100226</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8F6CE612-B098-4722-A494-517CAEB220D4}"/>
            </a:ext>
          </a:extLst>
        </xdr:cNvPr>
        <xdr:cNvSpPr txBox="1"/>
      </xdr:nvSpPr>
      <xdr:spPr>
        <a:xfrm>
          <a:off x="20134795" y="6272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125408</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41DC7195-7B2F-47A2-8965-479E640E8B61}"/>
            </a:ext>
          </a:extLst>
        </xdr:cNvPr>
        <xdr:cNvSpPr txBox="1"/>
      </xdr:nvSpPr>
      <xdr:spPr>
        <a:xfrm>
          <a:off x="19245795" y="6297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138379</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E3FDBF27-5256-4AAD-9B91-51B7CF680B56}"/>
            </a:ext>
          </a:extLst>
        </xdr:cNvPr>
        <xdr:cNvSpPr txBox="1"/>
      </xdr:nvSpPr>
      <xdr:spPr>
        <a:xfrm>
          <a:off x="18356795" y="6310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FCC4C4B7-ACAE-4200-B70E-4875B6B2B16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76A74D6C-E9B1-45C0-86B3-A724F62EEB1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46F3DD6A-BC7D-4501-97BC-285018EF7E8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F154664C-81D3-4CE9-859E-8F7D81DBA9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5A93F88E-8C5F-46AF-AA5D-151F3C7957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1D6E84A2-6632-4268-A457-350E3A09D4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4CCD78F1-7336-4855-AD6E-5125453FBB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AB8A684D-3BCE-41E0-93E9-9310932EEC4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B07AC5D0-4383-433A-B45A-5A951B62625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CF3FBE53-F55B-4036-9E76-82887F5422D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924A650E-4FA5-4208-B97E-57BE8CA5F29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6D81C431-41CB-4227-A7E9-5CED7AF0804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513D2746-595A-4EF0-9CAB-855BA9EC8FC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FABA1BF0-29FA-480A-A2F4-C543FFB575A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5CE626D7-2F23-42E0-8E87-6545F152E2C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EFCC475B-B99E-44F8-87ED-9A85FF5233B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B2BA8AF5-D8B2-4583-9AD5-49B0DE012F3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69E7DE28-164A-4ACA-BBE3-92319603442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4D15EC43-FB61-4EF6-9824-FE07D9B8398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6FFDEEC-3BFB-4B2B-B0B3-C9FCFBA2313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9FCC11A-011A-4A5A-AEB7-BEE913FBEE6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50BAB255-3A16-49FB-B143-B2DED28F93C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C7B69552-F5FE-4507-B6EA-E986DD58501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2D7306B-4D28-4AF5-B652-56434464E38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B90270F7-FFCD-4197-9BBD-CD94F5A34494}"/>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45E5CDA0-E1C2-436B-BF8C-0CD06A4E0C64}"/>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AC414207-BC0B-46B0-88C2-9B8DB9E8FBEE}"/>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FED6A453-C289-4DB9-8D32-BE502161DCAC}"/>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790606D7-A57F-4085-BD6A-8FE8319EF784}"/>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85CCAF2C-CF08-4E5B-8F25-7BF0FB549B1A}"/>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7DD4164D-1063-4325-8488-7251C6AE8C86}"/>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F9167640-C430-43CF-916F-00042B8144C6}"/>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B70AC5F9-1BEE-42D8-BB26-39A14EEF0320}"/>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80FD864C-97CA-4134-80EA-B4800D2A7CD3}"/>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A7A5B2F7-B8F5-429B-AA09-430F0DAC6D51}"/>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A22CDB0F-7361-4657-BEB3-31A937A159E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5F4FFDD5-C7EB-4654-96D7-C7F8E0073F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3C03B256-8E65-4D2A-B655-FE8399095A5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67DD0E7A-F7A3-41F4-B348-CFF87AC5C77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4017B60-DE1E-4D56-95F1-C89DF5C6163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97790</xdr:rowOff>
    </xdr:from>
    <xdr:to>
      <xdr:col>85</xdr:col>
      <xdr:colOff>177800</xdr:colOff>
      <xdr:row>64</xdr:row>
      <xdr:rowOff>27940</xdr:rowOff>
    </xdr:to>
    <xdr:sp macro="" textlink="">
      <xdr:nvSpPr>
        <xdr:cNvPr id="641" name="楕円 640">
          <a:extLst>
            <a:ext uri="{FF2B5EF4-FFF2-40B4-BE49-F238E27FC236}">
              <a16:creationId xmlns:a16="http://schemas.microsoft.com/office/drawing/2014/main" id="{73F001A9-8B9C-4175-AEC4-7F0D118E1B58}"/>
            </a:ext>
          </a:extLst>
        </xdr:cNvPr>
        <xdr:cNvSpPr/>
      </xdr:nvSpPr>
      <xdr:spPr>
        <a:xfrm>
          <a:off x="16268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12717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7383242C-A382-46B4-8274-81EC8D0260A0}"/>
            </a:ext>
          </a:extLst>
        </xdr:cNvPr>
        <xdr:cNvSpPr txBox="1"/>
      </xdr:nvSpPr>
      <xdr:spPr>
        <a:xfrm>
          <a:off x="16357600" y="1081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86360</xdr:rowOff>
    </xdr:from>
    <xdr:to>
      <xdr:col>81</xdr:col>
      <xdr:colOff>101600</xdr:colOff>
      <xdr:row>64</xdr:row>
      <xdr:rowOff>16510</xdr:rowOff>
    </xdr:to>
    <xdr:sp macro="" textlink="">
      <xdr:nvSpPr>
        <xdr:cNvPr id="643" name="楕円 642">
          <a:extLst>
            <a:ext uri="{FF2B5EF4-FFF2-40B4-BE49-F238E27FC236}">
              <a16:creationId xmlns:a16="http://schemas.microsoft.com/office/drawing/2014/main" id="{7401EC29-F38E-4965-9FE8-422960CFBD9C}"/>
            </a:ext>
          </a:extLst>
        </xdr:cNvPr>
        <xdr:cNvSpPr/>
      </xdr:nvSpPr>
      <xdr:spPr>
        <a:xfrm>
          <a:off x="15430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137160</xdr:rowOff>
    </xdr:from>
    <xdr:to>
      <xdr:col>85</xdr:col>
      <xdr:colOff>127000</xdr:colOff>
      <xdr:row>63</xdr:row>
      <xdr:rowOff>148590</xdr:rowOff>
    </xdr:to>
    <xdr:cxnSp macro="">
      <xdr:nvCxnSpPr>
        <xdr:cNvPr id="644" name="直線コネクタ 643">
          <a:extLst>
            <a:ext uri="{FF2B5EF4-FFF2-40B4-BE49-F238E27FC236}">
              <a16:creationId xmlns:a16="http://schemas.microsoft.com/office/drawing/2014/main" id="{2ECA86A3-A913-4F21-9422-A817BCC4B316}"/>
            </a:ext>
          </a:extLst>
        </xdr:cNvPr>
        <xdr:cNvCxnSpPr/>
      </xdr:nvCxnSpPr>
      <xdr:spPr>
        <a:xfrm>
          <a:off x="15481300" y="1093851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74930</xdr:rowOff>
    </xdr:from>
    <xdr:to>
      <xdr:col>76</xdr:col>
      <xdr:colOff>165100</xdr:colOff>
      <xdr:row>64</xdr:row>
      <xdr:rowOff>5080</xdr:rowOff>
    </xdr:to>
    <xdr:sp macro="" textlink="">
      <xdr:nvSpPr>
        <xdr:cNvPr id="645" name="楕円 644">
          <a:extLst>
            <a:ext uri="{FF2B5EF4-FFF2-40B4-BE49-F238E27FC236}">
              <a16:creationId xmlns:a16="http://schemas.microsoft.com/office/drawing/2014/main" id="{8836F1C4-9C53-4D6F-93EE-3658EFD0CE71}"/>
            </a:ext>
          </a:extLst>
        </xdr:cNvPr>
        <xdr:cNvSpPr/>
      </xdr:nvSpPr>
      <xdr:spPr>
        <a:xfrm>
          <a:off x="14541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125730</xdr:rowOff>
    </xdr:from>
    <xdr:to>
      <xdr:col>81</xdr:col>
      <xdr:colOff>50800</xdr:colOff>
      <xdr:row>63</xdr:row>
      <xdr:rowOff>137160</xdr:rowOff>
    </xdr:to>
    <xdr:cxnSp macro="">
      <xdr:nvCxnSpPr>
        <xdr:cNvPr id="646" name="直線コネクタ 645">
          <a:extLst>
            <a:ext uri="{FF2B5EF4-FFF2-40B4-BE49-F238E27FC236}">
              <a16:creationId xmlns:a16="http://schemas.microsoft.com/office/drawing/2014/main" id="{A0E0DC3F-A3DE-4735-9D07-74D553E188B3}"/>
            </a:ext>
          </a:extLst>
        </xdr:cNvPr>
        <xdr:cNvCxnSpPr/>
      </xdr:nvCxnSpPr>
      <xdr:spPr>
        <a:xfrm>
          <a:off x="14592300" y="109270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84455</xdr:rowOff>
    </xdr:from>
    <xdr:to>
      <xdr:col>72</xdr:col>
      <xdr:colOff>38100</xdr:colOff>
      <xdr:row>64</xdr:row>
      <xdr:rowOff>14605</xdr:rowOff>
    </xdr:to>
    <xdr:sp macro="" textlink="">
      <xdr:nvSpPr>
        <xdr:cNvPr id="647" name="楕円 646">
          <a:extLst>
            <a:ext uri="{FF2B5EF4-FFF2-40B4-BE49-F238E27FC236}">
              <a16:creationId xmlns:a16="http://schemas.microsoft.com/office/drawing/2014/main" id="{FBC583E2-9F99-429C-A8F3-186D15B04D2F}"/>
            </a:ext>
          </a:extLst>
        </xdr:cNvPr>
        <xdr:cNvSpPr/>
      </xdr:nvSpPr>
      <xdr:spPr>
        <a:xfrm>
          <a:off x="13652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125730</xdr:rowOff>
    </xdr:from>
    <xdr:to>
      <xdr:col>76</xdr:col>
      <xdr:colOff>114300</xdr:colOff>
      <xdr:row>63</xdr:row>
      <xdr:rowOff>135255</xdr:rowOff>
    </xdr:to>
    <xdr:cxnSp macro="">
      <xdr:nvCxnSpPr>
        <xdr:cNvPr id="648" name="直線コネクタ 647">
          <a:extLst>
            <a:ext uri="{FF2B5EF4-FFF2-40B4-BE49-F238E27FC236}">
              <a16:creationId xmlns:a16="http://schemas.microsoft.com/office/drawing/2014/main" id="{7E867A83-F6FB-48A7-8A12-87233EF0BF2C}"/>
            </a:ext>
          </a:extLst>
        </xdr:cNvPr>
        <xdr:cNvCxnSpPr/>
      </xdr:nvCxnSpPr>
      <xdr:spPr>
        <a:xfrm flipV="1">
          <a:off x="13703300" y="109270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97790</xdr:rowOff>
    </xdr:from>
    <xdr:to>
      <xdr:col>67</xdr:col>
      <xdr:colOff>101600</xdr:colOff>
      <xdr:row>64</xdr:row>
      <xdr:rowOff>27940</xdr:rowOff>
    </xdr:to>
    <xdr:sp macro="" textlink="">
      <xdr:nvSpPr>
        <xdr:cNvPr id="649" name="楕円 648">
          <a:extLst>
            <a:ext uri="{FF2B5EF4-FFF2-40B4-BE49-F238E27FC236}">
              <a16:creationId xmlns:a16="http://schemas.microsoft.com/office/drawing/2014/main" id="{AB038E0F-60DE-4CAE-9579-ED15C9C91B0D}"/>
            </a:ext>
          </a:extLst>
        </xdr:cNvPr>
        <xdr:cNvSpPr/>
      </xdr:nvSpPr>
      <xdr:spPr>
        <a:xfrm>
          <a:off x="12763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135255</xdr:rowOff>
    </xdr:from>
    <xdr:to>
      <xdr:col>71</xdr:col>
      <xdr:colOff>177800</xdr:colOff>
      <xdr:row>63</xdr:row>
      <xdr:rowOff>148590</xdr:rowOff>
    </xdr:to>
    <xdr:cxnSp macro="">
      <xdr:nvCxnSpPr>
        <xdr:cNvPr id="650" name="直線コネクタ 649">
          <a:extLst>
            <a:ext uri="{FF2B5EF4-FFF2-40B4-BE49-F238E27FC236}">
              <a16:creationId xmlns:a16="http://schemas.microsoft.com/office/drawing/2014/main" id="{0EEB51E0-3E5D-4889-A957-F2AE1B261EB5}"/>
            </a:ext>
          </a:extLst>
        </xdr:cNvPr>
        <xdr:cNvCxnSpPr/>
      </xdr:nvCxnSpPr>
      <xdr:spPr>
        <a:xfrm flipV="1">
          <a:off x="12814300" y="109366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E60C0CA1-D784-44E5-9C6A-5132AA3D8C60}"/>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97E7647A-0010-4618-8E69-E950CE2F90BC}"/>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A00A8B08-551D-4ECE-B7BB-4DD99439BBB6}"/>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5E276323-6CFD-446E-AD79-A203DC6E49C1}"/>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7637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58C568DE-2069-4A63-AC61-6A9CBE495F7F}"/>
            </a:ext>
          </a:extLst>
        </xdr:cNvPr>
        <xdr:cNvSpPr txBox="1"/>
      </xdr:nvSpPr>
      <xdr:spPr>
        <a:xfrm>
          <a:off x="152660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167657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B39BA01B-BFB4-42C9-B50B-052EF7A5E168}"/>
            </a:ext>
          </a:extLst>
        </xdr:cNvPr>
        <xdr:cNvSpPr txBox="1"/>
      </xdr:nvSpPr>
      <xdr:spPr>
        <a:xfrm>
          <a:off x="14389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5732</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730C621C-57E4-4017-9B36-2990D161137F}"/>
            </a:ext>
          </a:extLst>
        </xdr:cNvPr>
        <xdr:cNvSpPr txBox="1"/>
      </xdr:nvSpPr>
      <xdr:spPr>
        <a:xfrm>
          <a:off x="13500744" y="109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19067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49C233D6-010B-4FBF-A87B-3F62A2559402}"/>
            </a:ext>
          </a:extLst>
        </xdr:cNvPr>
        <xdr:cNvSpPr txBox="1"/>
      </xdr:nvSpPr>
      <xdr:spPr>
        <a:xfrm>
          <a:off x="126117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AA623FC8-A8D3-4463-A6BB-C28522C703F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7E40A5F4-AECB-4034-BF60-97A06945F86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95AF2526-B59A-4F97-8E36-F086824F2EC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B6CE6A09-E525-4AE5-9290-AE7FEE75546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C503F91C-AA39-45CA-835A-0EDFEC833C5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89246629-569D-4F24-9580-80383F1AD5F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B63B80A1-15CA-400E-A240-22A051546D3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61C65D57-D13F-4C39-A661-70F3C884185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E9CDD571-06A6-44A2-8B25-8E119590B4A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2527EB19-5049-4591-A765-2DF78E283D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E492E9E7-BD3A-429C-9F91-377E5C07C4C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801C949F-02A7-412B-A04D-4995AB010A3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A0C78E6E-9E87-410F-AAC5-5B24D015855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C65E495C-40A8-4A24-9622-2957C92C9A82}"/>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EEF7A295-687F-4DDA-8887-FE9D7449F40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A3CC875E-73B9-4A6D-85F2-0A7E1C3E09A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EC025F50-8412-4F1A-90CC-B2F501AFF46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52C8296D-4CEB-422E-8E52-B49A4D2E2AE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DEAEDCC2-3FB9-4821-BCA4-2AEF39F5019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5ECF1478-DD30-4A29-A541-E0F51629272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514AC66E-F053-492F-90E1-436B217B67B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D6F8BC-DA9B-4C00-B858-5B89ED69B6E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B9C4A2CB-17FE-44B4-90E5-C62FFAB656B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4FA837C4-7E25-400A-8620-0D451E843659}"/>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D77ADD3-A6B1-4C6D-973A-CD30430ACD7D}"/>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4BE15198-C8D2-4E66-816B-4E09D840AF3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EA798E59-A906-4F6C-9E30-39B2005A5F29}"/>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472F303E-2DD9-418C-8F90-CFB4697C5FF9}"/>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59800A27-736A-4F4E-A8D7-9C69AB458A06}"/>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391E6B19-BB9C-43E1-A9DA-E016BB829DEB}"/>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21AC66F7-54CF-4955-A6DF-B525FE415EB8}"/>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6B83092E-CB66-433F-B33F-988A5BC8876E}"/>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1750FA85-AE67-45FB-B4F7-75D1BF3CD268}"/>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DC2765C3-F47B-47F5-986F-171E1B7A4162}"/>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946EE88-F584-490C-9342-2CFA968F1C1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9F2A90A4-F4E9-4F29-B7F8-2C8C5C8977D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7665AD74-6466-4A51-BAFC-8C7D2BAC3E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928293DE-C9E2-438A-98F9-5FAE6F51949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4D33CFE-0CB1-44F4-BEF0-64BF8FA12FF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8" name="楕円 697">
          <a:extLst>
            <a:ext uri="{FF2B5EF4-FFF2-40B4-BE49-F238E27FC236}">
              <a16:creationId xmlns:a16="http://schemas.microsoft.com/office/drawing/2014/main" id="{3D46F582-751F-41E8-B55F-746580E99C70}"/>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FB8208B2-3A59-42D7-9489-0C84E84D57A9}"/>
            </a:ext>
          </a:extLst>
        </xdr:cNvPr>
        <xdr:cNvSpPr txBox="1"/>
      </xdr:nvSpPr>
      <xdr:spPr>
        <a:xfrm>
          <a:off x="22199600"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700" name="楕円 699">
          <a:extLst>
            <a:ext uri="{FF2B5EF4-FFF2-40B4-BE49-F238E27FC236}">
              <a16:creationId xmlns:a16="http://schemas.microsoft.com/office/drawing/2014/main" id="{8F55A645-2297-46EA-902C-2900B39B2462}"/>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701" name="直線コネクタ 700">
          <a:extLst>
            <a:ext uri="{FF2B5EF4-FFF2-40B4-BE49-F238E27FC236}">
              <a16:creationId xmlns:a16="http://schemas.microsoft.com/office/drawing/2014/main" id="{659A816B-5833-4B0A-A254-AB8FF0C55D84}"/>
            </a:ext>
          </a:extLst>
        </xdr:cNvPr>
        <xdr:cNvCxnSpPr/>
      </xdr:nvCxnSpPr>
      <xdr:spPr>
        <a:xfrm>
          <a:off x="21323300"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702" name="楕円 701">
          <a:extLst>
            <a:ext uri="{FF2B5EF4-FFF2-40B4-BE49-F238E27FC236}">
              <a16:creationId xmlns:a16="http://schemas.microsoft.com/office/drawing/2014/main" id="{70F085E8-AC39-4C27-8D7F-874CF4A6E6E3}"/>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703" name="直線コネクタ 702">
          <a:extLst>
            <a:ext uri="{FF2B5EF4-FFF2-40B4-BE49-F238E27FC236}">
              <a16:creationId xmlns:a16="http://schemas.microsoft.com/office/drawing/2014/main" id="{BEE9B32C-5728-4CD4-9F36-512F78CDD9A7}"/>
            </a:ext>
          </a:extLst>
        </xdr:cNvPr>
        <xdr:cNvCxnSpPr/>
      </xdr:nvCxnSpPr>
      <xdr:spPr>
        <a:xfrm>
          <a:off x="20434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36830</xdr:rowOff>
    </xdr:from>
    <xdr:to>
      <xdr:col>102</xdr:col>
      <xdr:colOff>165100</xdr:colOff>
      <xdr:row>63</xdr:row>
      <xdr:rowOff>138430</xdr:rowOff>
    </xdr:to>
    <xdr:sp macro="" textlink="">
      <xdr:nvSpPr>
        <xdr:cNvPr id="704" name="楕円 703">
          <a:extLst>
            <a:ext uri="{FF2B5EF4-FFF2-40B4-BE49-F238E27FC236}">
              <a16:creationId xmlns:a16="http://schemas.microsoft.com/office/drawing/2014/main" id="{76295F82-F463-4548-9927-33B559085CB3}"/>
            </a:ext>
          </a:extLst>
        </xdr:cNvPr>
        <xdr:cNvSpPr/>
      </xdr:nvSpPr>
      <xdr:spPr>
        <a:xfrm>
          <a:off x="19494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87630</xdr:rowOff>
    </xdr:to>
    <xdr:cxnSp macro="">
      <xdr:nvCxnSpPr>
        <xdr:cNvPr id="705" name="直線コネクタ 704">
          <a:extLst>
            <a:ext uri="{FF2B5EF4-FFF2-40B4-BE49-F238E27FC236}">
              <a16:creationId xmlns:a16="http://schemas.microsoft.com/office/drawing/2014/main" id="{5482B96C-2CA2-4FD6-87AD-E06AC5C8726F}"/>
            </a:ext>
          </a:extLst>
        </xdr:cNvPr>
        <xdr:cNvCxnSpPr/>
      </xdr:nvCxnSpPr>
      <xdr:spPr>
        <a:xfrm flipV="1">
          <a:off x="19545300" y="10881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36830</xdr:rowOff>
    </xdr:from>
    <xdr:to>
      <xdr:col>98</xdr:col>
      <xdr:colOff>38100</xdr:colOff>
      <xdr:row>63</xdr:row>
      <xdr:rowOff>138430</xdr:rowOff>
    </xdr:to>
    <xdr:sp macro="" textlink="">
      <xdr:nvSpPr>
        <xdr:cNvPr id="706" name="楕円 705">
          <a:extLst>
            <a:ext uri="{FF2B5EF4-FFF2-40B4-BE49-F238E27FC236}">
              <a16:creationId xmlns:a16="http://schemas.microsoft.com/office/drawing/2014/main" id="{1D5DFA50-CFFC-4E80-B467-2F71D16C6D7D}"/>
            </a:ext>
          </a:extLst>
        </xdr:cNvPr>
        <xdr:cNvSpPr/>
      </xdr:nvSpPr>
      <xdr:spPr>
        <a:xfrm>
          <a:off x="18605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87630</xdr:rowOff>
    </xdr:from>
    <xdr:to>
      <xdr:col>102</xdr:col>
      <xdr:colOff>114300</xdr:colOff>
      <xdr:row>63</xdr:row>
      <xdr:rowOff>87630</xdr:rowOff>
    </xdr:to>
    <xdr:cxnSp macro="">
      <xdr:nvCxnSpPr>
        <xdr:cNvPr id="707" name="直線コネクタ 706">
          <a:extLst>
            <a:ext uri="{FF2B5EF4-FFF2-40B4-BE49-F238E27FC236}">
              <a16:creationId xmlns:a16="http://schemas.microsoft.com/office/drawing/2014/main" id="{BF678FA2-D793-4EB1-B647-03B20CDA5C89}"/>
            </a:ext>
          </a:extLst>
        </xdr:cNvPr>
        <xdr:cNvCxnSpPr/>
      </xdr:nvCxnSpPr>
      <xdr:spPr>
        <a:xfrm>
          <a:off x="18656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1DBB3A5B-A944-4181-BD1D-D89F7CE73A11}"/>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95BBD7B0-F64B-4AAF-87A5-CCB51B4A8F1F}"/>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8D98D894-5DFE-4E7C-A5C4-48B33ED21482}"/>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EFB441F4-2DEF-41E6-B68D-2F1A7CFE651D}"/>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12" name="n_1mainValue【保健センター・保健所】&#10;一人当たり面積">
          <a:extLst>
            <a:ext uri="{FF2B5EF4-FFF2-40B4-BE49-F238E27FC236}">
              <a16:creationId xmlns:a16="http://schemas.microsoft.com/office/drawing/2014/main" id="{9F915E4D-5002-4283-AB58-3BDA38CB2173}"/>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13" name="n_2mainValue【保健センター・保健所】&#10;一人当たり面積">
          <a:extLst>
            <a:ext uri="{FF2B5EF4-FFF2-40B4-BE49-F238E27FC236}">
              <a16:creationId xmlns:a16="http://schemas.microsoft.com/office/drawing/2014/main" id="{057ED934-7F51-4190-8A9E-298627B4F13A}"/>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129557</xdr:rowOff>
    </xdr:from>
    <xdr:ext cx="469744" cy="259045"/>
    <xdr:sp macro="" textlink="">
      <xdr:nvSpPr>
        <xdr:cNvPr id="714" name="n_3mainValue【保健センター・保健所】&#10;一人当たり面積">
          <a:extLst>
            <a:ext uri="{FF2B5EF4-FFF2-40B4-BE49-F238E27FC236}">
              <a16:creationId xmlns:a16="http://schemas.microsoft.com/office/drawing/2014/main" id="{9F6629CB-518A-4B94-9A1D-2948EC8526EE}"/>
            </a:ext>
          </a:extLst>
        </xdr:cNvPr>
        <xdr:cNvSpPr txBox="1"/>
      </xdr:nvSpPr>
      <xdr:spPr>
        <a:xfrm>
          <a:off x="19310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129557</xdr:rowOff>
    </xdr:from>
    <xdr:ext cx="469744" cy="259045"/>
    <xdr:sp macro="" textlink="">
      <xdr:nvSpPr>
        <xdr:cNvPr id="715" name="n_4mainValue【保健センター・保健所】&#10;一人当たり面積">
          <a:extLst>
            <a:ext uri="{FF2B5EF4-FFF2-40B4-BE49-F238E27FC236}">
              <a16:creationId xmlns:a16="http://schemas.microsoft.com/office/drawing/2014/main" id="{EB9D3FAA-D0A6-4A46-833B-7305C5FC805C}"/>
            </a:ext>
          </a:extLst>
        </xdr:cNvPr>
        <xdr:cNvSpPr txBox="1"/>
      </xdr:nvSpPr>
      <xdr:spPr>
        <a:xfrm>
          <a:off x="18421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6AD6FB6B-F5D3-469A-B450-97889557F4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A0AB5D57-6755-4758-AA64-88E69F498C5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796487AF-D9DF-4222-82B2-8F60D2EE609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C736FF11-6C36-408B-9CD8-C3FC2AA13B9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C2079BE8-F880-44FC-A816-846CA9C175D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D113338F-5367-49DF-B96C-54CFFA9887C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18C4EB9B-B098-465E-BBAF-BD640DED566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E850251C-E073-4675-9006-E49B0BB7945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EC6F0CC-9CB9-4522-A782-2D14C30D049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5C93AC39-F376-4B27-8BBD-7E00DDF80E1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7112FCA2-67AB-4E22-AF91-8A4B79BAE45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E1636484-30FA-4159-B63B-85D8F7B0DB8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E116C491-F384-476A-9D53-FE16D53D64C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DFD818E1-D3F5-4811-844C-2A53F5D1F37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7875CDD8-4F45-4662-9421-723E1BAC661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48038163-E266-4101-95BA-9EB02AEF635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91A0603D-C224-41EC-BB28-610A44E55EC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FBAEECB3-DB31-4C00-832E-A0F5D7E1DAC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66C3A074-FF3C-42EC-AF7F-D18187C9933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6B61F733-A155-4F60-9A8F-45B7F2244A9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5C6B8AF4-64BB-432A-BBEE-4B5E11A4EB8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861AB270-3F41-4FC9-B4E1-166E97032B8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BD41E33E-ED25-4A68-B7D6-839B75C8FB4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815EE65D-BB26-46AF-A3E0-5E2F3C2E44A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E8F56AAF-5B2E-4AFA-9A71-25DF2C090715}"/>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68CB264B-CA56-4F29-AA02-F03B3D063666}"/>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610C3FE4-A3EA-4125-88D9-0484CA55D44E}"/>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5FB003C4-70CD-41E3-81CE-79CA33E25FD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D9F5546F-DF32-4A00-A28E-EFF90E3399C5}"/>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9E4B88E1-B22A-402F-9EFC-B0081F70582B}"/>
            </a:ext>
          </a:extLst>
        </xdr:cNvPr>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1685E234-664B-466F-A632-2183673A11D5}"/>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034807D0-82DC-4427-8647-2F0F359AE358}"/>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50438DDE-92FB-4026-8AA6-022E3498104C}"/>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F9CD22A0-DA38-4433-BF68-04D85287AFA0}"/>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411349F8-4E21-441D-B0B8-DA7E6390C54E}"/>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CD32A60F-FEC1-43F2-A12E-D52BA2F08DE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8EE35236-5071-4432-8385-D2EB815FFB9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6B5616B-4FF1-460B-8992-9D3188A054B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19458CC-2516-45BE-8508-4F1AAE8A3CA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4FCAF16-6DD8-4963-83D9-620483C8730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120650</xdr:rowOff>
    </xdr:from>
    <xdr:to>
      <xdr:col>85</xdr:col>
      <xdr:colOff>177800</xdr:colOff>
      <xdr:row>80</xdr:row>
      <xdr:rowOff>50800</xdr:rowOff>
    </xdr:to>
    <xdr:sp macro="" textlink="">
      <xdr:nvSpPr>
        <xdr:cNvPr id="756" name="楕円 755">
          <a:extLst>
            <a:ext uri="{FF2B5EF4-FFF2-40B4-BE49-F238E27FC236}">
              <a16:creationId xmlns:a16="http://schemas.microsoft.com/office/drawing/2014/main" id="{1B0D1780-9C68-488B-BCAE-F740DA5CE157}"/>
            </a:ext>
          </a:extLst>
        </xdr:cNvPr>
        <xdr:cNvSpPr/>
      </xdr:nvSpPr>
      <xdr:spPr>
        <a:xfrm>
          <a:off x="162687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143527</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5F3CF53E-38FC-4677-B92A-B25DA13F2ADF}"/>
            </a:ext>
          </a:extLst>
        </xdr:cNvPr>
        <xdr:cNvSpPr txBox="1"/>
      </xdr:nvSpPr>
      <xdr:spPr>
        <a:xfrm>
          <a:off x="16357600"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95886</xdr:rowOff>
    </xdr:from>
    <xdr:to>
      <xdr:col>81</xdr:col>
      <xdr:colOff>101600</xdr:colOff>
      <xdr:row>80</xdr:row>
      <xdr:rowOff>26036</xdr:rowOff>
    </xdr:to>
    <xdr:sp macro="" textlink="">
      <xdr:nvSpPr>
        <xdr:cNvPr id="758" name="楕円 757">
          <a:extLst>
            <a:ext uri="{FF2B5EF4-FFF2-40B4-BE49-F238E27FC236}">
              <a16:creationId xmlns:a16="http://schemas.microsoft.com/office/drawing/2014/main" id="{B2565273-C5D0-4612-999C-A5B3BC9AEDDC}"/>
            </a:ext>
          </a:extLst>
        </xdr:cNvPr>
        <xdr:cNvSpPr/>
      </xdr:nvSpPr>
      <xdr:spPr>
        <a:xfrm>
          <a:off x="15430500" y="136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146686</xdr:rowOff>
    </xdr:from>
    <xdr:to>
      <xdr:col>85</xdr:col>
      <xdr:colOff>127000</xdr:colOff>
      <xdr:row>80</xdr:row>
      <xdr:rowOff>0</xdr:rowOff>
    </xdr:to>
    <xdr:cxnSp macro="">
      <xdr:nvCxnSpPr>
        <xdr:cNvPr id="759" name="直線コネクタ 758">
          <a:extLst>
            <a:ext uri="{FF2B5EF4-FFF2-40B4-BE49-F238E27FC236}">
              <a16:creationId xmlns:a16="http://schemas.microsoft.com/office/drawing/2014/main" id="{C9061A05-B1F8-49AD-A5EB-044AD9601E88}"/>
            </a:ext>
          </a:extLst>
        </xdr:cNvPr>
        <xdr:cNvCxnSpPr/>
      </xdr:nvCxnSpPr>
      <xdr:spPr>
        <a:xfrm>
          <a:off x="15481300" y="1369123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57786</xdr:rowOff>
    </xdr:from>
    <xdr:to>
      <xdr:col>76</xdr:col>
      <xdr:colOff>165100</xdr:colOff>
      <xdr:row>79</xdr:row>
      <xdr:rowOff>159386</xdr:rowOff>
    </xdr:to>
    <xdr:sp macro="" textlink="">
      <xdr:nvSpPr>
        <xdr:cNvPr id="760" name="楕円 759">
          <a:extLst>
            <a:ext uri="{FF2B5EF4-FFF2-40B4-BE49-F238E27FC236}">
              <a16:creationId xmlns:a16="http://schemas.microsoft.com/office/drawing/2014/main" id="{EDCB4390-751D-47D6-9DFD-6C3630B4FE1B}"/>
            </a:ext>
          </a:extLst>
        </xdr:cNvPr>
        <xdr:cNvSpPr/>
      </xdr:nvSpPr>
      <xdr:spPr>
        <a:xfrm>
          <a:off x="1454150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108586</xdr:rowOff>
    </xdr:from>
    <xdr:to>
      <xdr:col>81</xdr:col>
      <xdr:colOff>50800</xdr:colOff>
      <xdr:row>79</xdr:row>
      <xdr:rowOff>146686</xdr:rowOff>
    </xdr:to>
    <xdr:cxnSp macro="">
      <xdr:nvCxnSpPr>
        <xdr:cNvPr id="761" name="直線コネクタ 760">
          <a:extLst>
            <a:ext uri="{FF2B5EF4-FFF2-40B4-BE49-F238E27FC236}">
              <a16:creationId xmlns:a16="http://schemas.microsoft.com/office/drawing/2014/main" id="{DE55A1DC-0516-425A-93C2-B0E13175A650}"/>
            </a:ext>
          </a:extLst>
        </xdr:cNvPr>
        <xdr:cNvCxnSpPr/>
      </xdr:nvCxnSpPr>
      <xdr:spPr>
        <a:xfrm>
          <a:off x="14592300" y="136531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46355</xdr:rowOff>
    </xdr:from>
    <xdr:to>
      <xdr:col>72</xdr:col>
      <xdr:colOff>38100</xdr:colOff>
      <xdr:row>79</xdr:row>
      <xdr:rowOff>147955</xdr:rowOff>
    </xdr:to>
    <xdr:sp macro="" textlink="">
      <xdr:nvSpPr>
        <xdr:cNvPr id="762" name="楕円 761">
          <a:extLst>
            <a:ext uri="{FF2B5EF4-FFF2-40B4-BE49-F238E27FC236}">
              <a16:creationId xmlns:a16="http://schemas.microsoft.com/office/drawing/2014/main" id="{BF237AB5-63FF-43B6-8D6F-BA115F9C34D9}"/>
            </a:ext>
          </a:extLst>
        </xdr:cNvPr>
        <xdr:cNvSpPr/>
      </xdr:nvSpPr>
      <xdr:spPr>
        <a:xfrm>
          <a:off x="13652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97155</xdr:rowOff>
    </xdr:from>
    <xdr:to>
      <xdr:col>76</xdr:col>
      <xdr:colOff>114300</xdr:colOff>
      <xdr:row>79</xdr:row>
      <xdr:rowOff>108586</xdr:rowOff>
    </xdr:to>
    <xdr:cxnSp macro="">
      <xdr:nvCxnSpPr>
        <xdr:cNvPr id="763" name="直線コネクタ 762">
          <a:extLst>
            <a:ext uri="{FF2B5EF4-FFF2-40B4-BE49-F238E27FC236}">
              <a16:creationId xmlns:a16="http://schemas.microsoft.com/office/drawing/2014/main" id="{9B32F000-5C27-4FC3-8694-6EA35C2E8BB6}"/>
            </a:ext>
          </a:extLst>
        </xdr:cNvPr>
        <xdr:cNvCxnSpPr/>
      </xdr:nvCxnSpPr>
      <xdr:spPr>
        <a:xfrm>
          <a:off x="13703300" y="136417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50164</xdr:rowOff>
    </xdr:from>
    <xdr:to>
      <xdr:col>67</xdr:col>
      <xdr:colOff>101600</xdr:colOff>
      <xdr:row>79</xdr:row>
      <xdr:rowOff>151764</xdr:rowOff>
    </xdr:to>
    <xdr:sp macro="" textlink="">
      <xdr:nvSpPr>
        <xdr:cNvPr id="764" name="楕円 763">
          <a:extLst>
            <a:ext uri="{FF2B5EF4-FFF2-40B4-BE49-F238E27FC236}">
              <a16:creationId xmlns:a16="http://schemas.microsoft.com/office/drawing/2014/main" id="{27F10054-6B5E-4951-9EB1-1947CB67A6C9}"/>
            </a:ext>
          </a:extLst>
        </xdr:cNvPr>
        <xdr:cNvSpPr/>
      </xdr:nvSpPr>
      <xdr:spPr>
        <a:xfrm>
          <a:off x="127635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97155</xdr:rowOff>
    </xdr:from>
    <xdr:to>
      <xdr:col>71</xdr:col>
      <xdr:colOff>177800</xdr:colOff>
      <xdr:row>79</xdr:row>
      <xdr:rowOff>100964</xdr:rowOff>
    </xdr:to>
    <xdr:cxnSp macro="">
      <xdr:nvCxnSpPr>
        <xdr:cNvPr id="765" name="直線コネクタ 764">
          <a:extLst>
            <a:ext uri="{FF2B5EF4-FFF2-40B4-BE49-F238E27FC236}">
              <a16:creationId xmlns:a16="http://schemas.microsoft.com/office/drawing/2014/main" id="{020F762C-65DF-4F5E-88DE-383BC9F31A96}"/>
            </a:ext>
          </a:extLst>
        </xdr:cNvPr>
        <xdr:cNvCxnSpPr/>
      </xdr:nvCxnSpPr>
      <xdr:spPr>
        <a:xfrm flipV="1">
          <a:off x="12814300" y="136417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612EE406-43CE-44A1-8126-802AF4C85B41}"/>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767" name="n_2aveValue【消防施設】&#10;有形固定資産減価償却率">
          <a:extLst>
            <a:ext uri="{FF2B5EF4-FFF2-40B4-BE49-F238E27FC236}">
              <a16:creationId xmlns:a16="http://schemas.microsoft.com/office/drawing/2014/main" id="{749CABD1-35DA-4475-BEDB-EFE6F41F75D2}"/>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768" name="n_3aveValue【消防施設】&#10;有形固定資産減価償却率">
          <a:extLst>
            <a:ext uri="{FF2B5EF4-FFF2-40B4-BE49-F238E27FC236}">
              <a16:creationId xmlns:a16="http://schemas.microsoft.com/office/drawing/2014/main" id="{9463C759-7FAC-4CF9-A2D4-60C96CE09E20}"/>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769" name="n_4aveValue【消防施設】&#10;有形固定資産減価償却率">
          <a:extLst>
            <a:ext uri="{FF2B5EF4-FFF2-40B4-BE49-F238E27FC236}">
              <a16:creationId xmlns:a16="http://schemas.microsoft.com/office/drawing/2014/main" id="{94D85EE7-C975-42A7-ABA2-44720E55F30B}"/>
            </a:ext>
          </a:extLst>
        </xdr:cNvPr>
        <xdr:cNvSpPr txBox="1"/>
      </xdr:nvSpPr>
      <xdr:spPr>
        <a:xfrm>
          <a:off x="12611744"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42563</xdr:rowOff>
    </xdr:from>
    <xdr:ext cx="405111" cy="259045"/>
    <xdr:sp macro="" textlink="">
      <xdr:nvSpPr>
        <xdr:cNvPr id="770" name="n_1mainValue【消防施設】&#10;有形固定資産減価償却率">
          <a:extLst>
            <a:ext uri="{FF2B5EF4-FFF2-40B4-BE49-F238E27FC236}">
              <a16:creationId xmlns:a16="http://schemas.microsoft.com/office/drawing/2014/main" id="{0BBAC413-78AE-4DDA-9310-3E4AB78D5D80}"/>
            </a:ext>
          </a:extLst>
        </xdr:cNvPr>
        <xdr:cNvSpPr txBox="1"/>
      </xdr:nvSpPr>
      <xdr:spPr>
        <a:xfrm>
          <a:off x="15266044" y="1341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4463</xdr:rowOff>
    </xdr:from>
    <xdr:ext cx="405111" cy="259045"/>
    <xdr:sp macro="" textlink="">
      <xdr:nvSpPr>
        <xdr:cNvPr id="771" name="n_2mainValue【消防施設】&#10;有形固定資産減価償却率">
          <a:extLst>
            <a:ext uri="{FF2B5EF4-FFF2-40B4-BE49-F238E27FC236}">
              <a16:creationId xmlns:a16="http://schemas.microsoft.com/office/drawing/2014/main" id="{58E34436-0425-44E6-A15F-921BA87EB46A}"/>
            </a:ext>
          </a:extLst>
        </xdr:cNvPr>
        <xdr:cNvSpPr txBox="1"/>
      </xdr:nvSpPr>
      <xdr:spPr>
        <a:xfrm>
          <a:off x="14389744" y="1337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164482</xdr:rowOff>
    </xdr:from>
    <xdr:ext cx="405111" cy="259045"/>
    <xdr:sp macro="" textlink="">
      <xdr:nvSpPr>
        <xdr:cNvPr id="772" name="n_3mainValue【消防施設】&#10;有形固定資産減価償却率">
          <a:extLst>
            <a:ext uri="{FF2B5EF4-FFF2-40B4-BE49-F238E27FC236}">
              <a16:creationId xmlns:a16="http://schemas.microsoft.com/office/drawing/2014/main" id="{D3C2BE66-DE19-4500-A80D-9247EE64CBCD}"/>
            </a:ext>
          </a:extLst>
        </xdr:cNvPr>
        <xdr:cNvSpPr txBox="1"/>
      </xdr:nvSpPr>
      <xdr:spPr>
        <a:xfrm>
          <a:off x="1350074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168291</xdr:rowOff>
    </xdr:from>
    <xdr:ext cx="405111" cy="259045"/>
    <xdr:sp macro="" textlink="">
      <xdr:nvSpPr>
        <xdr:cNvPr id="773" name="n_4mainValue【消防施設】&#10;有形固定資産減価償却率">
          <a:extLst>
            <a:ext uri="{FF2B5EF4-FFF2-40B4-BE49-F238E27FC236}">
              <a16:creationId xmlns:a16="http://schemas.microsoft.com/office/drawing/2014/main" id="{967A6FB3-5F85-46B0-AE4B-DB5398F9D6F8}"/>
            </a:ext>
          </a:extLst>
        </xdr:cNvPr>
        <xdr:cNvSpPr txBox="1"/>
      </xdr:nvSpPr>
      <xdr:spPr>
        <a:xfrm>
          <a:off x="12611744"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45342582-D17D-409E-BF77-C6B828F9B19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39D42C2-DB93-4D96-98FB-53938561A10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949F92DF-FA34-4A90-A299-2FA871B764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5AF1C3F2-0B94-4A7F-8D01-11FEB98CA47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2178EA52-FA32-4C58-A5E3-DFE5581F212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10621740-E1F8-4BFA-A8C0-7C7F43DEE49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E43F2BE9-8D04-4FA1-804A-4F83214F54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A55E3DC9-6A4A-41CD-9AE2-6CC5F4CA43B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DA425805-5F43-4EAB-98F3-99F46752FF0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C8CF6D9C-1A97-49CA-8499-68451B125FD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67580ABE-C366-4314-8204-6487F5F9AC8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DD9B3A66-2D6C-4387-B66A-B7ADB42AD4F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9CEEF973-DCE8-460D-9E50-36B742D0AB5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8FFEB6C5-990E-4226-B71A-F7ED7FF597F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EBEF990F-7540-45BF-A66A-3A0DF7FB2A0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11B0D1AE-5749-4CDD-BC7A-DC7226EFA4F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7E060B22-D8DA-47D4-A51A-43FA99D35CE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3688BA5F-3F6E-4F4B-8A0C-B209B2CAB85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04102543-14C0-4D5B-A666-7B0A4ED43B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74287E68-7D3A-408B-9AB9-43348F797CB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87CB85D7-C10E-43D1-AFF3-5C06EC1D597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272D8D6B-B6AC-49A0-9EF2-E0BD0E43B5DC}"/>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63C5246C-E54B-422E-99EC-4B3020D81B0F}"/>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509A1977-90D7-4458-9089-C36706DD9479}"/>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87325E3B-CEF5-4BC8-A7E8-72E8FBC26F4D}"/>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6AEC0588-00D8-42B3-B5A0-18D1047F5F81}"/>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102888</xdr:rowOff>
    </xdr:from>
    <xdr:ext cx="469744" cy="259045"/>
    <xdr:sp macro="" textlink="">
      <xdr:nvSpPr>
        <xdr:cNvPr id="800" name="【消防施設】&#10;一人当たり面積平均値テキスト">
          <a:extLst>
            <a:ext uri="{FF2B5EF4-FFF2-40B4-BE49-F238E27FC236}">
              <a16:creationId xmlns:a16="http://schemas.microsoft.com/office/drawing/2014/main" id="{D189ACBB-F005-41AE-BBB3-9D55016904FA}"/>
            </a:ext>
          </a:extLst>
        </xdr:cNvPr>
        <xdr:cNvSpPr txBox="1"/>
      </xdr:nvSpPr>
      <xdr:spPr>
        <a:xfrm>
          <a:off x="221996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2C22616E-F389-460D-8BAA-72513931B54F}"/>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DAB7410F-1C00-48D3-848F-FB358CAC1F6D}"/>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C877B4C2-5A8A-42E9-A3DD-38FBD873BE8D}"/>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211C9A2E-2186-40AF-8625-8AF8FDF59D3B}"/>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8377B46F-2A8B-4055-BE47-13E6F321DA8D}"/>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EF6851D3-C53B-4FD0-A524-23A23783916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B4B91B3-AC49-492C-809D-6602AD068D0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6FE3EC53-2A0E-4AAE-8750-2D7547EE30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B4024D82-D7A4-434B-A252-7FB48176CE7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8B9A7939-ECA1-49D2-9C66-0EA179D058F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26163</xdr:rowOff>
    </xdr:from>
    <xdr:to>
      <xdr:col>116</xdr:col>
      <xdr:colOff>114300</xdr:colOff>
      <xdr:row>81</xdr:row>
      <xdr:rowOff>127763</xdr:rowOff>
    </xdr:to>
    <xdr:sp macro="" textlink="">
      <xdr:nvSpPr>
        <xdr:cNvPr id="811" name="楕円 810">
          <a:extLst>
            <a:ext uri="{FF2B5EF4-FFF2-40B4-BE49-F238E27FC236}">
              <a16:creationId xmlns:a16="http://schemas.microsoft.com/office/drawing/2014/main" id="{3F52F809-9F72-441C-B321-8E3FF176CCB2}"/>
            </a:ext>
          </a:extLst>
        </xdr:cNvPr>
        <xdr:cNvSpPr/>
      </xdr:nvSpPr>
      <xdr:spPr>
        <a:xfrm>
          <a:off x="221107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49040</xdr:rowOff>
    </xdr:from>
    <xdr:ext cx="469744" cy="259045"/>
    <xdr:sp macro="" textlink="">
      <xdr:nvSpPr>
        <xdr:cNvPr id="812" name="【消防施設】&#10;一人当たり面積該当値テキスト">
          <a:extLst>
            <a:ext uri="{FF2B5EF4-FFF2-40B4-BE49-F238E27FC236}">
              <a16:creationId xmlns:a16="http://schemas.microsoft.com/office/drawing/2014/main" id="{05E5916B-D93F-42FA-B38A-DA30326B41F9}"/>
            </a:ext>
          </a:extLst>
        </xdr:cNvPr>
        <xdr:cNvSpPr txBox="1"/>
      </xdr:nvSpPr>
      <xdr:spPr>
        <a:xfrm>
          <a:off x="22199600" y="1376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49022</xdr:rowOff>
    </xdr:from>
    <xdr:to>
      <xdr:col>112</xdr:col>
      <xdr:colOff>38100</xdr:colOff>
      <xdr:row>81</xdr:row>
      <xdr:rowOff>150622</xdr:rowOff>
    </xdr:to>
    <xdr:sp macro="" textlink="">
      <xdr:nvSpPr>
        <xdr:cNvPr id="813" name="楕円 812">
          <a:extLst>
            <a:ext uri="{FF2B5EF4-FFF2-40B4-BE49-F238E27FC236}">
              <a16:creationId xmlns:a16="http://schemas.microsoft.com/office/drawing/2014/main" id="{878AFFCD-E0F4-4EE5-934C-427E39932EA7}"/>
            </a:ext>
          </a:extLst>
        </xdr:cNvPr>
        <xdr:cNvSpPr/>
      </xdr:nvSpPr>
      <xdr:spPr>
        <a:xfrm>
          <a:off x="21272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76963</xdr:rowOff>
    </xdr:from>
    <xdr:to>
      <xdr:col>116</xdr:col>
      <xdr:colOff>63500</xdr:colOff>
      <xdr:row>81</xdr:row>
      <xdr:rowOff>99822</xdr:rowOff>
    </xdr:to>
    <xdr:cxnSp macro="">
      <xdr:nvCxnSpPr>
        <xdr:cNvPr id="814" name="直線コネクタ 813">
          <a:extLst>
            <a:ext uri="{FF2B5EF4-FFF2-40B4-BE49-F238E27FC236}">
              <a16:creationId xmlns:a16="http://schemas.microsoft.com/office/drawing/2014/main" id="{6E9A48F0-DB49-41B0-A2B7-2BC7AF6DBED3}"/>
            </a:ext>
          </a:extLst>
        </xdr:cNvPr>
        <xdr:cNvCxnSpPr/>
      </xdr:nvCxnSpPr>
      <xdr:spPr>
        <a:xfrm flipV="1">
          <a:off x="21323300" y="13964413"/>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67311</xdr:rowOff>
    </xdr:from>
    <xdr:to>
      <xdr:col>107</xdr:col>
      <xdr:colOff>101600</xdr:colOff>
      <xdr:row>81</xdr:row>
      <xdr:rowOff>168911</xdr:rowOff>
    </xdr:to>
    <xdr:sp macro="" textlink="">
      <xdr:nvSpPr>
        <xdr:cNvPr id="815" name="楕円 814">
          <a:extLst>
            <a:ext uri="{FF2B5EF4-FFF2-40B4-BE49-F238E27FC236}">
              <a16:creationId xmlns:a16="http://schemas.microsoft.com/office/drawing/2014/main" id="{92E71D0F-BACB-44C6-BFDB-2EFF25B791B1}"/>
            </a:ext>
          </a:extLst>
        </xdr:cNvPr>
        <xdr:cNvSpPr/>
      </xdr:nvSpPr>
      <xdr:spPr>
        <a:xfrm>
          <a:off x="20383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99822</xdr:rowOff>
    </xdr:from>
    <xdr:to>
      <xdr:col>111</xdr:col>
      <xdr:colOff>177800</xdr:colOff>
      <xdr:row>81</xdr:row>
      <xdr:rowOff>118111</xdr:rowOff>
    </xdr:to>
    <xdr:cxnSp macro="">
      <xdr:nvCxnSpPr>
        <xdr:cNvPr id="816" name="直線コネクタ 815">
          <a:extLst>
            <a:ext uri="{FF2B5EF4-FFF2-40B4-BE49-F238E27FC236}">
              <a16:creationId xmlns:a16="http://schemas.microsoft.com/office/drawing/2014/main" id="{0DE9075F-130E-4E4B-9137-3BC3E648C71C}"/>
            </a:ext>
          </a:extLst>
        </xdr:cNvPr>
        <xdr:cNvCxnSpPr/>
      </xdr:nvCxnSpPr>
      <xdr:spPr>
        <a:xfrm flipV="1">
          <a:off x="20434300" y="139872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90170</xdr:rowOff>
    </xdr:from>
    <xdr:to>
      <xdr:col>102</xdr:col>
      <xdr:colOff>165100</xdr:colOff>
      <xdr:row>82</xdr:row>
      <xdr:rowOff>20320</xdr:rowOff>
    </xdr:to>
    <xdr:sp macro="" textlink="">
      <xdr:nvSpPr>
        <xdr:cNvPr id="817" name="楕円 816">
          <a:extLst>
            <a:ext uri="{FF2B5EF4-FFF2-40B4-BE49-F238E27FC236}">
              <a16:creationId xmlns:a16="http://schemas.microsoft.com/office/drawing/2014/main" id="{2D296AFA-67EE-4328-B77A-30F9B353EC57}"/>
            </a:ext>
          </a:extLst>
        </xdr:cNvPr>
        <xdr:cNvSpPr/>
      </xdr:nvSpPr>
      <xdr:spPr>
        <a:xfrm>
          <a:off x="19494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118111</xdr:rowOff>
    </xdr:from>
    <xdr:to>
      <xdr:col>107</xdr:col>
      <xdr:colOff>50800</xdr:colOff>
      <xdr:row>81</xdr:row>
      <xdr:rowOff>140970</xdr:rowOff>
    </xdr:to>
    <xdr:cxnSp macro="">
      <xdr:nvCxnSpPr>
        <xdr:cNvPr id="818" name="直線コネクタ 817">
          <a:extLst>
            <a:ext uri="{FF2B5EF4-FFF2-40B4-BE49-F238E27FC236}">
              <a16:creationId xmlns:a16="http://schemas.microsoft.com/office/drawing/2014/main" id="{0A587E54-71BE-49F4-AF79-3B605996B4E6}"/>
            </a:ext>
          </a:extLst>
        </xdr:cNvPr>
        <xdr:cNvCxnSpPr/>
      </xdr:nvCxnSpPr>
      <xdr:spPr>
        <a:xfrm flipV="1">
          <a:off x="19545300" y="140055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103887</xdr:rowOff>
    </xdr:from>
    <xdr:to>
      <xdr:col>98</xdr:col>
      <xdr:colOff>38100</xdr:colOff>
      <xdr:row>82</xdr:row>
      <xdr:rowOff>34037</xdr:rowOff>
    </xdr:to>
    <xdr:sp macro="" textlink="">
      <xdr:nvSpPr>
        <xdr:cNvPr id="819" name="楕円 818">
          <a:extLst>
            <a:ext uri="{FF2B5EF4-FFF2-40B4-BE49-F238E27FC236}">
              <a16:creationId xmlns:a16="http://schemas.microsoft.com/office/drawing/2014/main" id="{BD844D21-9D5D-4F28-940C-198232BD8187}"/>
            </a:ext>
          </a:extLst>
        </xdr:cNvPr>
        <xdr:cNvSpPr/>
      </xdr:nvSpPr>
      <xdr:spPr>
        <a:xfrm>
          <a:off x="18605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140970</xdr:rowOff>
    </xdr:from>
    <xdr:to>
      <xdr:col>102</xdr:col>
      <xdr:colOff>114300</xdr:colOff>
      <xdr:row>81</xdr:row>
      <xdr:rowOff>154687</xdr:rowOff>
    </xdr:to>
    <xdr:cxnSp macro="">
      <xdr:nvCxnSpPr>
        <xdr:cNvPr id="820" name="直線コネクタ 819">
          <a:extLst>
            <a:ext uri="{FF2B5EF4-FFF2-40B4-BE49-F238E27FC236}">
              <a16:creationId xmlns:a16="http://schemas.microsoft.com/office/drawing/2014/main" id="{474BA827-C34E-4DC4-92F4-6EED92E3DF8A}"/>
            </a:ext>
          </a:extLst>
        </xdr:cNvPr>
        <xdr:cNvCxnSpPr/>
      </xdr:nvCxnSpPr>
      <xdr:spPr>
        <a:xfrm flipV="1">
          <a:off x="18656300" y="140284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45738</xdr:rowOff>
    </xdr:from>
    <xdr:ext cx="469744" cy="259045"/>
    <xdr:sp macro="" textlink="">
      <xdr:nvSpPr>
        <xdr:cNvPr id="821" name="n_1aveValue【消防施設】&#10;一人当たり面積">
          <a:extLst>
            <a:ext uri="{FF2B5EF4-FFF2-40B4-BE49-F238E27FC236}">
              <a16:creationId xmlns:a16="http://schemas.microsoft.com/office/drawing/2014/main" id="{8F4B73EB-39B3-4AF9-BCB7-9BE7EE169D18}"/>
            </a:ext>
          </a:extLst>
        </xdr:cNvPr>
        <xdr:cNvSpPr txBox="1"/>
      </xdr:nvSpPr>
      <xdr:spPr>
        <a:xfrm>
          <a:off x="21075727"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54881</xdr:rowOff>
    </xdr:from>
    <xdr:ext cx="469744" cy="259045"/>
    <xdr:sp macro="" textlink="">
      <xdr:nvSpPr>
        <xdr:cNvPr id="822" name="n_2aveValue【消防施設】&#10;一人当たり面積">
          <a:extLst>
            <a:ext uri="{FF2B5EF4-FFF2-40B4-BE49-F238E27FC236}">
              <a16:creationId xmlns:a16="http://schemas.microsoft.com/office/drawing/2014/main" id="{21331545-F2E7-4027-8DCB-886120B34384}"/>
            </a:ext>
          </a:extLst>
        </xdr:cNvPr>
        <xdr:cNvSpPr txBox="1"/>
      </xdr:nvSpPr>
      <xdr:spPr>
        <a:xfrm>
          <a:off x="20199427" y="1428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B52EC4F3-A965-4ADF-BAAD-8C85287AD0E5}"/>
            </a:ext>
          </a:extLst>
        </xdr:cNvPr>
        <xdr:cNvSpPr txBox="1"/>
      </xdr:nvSpPr>
      <xdr:spPr>
        <a:xfrm>
          <a:off x="19310427" y="1428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8FD9A810-6A5B-4486-B662-46CC675469F7}"/>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167149</xdr:rowOff>
    </xdr:from>
    <xdr:ext cx="469744" cy="259045"/>
    <xdr:sp macro="" textlink="">
      <xdr:nvSpPr>
        <xdr:cNvPr id="825" name="n_1mainValue【消防施設】&#10;一人当たり面積">
          <a:extLst>
            <a:ext uri="{FF2B5EF4-FFF2-40B4-BE49-F238E27FC236}">
              <a16:creationId xmlns:a16="http://schemas.microsoft.com/office/drawing/2014/main" id="{1EACBC67-BF17-4CD1-BC55-93B2E561FE13}"/>
            </a:ext>
          </a:extLst>
        </xdr:cNvPr>
        <xdr:cNvSpPr txBox="1"/>
      </xdr:nvSpPr>
      <xdr:spPr>
        <a:xfrm>
          <a:off x="21075727" y="1371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13988</xdr:rowOff>
    </xdr:from>
    <xdr:ext cx="469744" cy="259045"/>
    <xdr:sp macro="" textlink="">
      <xdr:nvSpPr>
        <xdr:cNvPr id="826" name="n_2mainValue【消防施設】&#10;一人当たり面積">
          <a:extLst>
            <a:ext uri="{FF2B5EF4-FFF2-40B4-BE49-F238E27FC236}">
              <a16:creationId xmlns:a16="http://schemas.microsoft.com/office/drawing/2014/main" id="{76538076-6FEA-4646-B394-FCC20A377146}"/>
            </a:ext>
          </a:extLst>
        </xdr:cNvPr>
        <xdr:cNvSpPr txBox="1"/>
      </xdr:nvSpPr>
      <xdr:spPr>
        <a:xfrm>
          <a:off x="20199427" y="1372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36847</xdr:rowOff>
    </xdr:from>
    <xdr:ext cx="469744" cy="259045"/>
    <xdr:sp macro="" textlink="">
      <xdr:nvSpPr>
        <xdr:cNvPr id="827" name="n_3mainValue【消防施設】&#10;一人当たり面積">
          <a:extLst>
            <a:ext uri="{FF2B5EF4-FFF2-40B4-BE49-F238E27FC236}">
              <a16:creationId xmlns:a16="http://schemas.microsoft.com/office/drawing/2014/main" id="{C3BE8B17-0914-4BE5-B5DD-29D143EDE2BB}"/>
            </a:ext>
          </a:extLst>
        </xdr:cNvPr>
        <xdr:cNvSpPr txBox="1"/>
      </xdr:nvSpPr>
      <xdr:spPr>
        <a:xfrm>
          <a:off x="19310427" y="1375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50564</xdr:rowOff>
    </xdr:from>
    <xdr:ext cx="469744" cy="259045"/>
    <xdr:sp macro="" textlink="">
      <xdr:nvSpPr>
        <xdr:cNvPr id="828" name="n_4mainValue【消防施設】&#10;一人当たり面積">
          <a:extLst>
            <a:ext uri="{FF2B5EF4-FFF2-40B4-BE49-F238E27FC236}">
              <a16:creationId xmlns:a16="http://schemas.microsoft.com/office/drawing/2014/main" id="{C478EE0C-4F11-4C2C-9FF7-AB83D094382A}"/>
            </a:ext>
          </a:extLst>
        </xdr:cNvPr>
        <xdr:cNvSpPr txBox="1"/>
      </xdr:nvSpPr>
      <xdr:spPr>
        <a:xfrm>
          <a:off x="18421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3AEAF453-7554-4AC2-ADFE-2530E576629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DC41CED1-D3C4-450B-A034-303034F856E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AEF6223E-ECA5-494B-BA25-9A45A83D9EC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AC3DBE2D-71AA-45CF-823C-69669A268D4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F2622E3E-B32C-477F-B494-B3CE0E5A31E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DA698881-55C2-4316-9059-EAA86C7B9EE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16625FCF-DDA2-43BE-B35B-BA3007D9690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A51467D5-AEEA-4696-B1DC-39D3BC46D37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19D5AB22-34F8-41B5-BE0F-C5FADA9A15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7756A35F-51C4-42DF-9377-D1E8894D6AF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19EF9D2F-8DED-4F59-BBFC-52A243571CC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311CCB6F-439E-4F7A-B3FE-8242A3C497D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74B18623-1736-45ED-9371-58D34B2A677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FE8F6A1B-7DC4-40A6-A152-A37367C837C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DF890990-8F8F-450E-87F7-5330F031379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2702EE41-E0B3-410D-A47F-F45FB307F43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CE54F909-B61E-4505-9020-BFB272C3E84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C6768DF2-4940-4A89-9318-3945292B229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014D48B4-172F-4EE6-91CC-DE87627B66F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2613F67B-70E7-4C0C-A869-B09942DA60C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89E7B2BA-EE25-4764-94B1-534B2100F71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BCD1FBC0-59C9-45A6-8449-86653110B8E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B16A9F87-C976-488C-82BB-347710DC6CE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415BA7D2-8D97-4E62-9ED6-DBFF1E0CC67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6E04A144-0C4B-465C-A3DF-05A8D41FD78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F247EBEC-FBEA-40E9-A30F-1C3534C9A373}"/>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59881E74-29EE-4027-BE48-3333C13D4C89}"/>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3ED3279A-54A3-46EA-A334-BE12CFCB4961}"/>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C9257585-43E8-429D-A57E-6A01357E39E3}"/>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25E97AFB-2193-4030-BF7C-560FC2C72D1E}"/>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81F5D134-A132-43E7-B63C-DC4C4F421425}"/>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0C238E4D-F273-4D54-93F7-23319C5C5E6D}"/>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E20CBA83-38F1-4D50-B9C2-4219BE128037}"/>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99932408-07CE-4988-B3E7-2789D40442AC}"/>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DC2D797E-CC10-416B-AA80-480B500C7C51}"/>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7BA48D01-A448-4AAC-9AA8-AECD46E54E1A}"/>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DA33C760-0D9A-4A64-80F5-A78F9B6851C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B5CAF58-A82F-4BCE-AB4C-78884FF526D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56420ED1-D820-4A08-9CD5-6FF176C8352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0DBB7CC-1DF2-4857-A170-7E6690F8E3D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01AB15B-4A8E-48FD-B0A1-75F725929C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102144</xdr:rowOff>
    </xdr:from>
    <xdr:to>
      <xdr:col>85</xdr:col>
      <xdr:colOff>177800</xdr:colOff>
      <xdr:row>106</xdr:row>
      <xdr:rowOff>32294</xdr:rowOff>
    </xdr:to>
    <xdr:sp macro="" textlink="">
      <xdr:nvSpPr>
        <xdr:cNvPr id="870" name="楕円 869">
          <a:extLst>
            <a:ext uri="{FF2B5EF4-FFF2-40B4-BE49-F238E27FC236}">
              <a16:creationId xmlns:a16="http://schemas.microsoft.com/office/drawing/2014/main" id="{EBF7D7BA-37B2-411C-8DB2-6C6197CBDF8A}"/>
            </a:ext>
          </a:extLst>
        </xdr:cNvPr>
        <xdr:cNvSpPr/>
      </xdr:nvSpPr>
      <xdr:spPr>
        <a:xfrm>
          <a:off x="162687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80571</xdr:rowOff>
    </xdr:from>
    <xdr:ext cx="405111" cy="259045"/>
    <xdr:sp macro="" textlink="">
      <xdr:nvSpPr>
        <xdr:cNvPr id="871" name="【庁舎】&#10;有形固定資産減価償却率該当値テキスト">
          <a:extLst>
            <a:ext uri="{FF2B5EF4-FFF2-40B4-BE49-F238E27FC236}">
              <a16:creationId xmlns:a16="http://schemas.microsoft.com/office/drawing/2014/main" id="{0F341191-F600-44C2-A1F3-FB952505F7F9}"/>
            </a:ext>
          </a:extLst>
        </xdr:cNvPr>
        <xdr:cNvSpPr txBox="1"/>
      </xdr:nvSpPr>
      <xdr:spPr>
        <a:xfrm>
          <a:off x="16357600"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74386</xdr:rowOff>
    </xdr:from>
    <xdr:to>
      <xdr:col>81</xdr:col>
      <xdr:colOff>101600</xdr:colOff>
      <xdr:row>106</xdr:row>
      <xdr:rowOff>4536</xdr:rowOff>
    </xdr:to>
    <xdr:sp macro="" textlink="">
      <xdr:nvSpPr>
        <xdr:cNvPr id="872" name="楕円 871">
          <a:extLst>
            <a:ext uri="{FF2B5EF4-FFF2-40B4-BE49-F238E27FC236}">
              <a16:creationId xmlns:a16="http://schemas.microsoft.com/office/drawing/2014/main" id="{624F87A0-1583-486C-8B81-B60D63A242D6}"/>
            </a:ext>
          </a:extLst>
        </xdr:cNvPr>
        <xdr:cNvSpPr/>
      </xdr:nvSpPr>
      <xdr:spPr>
        <a:xfrm>
          <a:off x="15430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125186</xdr:rowOff>
    </xdr:from>
    <xdr:to>
      <xdr:col>85</xdr:col>
      <xdr:colOff>127000</xdr:colOff>
      <xdr:row>105</xdr:row>
      <xdr:rowOff>152944</xdr:rowOff>
    </xdr:to>
    <xdr:cxnSp macro="">
      <xdr:nvCxnSpPr>
        <xdr:cNvPr id="873" name="直線コネクタ 872">
          <a:extLst>
            <a:ext uri="{FF2B5EF4-FFF2-40B4-BE49-F238E27FC236}">
              <a16:creationId xmlns:a16="http://schemas.microsoft.com/office/drawing/2014/main" id="{94CA9633-5633-4EA4-A952-D20E784809CA}"/>
            </a:ext>
          </a:extLst>
        </xdr:cNvPr>
        <xdr:cNvCxnSpPr/>
      </xdr:nvCxnSpPr>
      <xdr:spPr>
        <a:xfrm>
          <a:off x="15481300" y="1812743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48261</xdr:rowOff>
    </xdr:from>
    <xdr:to>
      <xdr:col>76</xdr:col>
      <xdr:colOff>165100</xdr:colOff>
      <xdr:row>105</xdr:row>
      <xdr:rowOff>149861</xdr:rowOff>
    </xdr:to>
    <xdr:sp macro="" textlink="">
      <xdr:nvSpPr>
        <xdr:cNvPr id="874" name="楕円 873">
          <a:extLst>
            <a:ext uri="{FF2B5EF4-FFF2-40B4-BE49-F238E27FC236}">
              <a16:creationId xmlns:a16="http://schemas.microsoft.com/office/drawing/2014/main" id="{1965A0A8-7D9F-458B-A60D-1526EFF3C878}"/>
            </a:ext>
          </a:extLst>
        </xdr:cNvPr>
        <xdr:cNvSpPr/>
      </xdr:nvSpPr>
      <xdr:spPr>
        <a:xfrm>
          <a:off x="14541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99061</xdr:rowOff>
    </xdr:from>
    <xdr:to>
      <xdr:col>81</xdr:col>
      <xdr:colOff>50800</xdr:colOff>
      <xdr:row>105</xdr:row>
      <xdr:rowOff>125186</xdr:rowOff>
    </xdr:to>
    <xdr:cxnSp macro="">
      <xdr:nvCxnSpPr>
        <xdr:cNvPr id="875" name="直線コネクタ 874">
          <a:extLst>
            <a:ext uri="{FF2B5EF4-FFF2-40B4-BE49-F238E27FC236}">
              <a16:creationId xmlns:a16="http://schemas.microsoft.com/office/drawing/2014/main" id="{8E61A924-FC70-44C0-8CEF-11250B137316}"/>
            </a:ext>
          </a:extLst>
        </xdr:cNvPr>
        <xdr:cNvCxnSpPr/>
      </xdr:nvCxnSpPr>
      <xdr:spPr>
        <a:xfrm>
          <a:off x="14592300" y="18101311"/>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28666</xdr:rowOff>
    </xdr:from>
    <xdr:to>
      <xdr:col>72</xdr:col>
      <xdr:colOff>38100</xdr:colOff>
      <xdr:row>105</xdr:row>
      <xdr:rowOff>130266</xdr:rowOff>
    </xdr:to>
    <xdr:sp macro="" textlink="">
      <xdr:nvSpPr>
        <xdr:cNvPr id="876" name="楕円 875">
          <a:extLst>
            <a:ext uri="{FF2B5EF4-FFF2-40B4-BE49-F238E27FC236}">
              <a16:creationId xmlns:a16="http://schemas.microsoft.com/office/drawing/2014/main" id="{ED7EDA07-0F91-424E-B05E-4A4FCF4F3D44}"/>
            </a:ext>
          </a:extLst>
        </xdr:cNvPr>
        <xdr:cNvSpPr/>
      </xdr:nvSpPr>
      <xdr:spPr>
        <a:xfrm>
          <a:off x="13652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79466</xdr:rowOff>
    </xdr:from>
    <xdr:to>
      <xdr:col>76</xdr:col>
      <xdr:colOff>114300</xdr:colOff>
      <xdr:row>105</xdr:row>
      <xdr:rowOff>99061</xdr:rowOff>
    </xdr:to>
    <xdr:cxnSp macro="">
      <xdr:nvCxnSpPr>
        <xdr:cNvPr id="877" name="直線コネクタ 876">
          <a:extLst>
            <a:ext uri="{FF2B5EF4-FFF2-40B4-BE49-F238E27FC236}">
              <a16:creationId xmlns:a16="http://schemas.microsoft.com/office/drawing/2014/main" id="{275EB866-B11A-4E96-BBF0-A2879ECC57F2}"/>
            </a:ext>
          </a:extLst>
        </xdr:cNvPr>
        <xdr:cNvCxnSpPr/>
      </xdr:nvCxnSpPr>
      <xdr:spPr>
        <a:xfrm>
          <a:off x="13703300" y="18081716"/>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138068</xdr:rowOff>
    </xdr:from>
    <xdr:to>
      <xdr:col>67</xdr:col>
      <xdr:colOff>101600</xdr:colOff>
      <xdr:row>105</xdr:row>
      <xdr:rowOff>68218</xdr:rowOff>
    </xdr:to>
    <xdr:sp macro="" textlink="">
      <xdr:nvSpPr>
        <xdr:cNvPr id="878" name="楕円 877">
          <a:extLst>
            <a:ext uri="{FF2B5EF4-FFF2-40B4-BE49-F238E27FC236}">
              <a16:creationId xmlns:a16="http://schemas.microsoft.com/office/drawing/2014/main" id="{1EC8A308-B462-4947-B57A-7F8E84EB1688}"/>
            </a:ext>
          </a:extLst>
        </xdr:cNvPr>
        <xdr:cNvSpPr/>
      </xdr:nvSpPr>
      <xdr:spPr>
        <a:xfrm>
          <a:off x="12763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17418</xdr:rowOff>
    </xdr:from>
    <xdr:to>
      <xdr:col>71</xdr:col>
      <xdr:colOff>177800</xdr:colOff>
      <xdr:row>105</xdr:row>
      <xdr:rowOff>79466</xdr:rowOff>
    </xdr:to>
    <xdr:cxnSp macro="">
      <xdr:nvCxnSpPr>
        <xdr:cNvPr id="879" name="直線コネクタ 878">
          <a:extLst>
            <a:ext uri="{FF2B5EF4-FFF2-40B4-BE49-F238E27FC236}">
              <a16:creationId xmlns:a16="http://schemas.microsoft.com/office/drawing/2014/main" id="{3DA53BF0-AFB0-4FBD-81F0-47FE5878BAB4}"/>
            </a:ext>
          </a:extLst>
        </xdr:cNvPr>
        <xdr:cNvCxnSpPr/>
      </xdr:nvCxnSpPr>
      <xdr:spPr>
        <a:xfrm>
          <a:off x="12814300" y="18019668"/>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E9136A55-376E-4CF6-A41C-FE72F1B39D85}"/>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600F2C88-E78C-4DFF-A277-6D9F77EE282A}"/>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E5AF8838-1CCD-4E06-B9B4-1297F87EFA7F}"/>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5FAAC2A3-5717-4862-AAFC-53C2F7E65515}"/>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167113</xdr:rowOff>
    </xdr:from>
    <xdr:ext cx="405111" cy="259045"/>
    <xdr:sp macro="" textlink="">
      <xdr:nvSpPr>
        <xdr:cNvPr id="884" name="n_1mainValue【庁舎】&#10;有形固定資産減価償却率">
          <a:extLst>
            <a:ext uri="{FF2B5EF4-FFF2-40B4-BE49-F238E27FC236}">
              <a16:creationId xmlns:a16="http://schemas.microsoft.com/office/drawing/2014/main" id="{A8736A7C-C95D-41C9-B335-24A67347CD69}"/>
            </a:ext>
          </a:extLst>
        </xdr:cNvPr>
        <xdr:cNvSpPr txBox="1"/>
      </xdr:nvSpPr>
      <xdr:spPr>
        <a:xfrm>
          <a:off x="152660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140988</xdr:rowOff>
    </xdr:from>
    <xdr:ext cx="405111" cy="259045"/>
    <xdr:sp macro="" textlink="">
      <xdr:nvSpPr>
        <xdr:cNvPr id="885" name="n_2mainValue【庁舎】&#10;有形固定資産減価償却率">
          <a:extLst>
            <a:ext uri="{FF2B5EF4-FFF2-40B4-BE49-F238E27FC236}">
              <a16:creationId xmlns:a16="http://schemas.microsoft.com/office/drawing/2014/main" id="{EBFBFBE4-3C89-48B3-B5A3-89D98A2FE932}"/>
            </a:ext>
          </a:extLst>
        </xdr:cNvPr>
        <xdr:cNvSpPr txBox="1"/>
      </xdr:nvSpPr>
      <xdr:spPr>
        <a:xfrm>
          <a:off x="14389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121393</xdr:rowOff>
    </xdr:from>
    <xdr:ext cx="405111" cy="259045"/>
    <xdr:sp macro="" textlink="">
      <xdr:nvSpPr>
        <xdr:cNvPr id="886" name="n_3mainValue【庁舎】&#10;有形固定資産減価償却率">
          <a:extLst>
            <a:ext uri="{FF2B5EF4-FFF2-40B4-BE49-F238E27FC236}">
              <a16:creationId xmlns:a16="http://schemas.microsoft.com/office/drawing/2014/main" id="{5EAEE896-5F7A-4455-9D06-7D0E1E6D7AB3}"/>
            </a:ext>
          </a:extLst>
        </xdr:cNvPr>
        <xdr:cNvSpPr txBox="1"/>
      </xdr:nvSpPr>
      <xdr:spPr>
        <a:xfrm>
          <a:off x="13500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59345</xdr:rowOff>
    </xdr:from>
    <xdr:ext cx="405111" cy="259045"/>
    <xdr:sp macro="" textlink="">
      <xdr:nvSpPr>
        <xdr:cNvPr id="887" name="n_4mainValue【庁舎】&#10;有形固定資産減価償却率">
          <a:extLst>
            <a:ext uri="{FF2B5EF4-FFF2-40B4-BE49-F238E27FC236}">
              <a16:creationId xmlns:a16="http://schemas.microsoft.com/office/drawing/2014/main" id="{F55F7943-98AF-4D6C-A074-CCF52E505631}"/>
            </a:ext>
          </a:extLst>
        </xdr:cNvPr>
        <xdr:cNvSpPr txBox="1"/>
      </xdr:nvSpPr>
      <xdr:spPr>
        <a:xfrm>
          <a:off x="126117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8DEADCFA-B085-483C-8969-42F35E01DF4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F5017DED-8A35-44E9-8A10-FFBCE3F953B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5BA7CF0B-C83A-4903-A484-3C73488FEFB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5DB91D25-1F41-48EA-80A5-7EF47545500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04D600E-FBBC-466E-8354-9158EDEE36D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874EEEA1-D605-4E56-8926-93421B89AA9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D0CA3598-DDA2-4FDF-81BA-2390591DE70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71CEB01D-0EA7-4AAF-B584-C1801A6977F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0F1119D6-6CEA-4695-A5BA-86656A3664B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FC553850-42D7-4882-B9BF-90F8FB1F7A0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EF907632-ED4D-46E6-AE75-F5ABBE4B24C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975E23DC-1BB1-4AA1-9540-2A62888E0AB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2F36EF99-0F39-4CF6-867D-8496144F1B3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B03BCE38-D8D1-43BC-89EC-C90D8ABB581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A31D1BB8-780B-44E7-A243-F35228F1113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34BD0F40-58BB-41B0-AFA6-A215FA95FDD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4C4EBE12-F070-451B-B84C-D4267DB1526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2E4857A3-CB91-4F95-A412-A7A845880B1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8CA2F611-5ED1-4F42-BC9C-612D400A3A1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B649B369-FB68-436C-B6E7-A947C9DC7F1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6004AB03-FAB9-483E-8E97-6BDDEE6881E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B4ECFC8E-02AF-4D7D-A867-CE21449D553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B1A05E37-A6FF-4D34-AAF5-F1420E6CC7C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6D2F7033-697A-4511-A4CE-B4B6F99E0C90}"/>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B77EE08C-79D7-4A50-B08B-0FE4D41C786D}"/>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8F162D94-E9B3-493B-955E-5DB0590B4F53}"/>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19E1C0F2-320F-49F1-9C45-DC24512A0F02}"/>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A8AD5655-4247-49F8-A887-DB40E6DC4D6A}"/>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104791</xdr:rowOff>
    </xdr:from>
    <xdr:ext cx="469744" cy="259045"/>
    <xdr:sp macro="" textlink="">
      <xdr:nvSpPr>
        <xdr:cNvPr id="916" name="【庁舎】&#10;一人当たり面積平均値テキスト">
          <a:extLst>
            <a:ext uri="{FF2B5EF4-FFF2-40B4-BE49-F238E27FC236}">
              <a16:creationId xmlns:a16="http://schemas.microsoft.com/office/drawing/2014/main" id="{34B93EE2-3551-4874-A21A-66C36027AAFC}"/>
            </a:ext>
          </a:extLst>
        </xdr:cNvPr>
        <xdr:cNvSpPr txBox="1"/>
      </xdr:nvSpPr>
      <xdr:spPr>
        <a:xfrm>
          <a:off x="22199600" y="17935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43270182-C07A-4861-A453-CBF688D49F1D}"/>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7E4AB33B-FE71-40B1-9710-1661A02538BC}"/>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C626AC55-1596-44A9-92A8-6516B47A9124}"/>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7E3A4092-C399-474C-81A8-39E82BD12765}"/>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B5EE6B1A-6532-4AFF-BAB9-1EDE56D03852}"/>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36F5B317-E8D4-4A32-86EA-85D0CD96447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81FB9180-88A5-4A1B-A706-23C1053A4C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F854BF9-DCEF-448D-AFD6-CB0FCE8E55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3E0DF9B1-642C-442E-A0B2-3939E28C22A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C0A48C0-9EB5-43A5-B56A-42273A51277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162561</xdr:rowOff>
    </xdr:from>
    <xdr:to>
      <xdr:col>116</xdr:col>
      <xdr:colOff>114300</xdr:colOff>
      <xdr:row>104</xdr:row>
      <xdr:rowOff>92711</xdr:rowOff>
    </xdr:to>
    <xdr:sp macro="" textlink="">
      <xdr:nvSpPr>
        <xdr:cNvPr id="927" name="楕円 926">
          <a:extLst>
            <a:ext uri="{FF2B5EF4-FFF2-40B4-BE49-F238E27FC236}">
              <a16:creationId xmlns:a16="http://schemas.microsoft.com/office/drawing/2014/main" id="{53A2B707-7628-48C9-956D-4F869304E539}"/>
            </a:ext>
          </a:extLst>
        </xdr:cNvPr>
        <xdr:cNvSpPr/>
      </xdr:nvSpPr>
      <xdr:spPr>
        <a:xfrm>
          <a:off x="221107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13988</xdr:rowOff>
    </xdr:from>
    <xdr:ext cx="469744" cy="259045"/>
    <xdr:sp macro="" textlink="">
      <xdr:nvSpPr>
        <xdr:cNvPr id="928" name="【庁舎】&#10;一人当たり面積該当値テキスト">
          <a:extLst>
            <a:ext uri="{FF2B5EF4-FFF2-40B4-BE49-F238E27FC236}">
              <a16:creationId xmlns:a16="http://schemas.microsoft.com/office/drawing/2014/main" id="{E48DF5F4-C1D9-4735-A001-A4E8BAE9360E}"/>
            </a:ext>
          </a:extLst>
        </xdr:cNvPr>
        <xdr:cNvSpPr txBox="1"/>
      </xdr:nvSpPr>
      <xdr:spPr>
        <a:xfrm>
          <a:off x="22199600"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xdr:rowOff>
    </xdr:from>
    <xdr:to>
      <xdr:col>112</xdr:col>
      <xdr:colOff>38100</xdr:colOff>
      <xdr:row>104</xdr:row>
      <xdr:rowOff>115570</xdr:rowOff>
    </xdr:to>
    <xdr:sp macro="" textlink="">
      <xdr:nvSpPr>
        <xdr:cNvPr id="929" name="楕円 928">
          <a:extLst>
            <a:ext uri="{FF2B5EF4-FFF2-40B4-BE49-F238E27FC236}">
              <a16:creationId xmlns:a16="http://schemas.microsoft.com/office/drawing/2014/main" id="{7B4E34DC-CD3A-42A9-B705-BC5B0FB18C88}"/>
            </a:ext>
          </a:extLst>
        </xdr:cNvPr>
        <xdr:cNvSpPr/>
      </xdr:nvSpPr>
      <xdr:spPr>
        <a:xfrm>
          <a:off x="21272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41911</xdr:rowOff>
    </xdr:from>
    <xdr:to>
      <xdr:col>116</xdr:col>
      <xdr:colOff>63500</xdr:colOff>
      <xdr:row>104</xdr:row>
      <xdr:rowOff>64770</xdr:rowOff>
    </xdr:to>
    <xdr:cxnSp macro="">
      <xdr:nvCxnSpPr>
        <xdr:cNvPr id="930" name="直線コネクタ 929">
          <a:extLst>
            <a:ext uri="{FF2B5EF4-FFF2-40B4-BE49-F238E27FC236}">
              <a16:creationId xmlns:a16="http://schemas.microsoft.com/office/drawing/2014/main" id="{C408B4A5-1516-4B9F-8127-9B9B2A8CCD0C}"/>
            </a:ext>
          </a:extLst>
        </xdr:cNvPr>
        <xdr:cNvCxnSpPr/>
      </xdr:nvCxnSpPr>
      <xdr:spPr>
        <a:xfrm flipV="1">
          <a:off x="21323300" y="1787271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macro="" textlink="">
      <xdr:nvSpPr>
        <xdr:cNvPr id="931" name="楕円 930">
          <a:extLst>
            <a:ext uri="{FF2B5EF4-FFF2-40B4-BE49-F238E27FC236}">
              <a16:creationId xmlns:a16="http://schemas.microsoft.com/office/drawing/2014/main" id="{4C683581-886E-4546-B56F-070791591B48}"/>
            </a:ext>
          </a:extLst>
        </xdr:cNvPr>
        <xdr:cNvSpPr/>
      </xdr:nvSpPr>
      <xdr:spPr>
        <a:xfrm>
          <a:off x="2038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64770</xdr:rowOff>
    </xdr:from>
    <xdr:to>
      <xdr:col>111</xdr:col>
      <xdr:colOff>177800</xdr:colOff>
      <xdr:row>104</xdr:row>
      <xdr:rowOff>76200</xdr:rowOff>
    </xdr:to>
    <xdr:cxnSp macro="">
      <xdr:nvCxnSpPr>
        <xdr:cNvPr id="932" name="直線コネクタ 931">
          <a:extLst>
            <a:ext uri="{FF2B5EF4-FFF2-40B4-BE49-F238E27FC236}">
              <a16:creationId xmlns:a16="http://schemas.microsoft.com/office/drawing/2014/main" id="{129B7AA4-1746-47A3-A322-C94E90AC6A2A}"/>
            </a:ext>
          </a:extLst>
        </xdr:cNvPr>
        <xdr:cNvCxnSpPr/>
      </xdr:nvCxnSpPr>
      <xdr:spPr>
        <a:xfrm flipV="1">
          <a:off x="20434300" y="178955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12064</xdr:rowOff>
    </xdr:from>
    <xdr:to>
      <xdr:col>102</xdr:col>
      <xdr:colOff>165100</xdr:colOff>
      <xdr:row>104</xdr:row>
      <xdr:rowOff>113664</xdr:rowOff>
    </xdr:to>
    <xdr:sp macro="" textlink="">
      <xdr:nvSpPr>
        <xdr:cNvPr id="933" name="楕円 932">
          <a:extLst>
            <a:ext uri="{FF2B5EF4-FFF2-40B4-BE49-F238E27FC236}">
              <a16:creationId xmlns:a16="http://schemas.microsoft.com/office/drawing/2014/main" id="{1C3AA41A-AED4-44BF-BEDE-6984B2D2B04C}"/>
            </a:ext>
          </a:extLst>
        </xdr:cNvPr>
        <xdr:cNvSpPr/>
      </xdr:nvSpPr>
      <xdr:spPr>
        <a:xfrm>
          <a:off x="19494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62864</xdr:rowOff>
    </xdr:from>
    <xdr:to>
      <xdr:col>107</xdr:col>
      <xdr:colOff>50800</xdr:colOff>
      <xdr:row>104</xdr:row>
      <xdr:rowOff>76200</xdr:rowOff>
    </xdr:to>
    <xdr:cxnSp macro="">
      <xdr:nvCxnSpPr>
        <xdr:cNvPr id="934" name="直線コネクタ 933">
          <a:extLst>
            <a:ext uri="{FF2B5EF4-FFF2-40B4-BE49-F238E27FC236}">
              <a16:creationId xmlns:a16="http://schemas.microsoft.com/office/drawing/2014/main" id="{AD9D189F-46F6-481F-AF51-5E8C28D52768}"/>
            </a:ext>
          </a:extLst>
        </xdr:cNvPr>
        <xdr:cNvCxnSpPr/>
      </xdr:nvCxnSpPr>
      <xdr:spPr>
        <a:xfrm>
          <a:off x="19545300" y="178936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29211</xdr:rowOff>
    </xdr:from>
    <xdr:to>
      <xdr:col>98</xdr:col>
      <xdr:colOff>38100</xdr:colOff>
      <xdr:row>104</xdr:row>
      <xdr:rowOff>130811</xdr:rowOff>
    </xdr:to>
    <xdr:sp macro="" textlink="">
      <xdr:nvSpPr>
        <xdr:cNvPr id="935" name="楕円 934">
          <a:extLst>
            <a:ext uri="{FF2B5EF4-FFF2-40B4-BE49-F238E27FC236}">
              <a16:creationId xmlns:a16="http://schemas.microsoft.com/office/drawing/2014/main" id="{7DE9FC5E-B5CA-4C53-876F-ECD727A0D351}"/>
            </a:ext>
          </a:extLst>
        </xdr:cNvPr>
        <xdr:cNvSpPr/>
      </xdr:nvSpPr>
      <xdr:spPr>
        <a:xfrm>
          <a:off x="186055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62864</xdr:rowOff>
    </xdr:from>
    <xdr:to>
      <xdr:col>102</xdr:col>
      <xdr:colOff>114300</xdr:colOff>
      <xdr:row>104</xdr:row>
      <xdr:rowOff>80011</xdr:rowOff>
    </xdr:to>
    <xdr:cxnSp macro="">
      <xdr:nvCxnSpPr>
        <xdr:cNvPr id="936" name="直線コネクタ 935">
          <a:extLst>
            <a:ext uri="{FF2B5EF4-FFF2-40B4-BE49-F238E27FC236}">
              <a16:creationId xmlns:a16="http://schemas.microsoft.com/office/drawing/2014/main" id="{E86041DA-5F05-4FF4-BED6-2B50D9F61EBD}"/>
            </a:ext>
          </a:extLst>
        </xdr:cNvPr>
        <xdr:cNvCxnSpPr/>
      </xdr:nvCxnSpPr>
      <xdr:spPr>
        <a:xfrm flipV="1">
          <a:off x="18656300" y="1789366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49547</xdr:rowOff>
    </xdr:from>
    <xdr:ext cx="469744" cy="259045"/>
    <xdr:sp macro="" textlink="">
      <xdr:nvSpPr>
        <xdr:cNvPr id="937" name="n_1aveValue【庁舎】&#10;一人当たり面積">
          <a:extLst>
            <a:ext uri="{FF2B5EF4-FFF2-40B4-BE49-F238E27FC236}">
              <a16:creationId xmlns:a16="http://schemas.microsoft.com/office/drawing/2014/main" id="{62143429-7141-406B-8729-474068ED7CEA}"/>
            </a:ext>
          </a:extLst>
        </xdr:cNvPr>
        <xdr:cNvSpPr txBox="1"/>
      </xdr:nvSpPr>
      <xdr:spPr>
        <a:xfrm>
          <a:off x="21075727"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99077</xdr:rowOff>
    </xdr:from>
    <xdr:ext cx="469744" cy="259045"/>
    <xdr:sp macro="" textlink="">
      <xdr:nvSpPr>
        <xdr:cNvPr id="938" name="n_2aveValue【庁舎】&#10;一人当たり面積">
          <a:extLst>
            <a:ext uri="{FF2B5EF4-FFF2-40B4-BE49-F238E27FC236}">
              <a16:creationId xmlns:a16="http://schemas.microsoft.com/office/drawing/2014/main" id="{AEE9830D-87FD-412E-A013-2C6B60C40BE0}"/>
            </a:ext>
          </a:extLst>
        </xdr:cNvPr>
        <xdr:cNvSpPr txBox="1"/>
      </xdr:nvSpPr>
      <xdr:spPr>
        <a:xfrm>
          <a:off x="20199427"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939" name="n_3aveValue【庁舎】&#10;一人当たり面積">
          <a:extLst>
            <a:ext uri="{FF2B5EF4-FFF2-40B4-BE49-F238E27FC236}">
              <a16:creationId xmlns:a16="http://schemas.microsoft.com/office/drawing/2014/main" id="{0294C5A2-A721-4E54-98F6-27DFB9C18C0D}"/>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A3EAEDA5-EC21-46A3-9F0D-6362B6E44FE5}"/>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132097</xdr:rowOff>
    </xdr:from>
    <xdr:ext cx="469744" cy="259045"/>
    <xdr:sp macro="" textlink="">
      <xdr:nvSpPr>
        <xdr:cNvPr id="941" name="n_1mainValue【庁舎】&#10;一人当たり面積">
          <a:extLst>
            <a:ext uri="{FF2B5EF4-FFF2-40B4-BE49-F238E27FC236}">
              <a16:creationId xmlns:a16="http://schemas.microsoft.com/office/drawing/2014/main" id="{A42D1B18-B194-4A56-B8B2-6DA8AAB3904B}"/>
            </a:ext>
          </a:extLst>
        </xdr:cNvPr>
        <xdr:cNvSpPr txBox="1"/>
      </xdr:nvSpPr>
      <xdr:spPr>
        <a:xfrm>
          <a:off x="21075727" y="1761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143527</xdr:rowOff>
    </xdr:from>
    <xdr:ext cx="469744" cy="259045"/>
    <xdr:sp macro="" textlink="">
      <xdr:nvSpPr>
        <xdr:cNvPr id="942" name="n_2mainValue【庁舎】&#10;一人当たり面積">
          <a:extLst>
            <a:ext uri="{FF2B5EF4-FFF2-40B4-BE49-F238E27FC236}">
              <a16:creationId xmlns:a16="http://schemas.microsoft.com/office/drawing/2014/main" id="{FB3BEAE2-1EF9-4724-BA69-175527689204}"/>
            </a:ext>
          </a:extLst>
        </xdr:cNvPr>
        <xdr:cNvSpPr txBox="1"/>
      </xdr:nvSpPr>
      <xdr:spPr>
        <a:xfrm>
          <a:off x="20199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130191</xdr:rowOff>
    </xdr:from>
    <xdr:ext cx="469744" cy="259045"/>
    <xdr:sp macro="" textlink="">
      <xdr:nvSpPr>
        <xdr:cNvPr id="943" name="n_3mainValue【庁舎】&#10;一人当たり面積">
          <a:extLst>
            <a:ext uri="{FF2B5EF4-FFF2-40B4-BE49-F238E27FC236}">
              <a16:creationId xmlns:a16="http://schemas.microsoft.com/office/drawing/2014/main" id="{D3820A53-00C8-4CE6-8A30-41173233E348}"/>
            </a:ext>
          </a:extLst>
        </xdr:cNvPr>
        <xdr:cNvSpPr txBox="1"/>
      </xdr:nvSpPr>
      <xdr:spPr>
        <a:xfrm>
          <a:off x="193104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147338</xdr:rowOff>
    </xdr:from>
    <xdr:ext cx="469744" cy="259045"/>
    <xdr:sp macro="" textlink="">
      <xdr:nvSpPr>
        <xdr:cNvPr id="944" name="n_4mainValue【庁舎】&#10;一人当たり面積">
          <a:extLst>
            <a:ext uri="{FF2B5EF4-FFF2-40B4-BE49-F238E27FC236}">
              <a16:creationId xmlns:a16="http://schemas.microsoft.com/office/drawing/2014/main" id="{F5537417-B000-49A4-97DB-90B46F9EF3E4}"/>
            </a:ext>
          </a:extLst>
        </xdr:cNvPr>
        <xdr:cNvSpPr txBox="1"/>
      </xdr:nvSpPr>
      <xdr:spPr>
        <a:xfrm>
          <a:off x="184214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8192A2BF-8983-4FDC-A7A2-28B933E2EF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63528A1B-837E-4BBD-8193-0695E60EE70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20C2015D-4A25-4FB8-ACDE-940DA2ABEB3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消防施設</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及び</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市民会館</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については、有形固定資産減価償却率が類似団体平均を下回る一方、一人当たり面積は類似団体平均を上回っている。有形固定資産減価償却率が低い要因としては、日田玖珠広域消防組合消防本部・日田消防署の新庁舎を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年度に、市民文化会館「パトリア日田」を平成</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年度にそれぞれ建設しており、比較的新しい施設であることが挙げられる。一方、一人当たり面積は類似団体平均、全国平均及び大分県平均を上回っていることから、今後の更新等に当たっては、将来の人口動向や施設の利用状況等を踏まえ、適正な施設規模を検討する必要がある。</a:t>
          </a:r>
        </a:p>
        <a:p>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図書館</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一般廃棄物処理施設</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保健センター・保健所</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庁舎</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体育館・プール</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等については、有形固定資産減価償却率が類似団体平均を上回っており、全体として老朽化が進んでいると考えられる。一般廃棄物処理施設については更新を予定していることから、将来の人口動向やごみ処理量の見通しを踏まえ、適正な施設規模での更新を行う。その他の施設の更新等に当たっては、公共施設等総合管理計画に基づき、施設の利用状況や将来需要を踏まえ、施設の集約化、他施設との複合化・相互利用等による総量の適正化、長寿命化及び効率的な管理運営を推進していく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04%20&#26085;&#30000;&#24066;/&#12304;&#36001;&#25919;&#29366;&#27841;&#36039;&#26009;&#38598;&#12305;_442046_&#26085;&#30000;&#24066;_2024(2&#22238;&#30446;).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04%20&#26085;&#30000;&#24066;\&#12304;&#36001;&#25919;&#29366;&#27841;&#36039;&#26009;&#38598;&#12305;_442046_&#26085;&#30000;&#24066;_2024(2&#22238;&#30446;).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04%20&#26085;&#30000;&#24066;/&#12304;&#36001;&#25919;&#29366;&#27841;&#36039;&#26009;&#38598;&#12305;_442046_&#26085;&#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65</v>
          </cell>
          <cell r="BX53">
            <v>66.5</v>
          </cell>
          <cell r="CF53">
            <v>67.8</v>
          </cell>
          <cell r="CN53">
            <v>69.2</v>
          </cell>
          <cell r="CV53">
            <v>70.599999999999994</v>
          </cell>
        </row>
        <row r="55">
          <cell r="AN55" t="str">
            <v>類似団体内平均値</v>
          </cell>
          <cell r="BP55">
            <v>27.8</v>
          </cell>
          <cell r="BX55">
            <v>19</v>
          </cell>
          <cell r="CF55">
            <v>4</v>
          </cell>
          <cell r="CN55">
            <v>0.4</v>
          </cell>
          <cell r="CV55">
            <v>9.8000000000000007</v>
          </cell>
        </row>
        <row r="57">
          <cell r="BP57">
            <v>62</v>
          </cell>
          <cell r="BX57">
            <v>61.7</v>
          </cell>
          <cell r="CF57">
            <v>63</v>
          </cell>
          <cell r="CN57">
            <v>64.3</v>
          </cell>
          <cell r="CV57">
            <v>65.2</v>
          </cell>
        </row>
        <row r="72">
          <cell r="BP72" t="str">
            <v>R02</v>
          </cell>
          <cell r="BX72" t="str">
            <v>R03</v>
          </cell>
          <cell r="CF72" t="str">
            <v>R04</v>
          </cell>
          <cell r="CN72" t="str">
            <v>R05</v>
          </cell>
          <cell r="CV72" t="str">
            <v>R06</v>
          </cell>
        </row>
        <row r="73">
          <cell r="AN73" t="str">
            <v>当該団体値</v>
          </cell>
        </row>
        <row r="75">
          <cell r="BP75">
            <v>4.0999999999999996</v>
          </cell>
          <cell r="BX75">
            <v>4.0999999999999996</v>
          </cell>
          <cell r="CF75">
            <v>4.9000000000000004</v>
          </cell>
          <cell r="CN75">
            <v>5.5</v>
          </cell>
          <cell r="CV75">
            <v>5.4</v>
          </cell>
        </row>
        <row r="77">
          <cell r="AN77" t="str">
            <v>類似団体内平均値</v>
          </cell>
          <cell r="BP77">
            <v>27.8</v>
          </cell>
          <cell r="BX77">
            <v>19</v>
          </cell>
          <cell r="CF77">
            <v>4</v>
          </cell>
          <cell r="CN77">
            <v>0.4</v>
          </cell>
          <cell r="CV77">
            <v>9.8000000000000007</v>
          </cell>
        </row>
        <row r="79">
          <cell r="BP79">
            <v>7.5</v>
          </cell>
          <cell r="BX79">
            <v>8</v>
          </cell>
          <cell r="CF79">
            <v>8</v>
          </cell>
          <cell r="CN79">
            <v>8.3000000000000007</v>
          </cell>
          <cell r="CV79">
            <v>8.6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BW38" sqref="BW38:BX38"/>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41196873</v>
      </c>
      <c r="BO4" s="358"/>
      <c r="BP4" s="358"/>
      <c r="BQ4" s="358"/>
      <c r="BR4" s="358"/>
      <c r="BS4" s="358"/>
      <c r="BT4" s="358"/>
      <c r="BU4" s="359"/>
      <c r="BV4" s="357">
        <v>40855344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3.7</v>
      </c>
      <c r="CU4" s="364"/>
      <c r="CV4" s="364"/>
      <c r="CW4" s="364"/>
      <c r="CX4" s="364"/>
      <c r="CY4" s="364"/>
      <c r="CZ4" s="364"/>
      <c r="DA4" s="365"/>
      <c r="DB4" s="363">
        <v>3.6</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40284728</v>
      </c>
      <c r="BO5" s="395"/>
      <c r="BP5" s="395"/>
      <c r="BQ5" s="395"/>
      <c r="BR5" s="395"/>
      <c r="BS5" s="395"/>
      <c r="BT5" s="395"/>
      <c r="BU5" s="396"/>
      <c r="BV5" s="394">
        <v>39918822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94.8</v>
      </c>
      <c r="CU5" s="392"/>
      <c r="CV5" s="392"/>
      <c r="CW5" s="392"/>
      <c r="CX5" s="392"/>
      <c r="CY5" s="392"/>
      <c r="CZ5" s="392"/>
      <c r="DA5" s="393"/>
      <c r="DB5" s="391">
        <v>94.5</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912145</v>
      </c>
      <c r="BO6" s="395"/>
      <c r="BP6" s="395"/>
      <c r="BQ6" s="395"/>
      <c r="BR6" s="395"/>
      <c r="BS6" s="395"/>
      <c r="BT6" s="395"/>
      <c r="BU6" s="396"/>
      <c r="BV6" s="394">
        <v>936522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95.1</v>
      </c>
      <c r="CU6" s="432"/>
      <c r="CV6" s="432"/>
      <c r="CW6" s="432"/>
      <c r="CX6" s="432"/>
      <c r="CY6" s="432"/>
      <c r="CZ6" s="432"/>
      <c r="DA6" s="433"/>
      <c r="DB6" s="431">
        <v>95</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129032</v>
      </c>
      <c r="BO7" s="395"/>
      <c r="BP7" s="395"/>
      <c r="BQ7" s="395"/>
      <c r="BR7" s="395"/>
      <c r="BS7" s="395"/>
      <c r="BT7" s="395"/>
      <c r="BU7" s="396"/>
      <c r="BV7" s="394">
        <v>187284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21308406</v>
      </c>
      <c r="CU7" s="395"/>
      <c r="CV7" s="395"/>
      <c r="CW7" s="395"/>
      <c r="CX7" s="395"/>
      <c r="CY7" s="395"/>
      <c r="CZ7" s="395"/>
      <c r="DA7" s="396"/>
      <c r="DB7" s="394">
        <v>20905762</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783113</v>
      </c>
      <c r="BO8" s="395"/>
      <c r="BP8" s="395"/>
      <c r="BQ8" s="395"/>
      <c r="BR8" s="395"/>
      <c r="BS8" s="395"/>
      <c r="BT8" s="395"/>
      <c r="BU8" s="396"/>
      <c r="BV8" s="394">
        <v>749238</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0.43</v>
      </c>
      <c r="CU8" s="435"/>
      <c r="CV8" s="435"/>
      <c r="CW8" s="435"/>
      <c r="CX8" s="435"/>
      <c r="CY8" s="435"/>
      <c r="CZ8" s="435"/>
      <c r="DA8" s="436"/>
      <c r="DB8" s="434">
        <v>0.42</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62657</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33875</v>
      </c>
      <c r="BO9" s="395"/>
      <c r="BP9" s="395"/>
      <c r="BQ9" s="395"/>
      <c r="BR9" s="395"/>
      <c r="BS9" s="395"/>
      <c r="BT9" s="395"/>
      <c r="BU9" s="396"/>
      <c r="BV9" s="394">
        <v>-580929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15.5</v>
      </c>
      <c r="CU9" s="392"/>
      <c r="CV9" s="392"/>
      <c r="CW9" s="392"/>
      <c r="CX9" s="392"/>
      <c r="CY9" s="392"/>
      <c r="CZ9" s="392"/>
      <c r="DA9" s="393"/>
      <c r="DB9" s="391">
        <v>16.399999999999999</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66523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16562</v>
      </c>
      <c r="BO10" s="395"/>
      <c r="BP10" s="395"/>
      <c r="BQ10" s="395"/>
      <c r="BR10" s="395"/>
      <c r="BS10" s="395"/>
      <c r="BT10" s="395"/>
      <c r="BU10" s="396"/>
      <c r="BV10" s="394">
        <v>13525</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61833</v>
      </c>
      <c r="BO11" s="395"/>
      <c r="BP11" s="395"/>
      <c r="BQ11" s="395"/>
      <c r="BR11" s="395"/>
      <c r="BS11" s="395"/>
      <c r="BT11" s="395"/>
      <c r="BU11" s="396"/>
      <c r="BV11" s="394">
        <v>14675</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60207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2"/>
      <c r="M13" s="485" t="s">
        <v>130</v>
      </c>
      <c r="N13" s="486"/>
      <c r="O13" s="486"/>
      <c r="P13" s="486"/>
      <c r="Q13" s="487"/>
      <c r="R13" s="478">
        <v>59574</v>
      </c>
      <c r="S13" s="479"/>
      <c r="T13" s="479"/>
      <c r="U13" s="479"/>
      <c r="V13" s="480"/>
      <c r="W13" s="410" t="s">
        <v>131</v>
      </c>
      <c r="X13" s="411"/>
      <c r="Y13" s="411"/>
      <c r="Z13" s="411"/>
      <c r="AA13" s="411"/>
      <c r="AB13" s="401"/>
      <c r="AC13" s="445">
        <v>3140</v>
      </c>
      <c r="AD13" s="446"/>
      <c r="AE13" s="446"/>
      <c r="AF13" s="446"/>
      <c r="AG13" s="488"/>
      <c r="AH13" s="445">
        <v>3301</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112270</v>
      </c>
      <c r="BO13" s="395"/>
      <c r="BP13" s="395"/>
      <c r="BQ13" s="395"/>
      <c r="BR13" s="395"/>
      <c r="BS13" s="395"/>
      <c r="BT13" s="395"/>
      <c r="BU13" s="396"/>
      <c r="BV13" s="394">
        <v>-552729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5.4</v>
      </c>
      <c r="CU13" s="392"/>
      <c r="CV13" s="392"/>
      <c r="CW13" s="392"/>
      <c r="CX13" s="392"/>
      <c r="CY13" s="392"/>
      <c r="CZ13" s="392"/>
      <c r="DA13" s="393"/>
      <c r="DB13" s="391">
        <v>5.5</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61125</v>
      </c>
      <c r="S14" s="479"/>
      <c r="T14" s="479"/>
      <c r="U14" s="479"/>
      <c r="V14" s="480"/>
      <c r="W14" s="384"/>
      <c r="X14" s="385"/>
      <c r="Y14" s="385"/>
      <c r="Z14" s="385"/>
      <c r="AA14" s="385"/>
      <c r="AB14" s="374"/>
      <c r="AC14" s="481">
        <v>10</v>
      </c>
      <c r="AD14" s="482"/>
      <c r="AE14" s="482"/>
      <c r="AF14" s="482"/>
      <c r="AG14" s="483"/>
      <c r="AH14" s="481">
        <v>10.199999999999999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2"/>
      <c r="M15" s="485" t="s">
        <v>130</v>
      </c>
      <c r="N15" s="486"/>
      <c r="O15" s="486"/>
      <c r="P15" s="486"/>
      <c r="Q15" s="487"/>
      <c r="R15" s="478">
        <v>60542</v>
      </c>
      <c r="S15" s="479"/>
      <c r="T15" s="479"/>
      <c r="U15" s="479"/>
      <c r="V15" s="480"/>
      <c r="W15" s="410" t="s">
        <v>137</v>
      </c>
      <c r="X15" s="411"/>
      <c r="Y15" s="411"/>
      <c r="Z15" s="411"/>
      <c r="AA15" s="411"/>
      <c r="AB15" s="401"/>
      <c r="AC15" s="445">
        <v>7650</v>
      </c>
      <c r="AD15" s="446"/>
      <c r="AE15" s="446"/>
      <c r="AF15" s="446"/>
      <c r="AG15" s="488"/>
      <c r="AH15" s="445">
        <v>8227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8229317</v>
      </c>
      <c r="BO15" s="358"/>
      <c r="BP15" s="358"/>
      <c r="BQ15" s="358"/>
      <c r="BR15" s="358"/>
      <c r="BS15" s="358"/>
      <c r="BT15" s="358"/>
      <c r="BU15" s="359"/>
      <c r="BV15" s="357">
        <v>8078921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24.5</v>
      </c>
      <c r="AD16" s="482"/>
      <c r="AE16" s="482"/>
      <c r="AF16" s="482"/>
      <c r="AG16" s="483"/>
      <c r="AH16" s="481">
        <v>25.4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19219392</v>
      </c>
      <c r="BO16" s="395"/>
      <c r="BP16" s="395"/>
      <c r="BQ16" s="395"/>
      <c r="BR16" s="395"/>
      <c r="BS16" s="395"/>
      <c r="BT16" s="395"/>
      <c r="BU16" s="396"/>
      <c r="BV16" s="394">
        <v>18787622</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20488</v>
      </c>
      <c r="AD17" s="446"/>
      <c r="AE17" s="446"/>
      <c r="AF17" s="446"/>
      <c r="AG17" s="488"/>
      <c r="AH17" s="445">
        <v>20902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10250963</v>
      </c>
      <c r="BO17" s="395"/>
      <c r="BP17" s="395"/>
      <c r="BQ17" s="395"/>
      <c r="BR17" s="395"/>
      <c r="BS17" s="395"/>
      <c r="BT17" s="395"/>
      <c r="BU17" s="396"/>
      <c r="BV17" s="394">
        <v>10085695</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666.03</v>
      </c>
      <c r="M18" s="518"/>
      <c r="N18" s="518"/>
      <c r="O18" s="518"/>
      <c r="P18" s="518"/>
      <c r="Q18" s="518"/>
      <c r="R18" s="519"/>
      <c r="S18" s="519"/>
      <c r="T18" s="519"/>
      <c r="U18" s="519"/>
      <c r="V18" s="520"/>
      <c r="W18" s="412"/>
      <c r="X18" s="413"/>
      <c r="Y18" s="413"/>
      <c r="Z18" s="413"/>
      <c r="AA18" s="413"/>
      <c r="AB18" s="404"/>
      <c r="AC18" s="521">
        <v>65.5</v>
      </c>
      <c r="AD18" s="522"/>
      <c r="AE18" s="522"/>
      <c r="AF18" s="522"/>
      <c r="AG18" s="523"/>
      <c r="AH18" s="521">
        <v>64.5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20592342</v>
      </c>
      <c r="BO18" s="395"/>
      <c r="BP18" s="395"/>
      <c r="BQ18" s="395"/>
      <c r="BR18" s="395"/>
      <c r="BS18" s="395"/>
      <c r="BT18" s="395"/>
      <c r="BU18" s="396"/>
      <c r="BV18" s="394">
        <v>19937964</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94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25599530</v>
      </c>
      <c r="BO19" s="395"/>
      <c r="BP19" s="395"/>
      <c r="BQ19" s="395"/>
      <c r="BR19" s="395"/>
      <c r="BS19" s="395"/>
      <c r="BT19" s="395"/>
      <c r="BU19" s="396"/>
      <c r="BV19" s="394">
        <v>25618686</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25139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32475764</v>
      </c>
      <c r="BO22" s="358"/>
      <c r="BP22" s="358"/>
      <c r="BQ22" s="358"/>
      <c r="BR22" s="358"/>
      <c r="BS22" s="358"/>
      <c r="BT22" s="358"/>
      <c r="BU22" s="359"/>
      <c r="BV22" s="357">
        <v>33084375</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26402789</v>
      </c>
      <c r="BO23" s="395"/>
      <c r="BP23" s="395"/>
      <c r="BQ23" s="395"/>
      <c r="BR23" s="395"/>
      <c r="BS23" s="395"/>
      <c r="BT23" s="395"/>
      <c r="BU23" s="396"/>
      <c r="BV23" s="394">
        <v>26451619</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8720</v>
      </c>
      <c r="R24" s="446"/>
      <c r="S24" s="446"/>
      <c r="T24" s="446"/>
      <c r="U24" s="446"/>
      <c r="V24" s="488"/>
      <c r="W24" s="540"/>
      <c r="X24" s="541"/>
      <c r="Y24" s="542"/>
      <c r="Z24" s="444" t="s">
        <v>162</v>
      </c>
      <c r="AA24" s="424"/>
      <c r="AB24" s="424"/>
      <c r="AC24" s="424"/>
      <c r="AD24" s="424"/>
      <c r="AE24" s="424"/>
      <c r="AF24" s="424"/>
      <c r="AG24" s="425"/>
      <c r="AH24" s="445">
        <v>552</v>
      </c>
      <c r="AI24" s="446"/>
      <c r="AJ24" s="446"/>
      <c r="AK24" s="446"/>
      <c r="AL24" s="488"/>
      <c r="AM24" s="445">
        <v>1784616</v>
      </c>
      <c r="AN24" s="446"/>
      <c r="AO24" s="446"/>
      <c r="AP24" s="446"/>
      <c r="AQ24" s="446"/>
      <c r="AR24" s="488"/>
      <c r="AS24" s="445">
        <v>3233</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22036569</v>
      </c>
      <c r="BO24" s="395"/>
      <c r="BP24" s="395"/>
      <c r="BQ24" s="395"/>
      <c r="BR24" s="395"/>
      <c r="BS24" s="395"/>
      <c r="BT24" s="395"/>
      <c r="BU24" s="396"/>
      <c r="BV24" s="394">
        <v>21543010</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7100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6091135</v>
      </c>
      <c r="BO25" s="358"/>
      <c r="BP25" s="358"/>
      <c r="BQ25" s="358"/>
      <c r="BR25" s="358"/>
      <c r="BS25" s="358"/>
      <c r="BT25" s="358"/>
      <c r="BU25" s="359"/>
      <c r="BV25" s="357">
        <v>24910542</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6020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4470</v>
      </c>
      <c r="R27" s="446"/>
      <c r="S27" s="446"/>
      <c r="T27" s="446"/>
      <c r="U27" s="446"/>
      <c r="V27" s="488"/>
      <c r="W27" s="540"/>
      <c r="X27" s="541"/>
      <c r="Y27" s="542"/>
      <c r="Z27" s="444" t="s">
        <v>171</v>
      </c>
      <c r="AA27" s="424"/>
      <c r="AB27" s="424"/>
      <c r="AC27" s="424"/>
      <c r="AD27" s="424"/>
      <c r="AE27" s="424"/>
      <c r="AF27" s="424"/>
      <c r="AG27" s="425"/>
      <c r="AH27" s="445">
        <v>9</v>
      </c>
      <c r="AI27" s="446"/>
      <c r="AJ27" s="446"/>
      <c r="AK27" s="446"/>
      <c r="AL27" s="488"/>
      <c r="AM27" s="445">
        <v>35658</v>
      </c>
      <c r="AN27" s="446"/>
      <c r="AO27" s="446"/>
      <c r="AP27" s="446"/>
      <c r="AQ27" s="446"/>
      <c r="AR27" s="488"/>
      <c r="AS27" s="445">
        <v>3962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642379</v>
      </c>
      <c r="BO27" s="514"/>
      <c r="BP27" s="514"/>
      <c r="BQ27" s="514"/>
      <c r="BR27" s="514"/>
      <c r="BS27" s="514"/>
      <c r="BT27" s="514"/>
      <c r="BU27" s="515"/>
      <c r="BV27" s="513">
        <v>642375</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3930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6655510</v>
      </c>
      <c r="BO28" s="358"/>
      <c r="BP28" s="358"/>
      <c r="BQ28" s="358"/>
      <c r="BR28" s="358"/>
      <c r="BS28" s="358"/>
      <c r="BT28" s="358"/>
      <c r="BU28" s="359"/>
      <c r="BV28" s="357">
        <v>6258949</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20</v>
      </c>
      <c r="M29" s="446"/>
      <c r="N29" s="446"/>
      <c r="O29" s="446"/>
      <c r="P29" s="488"/>
      <c r="Q29" s="445">
        <v>3820</v>
      </c>
      <c r="R29" s="446"/>
      <c r="S29" s="446"/>
      <c r="T29" s="446"/>
      <c r="U29" s="446"/>
      <c r="V29" s="488"/>
      <c r="W29" s="543"/>
      <c r="X29" s="544"/>
      <c r="Y29" s="545"/>
      <c r="Z29" s="444" t="s">
        <v>177</v>
      </c>
      <c r="AA29" s="424"/>
      <c r="AB29" s="424"/>
      <c r="AC29" s="424"/>
      <c r="AD29" s="424"/>
      <c r="AE29" s="424"/>
      <c r="AF29" s="424"/>
      <c r="AG29" s="425"/>
      <c r="AH29" s="445">
        <v>561</v>
      </c>
      <c r="AI29" s="446"/>
      <c r="AJ29" s="446"/>
      <c r="AK29" s="446"/>
      <c r="AL29" s="488"/>
      <c r="AM29" s="445">
        <v>1820274</v>
      </c>
      <c r="AN29" s="446"/>
      <c r="AO29" s="446"/>
      <c r="AP29" s="446"/>
      <c r="AQ29" s="446"/>
      <c r="AR29" s="488"/>
      <c r="AS29" s="445">
        <v>3245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1897014</v>
      </c>
      <c r="BO29" s="395"/>
      <c r="BP29" s="395"/>
      <c r="BQ29" s="395"/>
      <c r="BR29" s="395"/>
      <c r="BS29" s="395"/>
      <c r="BT29" s="395"/>
      <c r="BU29" s="396"/>
      <c r="BV29" s="394">
        <v>1875005</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8340340</v>
      </c>
      <c r="BO30" s="514"/>
      <c r="BP30" s="514"/>
      <c r="BQ30" s="514"/>
      <c r="BR30" s="514"/>
      <c r="BS30" s="514"/>
      <c r="BT30" s="514"/>
      <c r="BU30" s="515"/>
      <c r="BV30" s="513">
        <v>8188566</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15">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15">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5</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大分県交通災害共済組合（交通災害共済事業会計）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日田市市民サービス公社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15">
      <c r="A35" s="163"/>
      <c r="B35" s="187"/>
      <c r="C35" s="584">
        <f>IF(E35="","",C34+1)</f>
        <v>2</v>
      </c>
      <c r="D35" s="584"/>
      <c r="E35" s="585" t="str">
        <f>IF('各会計、関係団体の財政状況及び健全化判断比率'!B8="","",'各会計、関係団体の財政状況及び健全化判断比率'!B8)</f>
        <v>住宅新築資金等貸付事業特別会計</v>
      </c>
      <c r="F35" s="585"/>
      <c r="G35" s="585"/>
      <c r="H35" s="585"/>
      <c r="I35" s="585"/>
      <c r="J35" s="585"/>
      <c r="K35" s="585"/>
      <c r="L35" s="585"/>
      <c r="M35" s="585"/>
      <c r="N35" s="585"/>
      <c r="O35" s="585"/>
      <c r="P35" s="585"/>
      <c r="Q35" s="585"/>
      <c r="R35" s="585"/>
      <c r="S35" s="585"/>
      <c r="T35" s="163"/>
      <c r="U35" s="584">
        <f>IF(W35="","",U34+1)</f>
        <v>6</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大分県市町村会館管理組合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日田玖珠地域産業振興センター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15">
      <c r="A36" s="163"/>
      <c r="B36" s="187"/>
      <c r="C36" s="584">
        <f>IF(E36="","",C35+1)</f>
        <v>3</v>
      </c>
      <c r="D36" s="584"/>
      <c r="E36" s="585" t="str">
        <f>IF('各会計、関係団体の財政状況及び健全化判断比率'!B9="","",'各会計、関係団体の財政状況及び健全化判断比率'!B9)</f>
        <v>給水施設事業特別会計</v>
      </c>
      <c r="F36" s="585"/>
      <c r="G36" s="585"/>
      <c r="H36" s="585"/>
      <c r="I36" s="585"/>
      <c r="J36" s="585"/>
      <c r="K36" s="585"/>
      <c r="L36" s="585"/>
      <c r="M36" s="585"/>
      <c r="N36" s="585"/>
      <c r="O36" s="585"/>
      <c r="P36" s="585"/>
      <c r="Q36" s="585"/>
      <c r="R36" s="585"/>
      <c r="S36" s="585"/>
      <c r="T36" s="163"/>
      <c r="U36" s="584">
        <f t="shared" ref="U36:U43" si="4">IF(W36="","",U35+1)</f>
        <v>7</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大分県後期高齢者医療広域連合（普通会計）</v>
      </c>
      <c r="BZ36" s="585"/>
      <c r="CA36" s="585"/>
      <c r="CB36" s="585"/>
      <c r="CC36" s="585"/>
      <c r="CD36" s="585"/>
      <c r="CE36" s="585"/>
      <c r="CF36" s="585"/>
      <c r="CG36" s="585"/>
      <c r="CH36" s="585"/>
      <c r="CI36" s="585"/>
      <c r="CJ36" s="585"/>
      <c r="CK36" s="585"/>
      <c r="CL36" s="585"/>
      <c r="CM36" s="585"/>
      <c r="CN36" s="163"/>
      <c r="CO36" s="584">
        <f t="shared" si="3"/>
        <v>17</v>
      </c>
      <c r="CP36" s="584"/>
      <c r="CQ36" s="585" t="str">
        <f>IF('各会計、関係団体の財政状況及び健全化判断比率'!BS9="","",'各会計、関係団体の財政状況及び健全化判断比率'!BS9)</f>
        <v>つえエーピー</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15">
      <c r="A37" s="163"/>
      <c r="B37" s="187"/>
      <c r="C37" s="584">
        <f>IF(E37="","",C36+1)</f>
        <v>4</v>
      </c>
      <c r="D37" s="584"/>
      <c r="E37" s="585" t="str">
        <f>IF('各会計、関係団体の財政状況及び健全化判断比率'!B10="","",'各会計、関係団体の財政状況及び健全化判断比率'!B10)</f>
        <v>診療所事業特別会計</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大分県後期高齢者医療広域連合（後期高齢者医療事業会計）</v>
      </c>
      <c r="BZ37" s="585"/>
      <c r="CA37" s="585"/>
      <c r="CB37" s="585"/>
      <c r="CC37" s="585"/>
      <c r="CD37" s="585"/>
      <c r="CE37" s="585"/>
      <c r="CF37" s="585"/>
      <c r="CG37" s="585"/>
      <c r="CH37" s="585"/>
      <c r="CI37" s="585"/>
      <c r="CJ37" s="585"/>
      <c r="CK37" s="585"/>
      <c r="CL37" s="585"/>
      <c r="CM37" s="585"/>
      <c r="CN37" s="163"/>
      <c r="CO37" s="584">
        <f t="shared" si="3"/>
        <v>18</v>
      </c>
      <c r="CP37" s="584"/>
      <c r="CQ37" s="585" t="str">
        <f>IF('各会計、関係団体の財政状況及び健全化判断比率'!BS10="","",'各会計、関係団体の財政状況及び健全化判断比率'!BS10)</f>
        <v>中津江村地球財団</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15">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日田玖珠広域消防組合</v>
      </c>
      <c r="BZ38" s="585"/>
      <c r="CA38" s="585"/>
      <c r="CB38" s="585"/>
      <c r="CC38" s="585"/>
      <c r="CD38" s="585"/>
      <c r="CE38" s="585"/>
      <c r="CF38" s="585"/>
      <c r="CG38" s="585"/>
      <c r="CH38" s="585"/>
      <c r="CI38" s="585"/>
      <c r="CJ38" s="585"/>
      <c r="CK38" s="585"/>
      <c r="CL38" s="585"/>
      <c r="CM38" s="585"/>
      <c r="CN38" s="163"/>
      <c r="CO38" s="584">
        <f t="shared" si="3"/>
        <v>19</v>
      </c>
      <c r="CP38" s="584"/>
      <c r="CQ38" s="585" t="str">
        <f>IF('各会計、関係団体の財政状況及び健全化判断比率'!BS11="","",'各会計、関係団体の財政状況及び健全化判断比率'!BS11)</f>
        <v>トライ・ウッド</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15">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20</v>
      </c>
      <c r="CP39" s="584"/>
      <c r="CQ39" s="585" t="str">
        <f>IF('各会計、関係団体の財政状況及び健全化判断比率'!BS12="","",'各会計、関係団体の財政状況及び健全化判断比率'!BS12)</f>
        <v>上津江農業公社</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15">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21</v>
      </c>
      <c r="CP40" s="584"/>
      <c r="CQ40" s="585" t="str">
        <f>IF('各会計、関係団体の財政状況及び健全化判断比率'!BS13="","",'各会計、関係団体の財政状況及び健全化判断比率'!BS13)</f>
        <v>日田市公民館運営事業団</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15">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15">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15">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NcUIBZMce+2eZLvQx8VS7aKvzNHA2DE+JJWRSJq901Iv6UhD6xXcDwtpfWtqY6Vo7ZN8NkcQwrGk40P6HhNjlA==" saltValue="Uu/vWlep5Z01++row2je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8024992</v>
      </c>
      <c r="S5" s="600"/>
      <c r="T5" s="600"/>
      <c r="U5" s="600"/>
      <c r="V5" s="600"/>
      <c r="W5" s="600"/>
      <c r="X5" s="600"/>
      <c r="Y5" s="601"/>
      <c r="Z5" s="602">
        <v>19.5</v>
      </c>
      <c r="AA5" s="602"/>
      <c r="AB5" s="602"/>
      <c r="AC5" s="602"/>
      <c r="AD5" s="603">
        <v>7584336</v>
      </c>
      <c r="AE5" s="603"/>
      <c r="AF5" s="603"/>
      <c r="AG5" s="603"/>
      <c r="AH5" s="603"/>
      <c r="AI5" s="603"/>
      <c r="AJ5" s="603"/>
      <c r="AK5" s="603"/>
      <c r="AL5" s="604">
        <v>35</v>
      </c>
      <c r="AM5" s="605"/>
      <c r="AN5" s="605"/>
      <c r="AO5" s="606"/>
      <c r="AP5" s="596" t="s">
        <v>216</v>
      </c>
      <c r="AQ5" s="597"/>
      <c r="AR5" s="597"/>
      <c r="AS5" s="597"/>
      <c r="AT5" s="597"/>
      <c r="AU5" s="597"/>
      <c r="AV5" s="597"/>
      <c r="AW5" s="597"/>
      <c r="AX5" s="597"/>
      <c r="AY5" s="597"/>
      <c r="AZ5" s="597"/>
      <c r="BA5" s="597"/>
      <c r="BB5" s="597"/>
      <c r="BC5" s="597"/>
      <c r="BD5" s="597"/>
      <c r="BE5" s="597"/>
      <c r="BF5" s="598"/>
      <c r="BG5" s="610">
        <v>7550864</v>
      </c>
      <c r="BH5" s="611"/>
      <c r="BI5" s="611"/>
      <c r="BJ5" s="611"/>
      <c r="BK5" s="611"/>
      <c r="BL5" s="611"/>
      <c r="BM5" s="611"/>
      <c r="BN5" s="612"/>
      <c r="BO5" s="613">
        <v>94.1</v>
      </c>
      <c r="BP5" s="613"/>
      <c r="BQ5" s="613"/>
      <c r="BR5" s="613"/>
      <c r="BS5" s="614">
        <v>92510</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694740</v>
      </c>
      <c r="S6" s="611"/>
      <c r="T6" s="611"/>
      <c r="U6" s="611"/>
      <c r="V6" s="611"/>
      <c r="W6" s="611"/>
      <c r="X6" s="611"/>
      <c r="Y6" s="612"/>
      <c r="Z6" s="613">
        <v>1.7</v>
      </c>
      <c r="AA6" s="613"/>
      <c r="AB6" s="613"/>
      <c r="AC6" s="613"/>
      <c r="AD6" s="614">
        <v>694740</v>
      </c>
      <c r="AE6" s="614"/>
      <c r="AF6" s="614"/>
      <c r="AG6" s="614"/>
      <c r="AH6" s="614"/>
      <c r="AI6" s="614"/>
      <c r="AJ6" s="614"/>
      <c r="AK6" s="614"/>
      <c r="AL6" s="615">
        <v>3.2</v>
      </c>
      <c r="AM6" s="616"/>
      <c r="AN6" s="616"/>
      <c r="AO6" s="617"/>
      <c r="AP6" s="607" t="s">
        <v>221</v>
      </c>
      <c r="AQ6" s="608"/>
      <c r="AR6" s="608"/>
      <c r="AS6" s="608"/>
      <c r="AT6" s="608"/>
      <c r="AU6" s="608"/>
      <c r="AV6" s="608"/>
      <c r="AW6" s="608"/>
      <c r="AX6" s="608"/>
      <c r="AY6" s="608"/>
      <c r="AZ6" s="608"/>
      <c r="BA6" s="608"/>
      <c r="BB6" s="608"/>
      <c r="BC6" s="608"/>
      <c r="BD6" s="608"/>
      <c r="BE6" s="608"/>
      <c r="BF6" s="609"/>
      <c r="BG6" s="610">
        <v>7550864</v>
      </c>
      <c r="BH6" s="611"/>
      <c r="BI6" s="611"/>
      <c r="BJ6" s="611"/>
      <c r="BK6" s="611"/>
      <c r="BL6" s="611"/>
      <c r="BM6" s="611"/>
      <c r="BN6" s="612"/>
      <c r="BO6" s="613">
        <v>94.1</v>
      </c>
      <c r="BP6" s="613"/>
      <c r="BQ6" s="613"/>
      <c r="BR6" s="613"/>
      <c r="BS6" s="614">
        <v>92510</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254365</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254365</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2780</v>
      </c>
      <c r="S7" s="611"/>
      <c r="T7" s="611"/>
      <c r="U7" s="611"/>
      <c r="V7" s="611"/>
      <c r="W7" s="611"/>
      <c r="X7" s="611"/>
      <c r="Y7" s="612"/>
      <c r="Z7" s="613">
        <v>0</v>
      </c>
      <c r="AA7" s="613"/>
      <c r="AB7" s="613"/>
      <c r="AC7" s="613"/>
      <c r="AD7" s="614">
        <v>2780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2813568</v>
      </c>
      <c r="BH7" s="611"/>
      <c r="BI7" s="611"/>
      <c r="BJ7" s="611"/>
      <c r="BK7" s="611"/>
      <c r="BL7" s="611"/>
      <c r="BM7" s="611"/>
      <c r="BN7" s="612"/>
      <c r="BO7" s="613">
        <v>35.1</v>
      </c>
      <c r="BP7" s="613"/>
      <c r="BQ7" s="613"/>
      <c r="BR7" s="613"/>
      <c r="BS7" s="614">
        <v>92510</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4747942</v>
      </c>
      <c r="CS7" s="611"/>
      <c r="CT7" s="611"/>
      <c r="CU7" s="611"/>
      <c r="CV7" s="611"/>
      <c r="CW7" s="611"/>
      <c r="CX7" s="611"/>
      <c r="CY7" s="612"/>
      <c r="CZ7" s="613">
        <v>11.8</v>
      </c>
      <c r="DA7" s="613"/>
      <c r="DB7" s="613"/>
      <c r="DC7" s="613"/>
      <c r="DD7" s="619">
        <v>119182</v>
      </c>
      <c r="DE7" s="611"/>
      <c r="DF7" s="611"/>
      <c r="DG7" s="611"/>
      <c r="DH7" s="611"/>
      <c r="DI7" s="611"/>
      <c r="DJ7" s="611"/>
      <c r="DK7" s="611"/>
      <c r="DL7" s="611"/>
      <c r="DM7" s="611"/>
      <c r="DN7" s="611"/>
      <c r="DO7" s="611"/>
      <c r="DP7" s="612"/>
      <c r="DQ7" s="619">
        <v>3410344</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42028</v>
      </c>
      <c r="S8" s="611"/>
      <c r="T8" s="611"/>
      <c r="U8" s="611"/>
      <c r="V8" s="611"/>
      <c r="W8" s="611"/>
      <c r="X8" s="611"/>
      <c r="Y8" s="612"/>
      <c r="Z8" s="613">
        <v>0.1</v>
      </c>
      <c r="AA8" s="613"/>
      <c r="AB8" s="613"/>
      <c r="AC8" s="613"/>
      <c r="AD8" s="614">
        <v>42028</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92650</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14038194</v>
      </c>
      <c r="CS8" s="611"/>
      <c r="CT8" s="611"/>
      <c r="CU8" s="611"/>
      <c r="CV8" s="611"/>
      <c r="CW8" s="611"/>
      <c r="CX8" s="611"/>
      <c r="CY8" s="612"/>
      <c r="CZ8" s="613">
        <v>34.799999999999997</v>
      </c>
      <c r="DA8" s="613"/>
      <c r="DB8" s="613"/>
      <c r="DC8" s="613"/>
      <c r="DD8" s="619">
        <v>134287</v>
      </c>
      <c r="DE8" s="611"/>
      <c r="DF8" s="611"/>
      <c r="DG8" s="611"/>
      <c r="DH8" s="611"/>
      <c r="DI8" s="611"/>
      <c r="DJ8" s="611"/>
      <c r="DK8" s="611"/>
      <c r="DL8" s="611"/>
      <c r="DM8" s="611"/>
      <c r="DN8" s="611"/>
      <c r="DO8" s="611"/>
      <c r="DP8" s="612"/>
      <c r="DQ8" s="619">
        <v>6952452</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49489</v>
      </c>
      <c r="S9" s="611"/>
      <c r="T9" s="611"/>
      <c r="U9" s="611"/>
      <c r="V9" s="611"/>
      <c r="W9" s="611"/>
      <c r="X9" s="611"/>
      <c r="Y9" s="612"/>
      <c r="Z9" s="613">
        <v>0.1</v>
      </c>
      <c r="AA9" s="613"/>
      <c r="AB9" s="613"/>
      <c r="AC9" s="613"/>
      <c r="AD9" s="614">
        <v>49489</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2206136</v>
      </c>
      <c r="BH9" s="611"/>
      <c r="BI9" s="611"/>
      <c r="BJ9" s="611"/>
      <c r="BK9" s="611"/>
      <c r="BL9" s="611"/>
      <c r="BM9" s="611"/>
      <c r="BN9" s="612"/>
      <c r="BO9" s="613">
        <v>27.5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3919734</v>
      </c>
      <c r="CS9" s="611"/>
      <c r="CT9" s="611"/>
      <c r="CU9" s="611"/>
      <c r="CV9" s="611"/>
      <c r="CW9" s="611"/>
      <c r="CX9" s="611"/>
      <c r="CY9" s="612"/>
      <c r="CZ9" s="613">
        <v>9.6999999999999993</v>
      </c>
      <c r="DA9" s="613"/>
      <c r="DB9" s="613"/>
      <c r="DC9" s="613"/>
      <c r="DD9" s="619">
        <v>964032</v>
      </c>
      <c r="DE9" s="611"/>
      <c r="DF9" s="611"/>
      <c r="DG9" s="611"/>
      <c r="DH9" s="611"/>
      <c r="DI9" s="611"/>
      <c r="DJ9" s="611"/>
      <c r="DK9" s="611"/>
      <c r="DL9" s="611"/>
      <c r="DM9" s="611"/>
      <c r="DN9" s="611"/>
      <c r="DO9" s="611"/>
      <c r="DP9" s="612"/>
      <c r="DQ9" s="619">
        <v>2622381</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190937</v>
      </c>
      <c r="BH10" s="611"/>
      <c r="BI10" s="611"/>
      <c r="BJ10" s="611"/>
      <c r="BK10" s="611"/>
      <c r="BL10" s="611"/>
      <c r="BM10" s="611"/>
      <c r="BN10" s="612"/>
      <c r="BO10" s="613">
        <v>2.4</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60664</v>
      </c>
      <c r="CS10" s="611"/>
      <c r="CT10" s="611"/>
      <c r="CU10" s="611"/>
      <c r="CV10" s="611"/>
      <c r="CW10" s="611"/>
      <c r="CX10" s="611"/>
      <c r="CY10" s="612"/>
      <c r="CZ10" s="613">
        <v>0.2</v>
      </c>
      <c r="DA10" s="613"/>
      <c r="DB10" s="613"/>
      <c r="DC10" s="613"/>
      <c r="DD10" s="619">
        <v>2530</v>
      </c>
      <c r="DE10" s="611"/>
      <c r="DF10" s="611"/>
      <c r="DG10" s="611"/>
      <c r="DH10" s="611"/>
      <c r="DI10" s="611"/>
      <c r="DJ10" s="611"/>
      <c r="DK10" s="611"/>
      <c r="DL10" s="611"/>
      <c r="DM10" s="611"/>
      <c r="DN10" s="611"/>
      <c r="DO10" s="611"/>
      <c r="DP10" s="612"/>
      <c r="DQ10" s="619">
        <v>30021</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1704640</v>
      </c>
      <c r="S11" s="611"/>
      <c r="T11" s="611"/>
      <c r="U11" s="611"/>
      <c r="V11" s="611"/>
      <c r="W11" s="611"/>
      <c r="X11" s="611"/>
      <c r="Y11" s="612"/>
      <c r="Z11" s="615">
        <v>4.0999999999999996</v>
      </c>
      <c r="AA11" s="616"/>
      <c r="AB11" s="616"/>
      <c r="AC11" s="622"/>
      <c r="AD11" s="619">
        <v>1704640</v>
      </c>
      <c r="AE11" s="611"/>
      <c r="AF11" s="611"/>
      <c r="AG11" s="611"/>
      <c r="AH11" s="611"/>
      <c r="AI11" s="611"/>
      <c r="AJ11" s="611"/>
      <c r="AK11" s="612"/>
      <c r="AL11" s="615">
        <v>7.9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323845</v>
      </c>
      <c r="BH11" s="611"/>
      <c r="BI11" s="611"/>
      <c r="BJ11" s="611"/>
      <c r="BK11" s="611"/>
      <c r="BL11" s="611"/>
      <c r="BM11" s="611"/>
      <c r="BN11" s="612"/>
      <c r="BO11" s="613">
        <v>4</v>
      </c>
      <c r="BP11" s="613"/>
      <c r="BQ11" s="613"/>
      <c r="BR11" s="613"/>
      <c r="BS11" s="614">
        <v>92510</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1883721</v>
      </c>
      <c r="CS11" s="611"/>
      <c r="CT11" s="611"/>
      <c r="CU11" s="611"/>
      <c r="CV11" s="611"/>
      <c r="CW11" s="611"/>
      <c r="CX11" s="611"/>
      <c r="CY11" s="612"/>
      <c r="CZ11" s="613">
        <v>4.7</v>
      </c>
      <c r="DA11" s="613"/>
      <c r="DB11" s="613"/>
      <c r="DC11" s="613"/>
      <c r="DD11" s="619">
        <v>724264</v>
      </c>
      <c r="DE11" s="611"/>
      <c r="DF11" s="611"/>
      <c r="DG11" s="611"/>
      <c r="DH11" s="611"/>
      <c r="DI11" s="611"/>
      <c r="DJ11" s="611"/>
      <c r="DK11" s="611"/>
      <c r="DL11" s="611"/>
      <c r="DM11" s="611"/>
      <c r="DN11" s="611"/>
      <c r="DO11" s="611"/>
      <c r="DP11" s="612"/>
      <c r="DQ11" s="619">
        <v>1028999</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22276</v>
      </c>
      <c r="S12" s="611"/>
      <c r="T12" s="611"/>
      <c r="U12" s="611"/>
      <c r="V12" s="611"/>
      <c r="W12" s="611"/>
      <c r="X12" s="611"/>
      <c r="Y12" s="612"/>
      <c r="Z12" s="613">
        <v>0.1</v>
      </c>
      <c r="AA12" s="613"/>
      <c r="AB12" s="613"/>
      <c r="AC12" s="613"/>
      <c r="AD12" s="614">
        <v>22276</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3964101</v>
      </c>
      <c r="BH12" s="611"/>
      <c r="BI12" s="611"/>
      <c r="BJ12" s="611"/>
      <c r="BK12" s="611"/>
      <c r="BL12" s="611"/>
      <c r="BM12" s="611"/>
      <c r="BN12" s="612"/>
      <c r="BO12" s="613">
        <v>49.4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816434</v>
      </c>
      <c r="CS12" s="611"/>
      <c r="CT12" s="611"/>
      <c r="CU12" s="611"/>
      <c r="CV12" s="611"/>
      <c r="CW12" s="611"/>
      <c r="CX12" s="611"/>
      <c r="CY12" s="612"/>
      <c r="CZ12" s="613">
        <v>2</v>
      </c>
      <c r="DA12" s="613"/>
      <c r="DB12" s="613"/>
      <c r="DC12" s="613"/>
      <c r="DD12" s="619">
        <v>57804</v>
      </c>
      <c r="DE12" s="611"/>
      <c r="DF12" s="611"/>
      <c r="DG12" s="611"/>
      <c r="DH12" s="611"/>
      <c r="DI12" s="611"/>
      <c r="DJ12" s="611"/>
      <c r="DK12" s="611"/>
      <c r="DL12" s="611"/>
      <c r="DM12" s="611"/>
      <c r="DN12" s="611"/>
      <c r="DO12" s="611"/>
      <c r="DP12" s="612"/>
      <c r="DQ12" s="619">
        <v>542319</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3915674</v>
      </c>
      <c r="BH13" s="611"/>
      <c r="BI13" s="611"/>
      <c r="BJ13" s="611"/>
      <c r="BK13" s="611"/>
      <c r="BL13" s="611"/>
      <c r="BM13" s="611"/>
      <c r="BN13" s="612"/>
      <c r="BO13" s="613">
        <v>48.8</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3270123</v>
      </c>
      <c r="CS13" s="611"/>
      <c r="CT13" s="611"/>
      <c r="CU13" s="611"/>
      <c r="CV13" s="611"/>
      <c r="CW13" s="611"/>
      <c r="CX13" s="611"/>
      <c r="CY13" s="612"/>
      <c r="CZ13" s="613">
        <v>8.1</v>
      </c>
      <c r="DA13" s="613"/>
      <c r="DB13" s="613"/>
      <c r="DC13" s="613"/>
      <c r="DD13" s="619">
        <v>1440225</v>
      </c>
      <c r="DE13" s="611"/>
      <c r="DF13" s="611"/>
      <c r="DG13" s="611"/>
      <c r="DH13" s="611"/>
      <c r="DI13" s="611"/>
      <c r="DJ13" s="611"/>
      <c r="DK13" s="611"/>
      <c r="DL13" s="611"/>
      <c r="DM13" s="611"/>
      <c r="DN13" s="611"/>
      <c r="DO13" s="611"/>
      <c r="DP13" s="612"/>
      <c r="DQ13" s="619">
        <v>1696105</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280954</v>
      </c>
      <c r="BH14" s="611"/>
      <c r="BI14" s="611"/>
      <c r="BJ14" s="611"/>
      <c r="BK14" s="611"/>
      <c r="BL14" s="611"/>
      <c r="BM14" s="611"/>
      <c r="BN14" s="612"/>
      <c r="BO14" s="613">
        <v>3.5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1099118</v>
      </c>
      <c r="CS14" s="611"/>
      <c r="CT14" s="611"/>
      <c r="CU14" s="611"/>
      <c r="CV14" s="611"/>
      <c r="CW14" s="611"/>
      <c r="CX14" s="611"/>
      <c r="CY14" s="612"/>
      <c r="CZ14" s="613">
        <v>2.7</v>
      </c>
      <c r="DA14" s="613"/>
      <c r="DB14" s="613"/>
      <c r="DC14" s="613"/>
      <c r="DD14" s="619">
        <v>140221</v>
      </c>
      <c r="DE14" s="611"/>
      <c r="DF14" s="611"/>
      <c r="DG14" s="611"/>
      <c r="DH14" s="611"/>
      <c r="DI14" s="611"/>
      <c r="DJ14" s="611"/>
      <c r="DK14" s="611"/>
      <c r="DL14" s="611"/>
      <c r="DM14" s="611"/>
      <c r="DN14" s="611"/>
      <c r="DO14" s="611"/>
      <c r="DP14" s="612"/>
      <c r="DQ14" s="619">
        <v>939323</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38915</v>
      </c>
      <c r="S15" s="611"/>
      <c r="T15" s="611"/>
      <c r="U15" s="611"/>
      <c r="V15" s="611"/>
      <c r="W15" s="611"/>
      <c r="X15" s="611"/>
      <c r="Y15" s="612"/>
      <c r="Z15" s="613">
        <v>0.1</v>
      </c>
      <c r="AA15" s="613"/>
      <c r="AB15" s="613"/>
      <c r="AC15" s="613"/>
      <c r="AD15" s="614">
        <v>38915</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492241</v>
      </c>
      <c r="BH15" s="611"/>
      <c r="BI15" s="611"/>
      <c r="BJ15" s="611"/>
      <c r="BK15" s="611"/>
      <c r="BL15" s="611"/>
      <c r="BM15" s="611"/>
      <c r="BN15" s="612"/>
      <c r="BO15" s="613">
        <v>6.1</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3919554</v>
      </c>
      <c r="CS15" s="611"/>
      <c r="CT15" s="611"/>
      <c r="CU15" s="611"/>
      <c r="CV15" s="611"/>
      <c r="CW15" s="611"/>
      <c r="CX15" s="611"/>
      <c r="CY15" s="612"/>
      <c r="CZ15" s="613">
        <v>9.6999999999999993</v>
      </c>
      <c r="DA15" s="613"/>
      <c r="DB15" s="613"/>
      <c r="DC15" s="613"/>
      <c r="DD15" s="619">
        <v>591541</v>
      </c>
      <c r="DE15" s="611"/>
      <c r="DF15" s="611"/>
      <c r="DG15" s="611"/>
      <c r="DH15" s="611"/>
      <c r="DI15" s="611"/>
      <c r="DJ15" s="611"/>
      <c r="DK15" s="611"/>
      <c r="DL15" s="611"/>
      <c r="DM15" s="611"/>
      <c r="DN15" s="611"/>
      <c r="DO15" s="611"/>
      <c r="DP15" s="612"/>
      <c r="DQ15" s="619">
        <v>3020297</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136466</v>
      </c>
      <c r="S16" s="611"/>
      <c r="T16" s="611"/>
      <c r="U16" s="611"/>
      <c r="V16" s="611"/>
      <c r="W16" s="611"/>
      <c r="X16" s="611"/>
      <c r="Y16" s="612"/>
      <c r="Z16" s="613">
        <v>0.3</v>
      </c>
      <c r="AA16" s="613"/>
      <c r="AB16" s="613"/>
      <c r="AC16" s="613"/>
      <c r="AD16" s="614">
        <v>136466</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2218006</v>
      </c>
      <c r="CS16" s="611"/>
      <c r="CT16" s="611"/>
      <c r="CU16" s="611"/>
      <c r="CV16" s="611"/>
      <c r="CW16" s="611"/>
      <c r="CX16" s="611"/>
      <c r="CY16" s="612"/>
      <c r="CZ16" s="613">
        <v>5.5</v>
      </c>
      <c r="DA16" s="613"/>
      <c r="DB16" s="613"/>
      <c r="DC16" s="613"/>
      <c r="DD16" s="619" t="s">
        <v>122</v>
      </c>
      <c r="DE16" s="611"/>
      <c r="DF16" s="611"/>
      <c r="DG16" s="611"/>
      <c r="DH16" s="611"/>
      <c r="DI16" s="611"/>
      <c r="DJ16" s="611"/>
      <c r="DK16" s="611"/>
      <c r="DL16" s="611"/>
      <c r="DM16" s="611"/>
      <c r="DN16" s="611"/>
      <c r="DO16" s="611"/>
      <c r="DP16" s="612"/>
      <c r="DQ16" s="619">
        <v>214989</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308947</v>
      </c>
      <c r="S17" s="611"/>
      <c r="T17" s="611"/>
      <c r="U17" s="611"/>
      <c r="V17" s="611"/>
      <c r="W17" s="611"/>
      <c r="X17" s="611"/>
      <c r="Y17" s="612"/>
      <c r="Z17" s="613">
        <v>0.7</v>
      </c>
      <c r="AA17" s="613"/>
      <c r="AB17" s="613"/>
      <c r="AC17" s="613"/>
      <c r="AD17" s="614">
        <v>308947</v>
      </c>
      <c r="AE17" s="614"/>
      <c r="AF17" s="614"/>
      <c r="AG17" s="614"/>
      <c r="AH17" s="614"/>
      <c r="AI17" s="614"/>
      <c r="AJ17" s="614"/>
      <c r="AK17" s="614"/>
      <c r="AL17" s="615">
        <v>1.4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4056873</v>
      </c>
      <c r="CS17" s="611"/>
      <c r="CT17" s="611"/>
      <c r="CU17" s="611"/>
      <c r="CV17" s="611"/>
      <c r="CW17" s="611"/>
      <c r="CX17" s="611"/>
      <c r="CY17" s="612"/>
      <c r="CZ17" s="613">
        <v>10.1</v>
      </c>
      <c r="DA17" s="613"/>
      <c r="DB17" s="613"/>
      <c r="DC17" s="613"/>
      <c r="DD17" s="619" t="s">
        <v>122</v>
      </c>
      <c r="DE17" s="611"/>
      <c r="DF17" s="611"/>
      <c r="DG17" s="611"/>
      <c r="DH17" s="611"/>
      <c r="DI17" s="611"/>
      <c r="DJ17" s="611"/>
      <c r="DK17" s="611"/>
      <c r="DL17" s="611"/>
      <c r="DM17" s="611"/>
      <c r="DN17" s="611"/>
      <c r="DO17" s="611"/>
      <c r="DP17" s="612"/>
      <c r="DQ17" s="619">
        <v>3975790</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52670</v>
      </c>
      <c r="S18" s="611"/>
      <c r="T18" s="611"/>
      <c r="U18" s="611"/>
      <c r="V18" s="611"/>
      <c r="W18" s="611"/>
      <c r="X18" s="611"/>
      <c r="Y18" s="612"/>
      <c r="Z18" s="613">
        <v>0.1</v>
      </c>
      <c r="AA18" s="613"/>
      <c r="AB18" s="613"/>
      <c r="AC18" s="613"/>
      <c r="AD18" s="614">
        <v>52670</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243584</v>
      </c>
      <c r="S19" s="611"/>
      <c r="T19" s="611"/>
      <c r="U19" s="611"/>
      <c r="V19" s="611"/>
      <c r="W19" s="611"/>
      <c r="X19" s="611"/>
      <c r="Y19" s="612"/>
      <c r="Z19" s="613">
        <v>0.6</v>
      </c>
      <c r="AA19" s="613"/>
      <c r="AB19" s="613"/>
      <c r="AC19" s="613"/>
      <c r="AD19" s="614">
        <v>243584</v>
      </c>
      <c r="AE19" s="614"/>
      <c r="AF19" s="614"/>
      <c r="AG19" s="614"/>
      <c r="AH19" s="614"/>
      <c r="AI19" s="614"/>
      <c r="AJ19" s="614"/>
      <c r="AK19" s="614"/>
      <c r="AL19" s="615">
        <v>1.1000000000000001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474128</v>
      </c>
      <c r="BH19" s="611"/>
      <c r="BI19" s="611"/>
      <c r="BJ19" s="611"/>
      <c r="BK19" s="611"/>
      <c r="BL19" s="611"/>
      <c r="BM19" s="611"/>
      <c r="BN19" s="612"/>
      <c r="BO19" s="613">
        <v>5.9</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12693</v>
      </c>
      <c r="S20" s="611"/>
      <c r="T20" s="611"/>
      <c r="U20" s="611"/>
      <c r="V20" s="611"/>
      <c r="W20" s="611"/>
      <c r="X20" s="611"/>
      <c r="Y20" s="612"/>
      <c r="Z20" s="613">
        <v>0</v>
      </c>
      <c r="AA20" s="613"/>
      <c r="AB20" s="613"/>
      <c r="AC20" s="613"/>
      <c r="AD20" s="614">
        <v>12693</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474128</v>
      </c>
      <c r="BH20" s="611"/>
      <c r="BI20" s="611"/>
      <c r="BJ20" s="611"/>
      <c r="BK20" s="611"/>
      <c r="BL20" s="611"/>
      <c r="BM20" s="611"/>
      <c r="BN20" s="612"/>
      <c r="BO20" s="613">
        <v>5.9</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40284728</v>
      </c>
      <c r="CS20" s="611"/>
      <c r="CT20" s="611"/>
      <c r="CU20" s="611"/>
      <c r="CV20" s="611"/>
      <c r="CW20" s="611"/>
      <c r="CX20" s="611"/>
      <c r="CY20" s="612"/>
      <c r="CZ20" s="613">
        <v>100</v>
      </c>
      <c r="DA20" s="613"/>
      <c r="DB20" s="613"/>
      <c r="DC20" s="613"/>
      <c r="DD20" s="619">
        <v>4174086</v>
      </c>
      <c r="DE20" s="611"/>
      <c r="DF20" s="611"/>
      <c r="DG20" s="611"/>
      <c r="DH20" s="611"/>
      <c r="DI20" s="611"/>
      <c r="DJ20" s="611"/>
      <c r="DK20" s="611"/>
      <c r="DL20" s="611"/>
      <c r="DM20" s="611"/>
      <c r="DN20" s="611"/>
      <c r="DO20" s="611"/>
      <c r="DP20" s="612"/>
      <c r="DQ20" s="619">
        <v>24687385</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12528161</v>
      </c>
      <c r="S21" s="611"/>
      <c r="T21" s="611"/>
      <c r="U21" s="611"/>
      <c r="V21" s="611"/>
      <c r="W21" s="611"/>
      <c r="X21" s="611"/>
      <c r="Y21" s="612"/>
      <c r="Z21" s="613">
        <v>30.4</v>
      </c>
      <c r="AA21" s="613"/>
      <c r="AB21" s="613"/>
      <c r="AC21" s="613"/>
      <c r="AD21" s="614">
        <v>11000576</v>
      </c>
      <c r="AE21" s="614"/>
      <c r="AF21" s="614"/>
      <c r="AG21" s="614"/>
      <c r="AH21" s="614"/>
      <c r="AI21" s="614"/>
      <c r="AJ21" s="614"/>
      <c r="AK21" s="614"/>
      <c r="AL21" s="615">
        <v>50.8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33472</v>
      </c>
      <c r="BH21" s="611"/>
      <c r="BI21" s="611"/>
      <c r="BJ21" s="611"/>
      <c r="BK21" s="611"/>
      <c r="BL21" s="611"/>
      <c r="BM21" s="611"/>
      <c r="BN21" s="612"/>
      <c r="BO21" s="613">
        <v>0.4</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11000576</v>
      </c>
      <c r="S22" s="611"/>
      <c r="T22" s="611"/>
      <c r="U22" s="611"/>
      <c r="V22" s="611"/>
      <c r="W22" s="611"/>
      <c r="X22" s="611"/>
      <c r="Y22" s="612"/>
      <c r="Z22" s="613">
        <v>26.7</v>
      </c>
      <c r="AA22" s="613"/>
      <c r="AB22" s="613"/>
      <c r="AC22" s="613"/>
      <c r="AD22" s="614">
        <v>11000576</v>
      </c>
      <c r="AE22" s="614"/>
      <c r="AF22" s="614"/>
      <c r="AG22" s="614"/>
      <c r="AH22" s="614"/>
      <c r="AI22" s="614"/>
      <c r="AJ22" s="614"/>
      <c r="AK22" s="614"/>
      <c r="AL22" s="615">
        <v>50.8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1527585</v>
      </c>
      <c r="S23" s="611"/>
      <c r="T23" s="611"/>
      <c r="U23" s="611"/>
      <c r="V23" s="611"/>
      <c r="W23" s="611"/>
      <c r="X23" s="611"/>
      <c r="Y23" s="612"/>
      <c r="Z23" s="613">
        <v>3.7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440656</v>
      </c>
      <c r="BH23" s="611"/>
      <c r="BI23" s="611"/>
      <c r="BJ23" s="611"/>
      <c r="BK23" s="611"/>
      <c r="BL23" s="611"/>
      <c r="BM23" s="611"/>
      <c r="BN23" s="612"/>
      <c r="BO23" s="613">
        <v>5.5</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19233871</v>
      </c>
      <c r="CS24" s="600"/>
      <c r="CT24" s="600"/>
      <c r="CU24" s="600"/>
      <c r="CV24" s="600"/>
      <c r="CW24" s="600"/>
      <c r="CX24" s="600"/>
      <c r="CY24" s="601"/>
      <c r="CZ24" s="604">
        <v>47.7</v>
      </c>
      <c r="DA24" s="605"/>
      <c r="DB24" s="605"/>
      <c r="DC24" s="621"/>
      <c r="DD24" s="645">
        <v>12806970</v>
      </c>
      <c r="DE24" s="600"/>
      <c r="DF24" s="600"/>
      <c r="DG24" s="600"/>
      <c r="DH24" s="600"/>
      <c r="DI24" s="600"/>
      <c r="DJ24" s="600"/>
      <c r="DK24" s="601"/>
      <c r="DL24" s="645">
        <v>11824664</v>
      </c>
      <c r="DM24" s="600"/>
      <c r="DN24" s="600"/>
      <c r="DO24" s="600"/>
      <c r="DP24" s="600"/>
      <c r="DQ24" s="600"/>
      <c r="DR24" s="600"/>
      <c r="DS24" s="600"/>
      <c r="DT24" s="600"/>
      <c r="DU24" s="600"/>
      <c r="DV24" s="601"/>
      <c r="DW24" s="604">
        <v>54.5</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23553434</v>
      </c>
      <c r="S25" s="611"/>
      <c r="T25" s="611"/>
      <c r="U25" s="611"/>
      <c r="V25" s="611"/>
      <c r="W25" s="611"/>
      <c r="X25" s="611"/>
      <c r="Y25" s="612"/>
      <c r="Z25" s="613">
        <v>57.2</v>
      </c>
      <c r="AA25" s="613"/>
      <c r="AB25" s="613"/>
      <c r="AC25" s="613"/>
      <c r="AD25" s="614">
        <v>21585193</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5941322</v>
      </c>
      <c r="CS25" s="642"/>
      <c r="CT25" s="642"/>
      <c r="CU25" s="642"/>
      <c r="CV25" s="642"/>
      <c r="CW25" s="642"/>
      <c r="CX25" s="642"/>
      <c r="CY25" s="643"/>
      <c r="CZ25" s="615">
        <v>14.7</v>
      </c>
      <c r="DA25" s="640"/>
      <c r="DB25" s="640"/>
      <c r="DC25" s="644"/>
      <c r="DD25" s="619">
        <v>5552579</v>
      </c>
      <c r="DE25" s="642"/>
      <c r="DF25" s="642"/>
      <c r="DG25" s="642"/>
      <c r="DH25" s="642"/>
      <c r="DI25" s="642"/>
      <c r="DJ25" s="642"/>
      <c r="DK25" s="643"/>
      <c r="DL25" s="619">
        <v>5493896</v>
      </c>
      <c r="DM25" s="642"/>
      <c r="DN25" s="642"/>
      <c r="DO25" s="642"/>
      <c r="DP25" s="642"/>
      <c r="DQ25" s="642"/>
      <c r="DR25" s="642"/>
      <c r="DS25" s="642"/>
      <c r="DT25" s="642"/>
      <c r="DU25" s="642"/>
      <c r="DV25" s="643"/>
      <c r="DW25" s="615">
        <v>25.3</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6716</v>
      </c>
      <c r="S26" s="611"/>
      <c r="T26" s="611"/>
      <c r="U26" s="611"/>
      <c r="V26" s="611"/>
      <c r="W26" s="611"/>
      <c r="X26" s="611"/>
      <c r="Y26" s="612"/>
      <c r="Z26" s="613">
        <v>0</v>
      </c>
      <c r="AA26" s="613"/>
      <c r="AB26" s="613"/>
      <c r="AC26" s="613"/>
      <c r="AD26" s="614">
        <v>6716</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3704203</v>
      </c>
      <c r="CS26" s="611"/>
      <c r="CT26" s="611"/>
      <c r="CU26" s="611"/>
      <c r="CV26" s="611"/>
      <c r="CW26" s="611"/>
      <c r="CX26" s="611"/>
      <c r="CY26" s="612"/>
      <c r="CZ26" s="615">
        <v>9.1999999999999993</v>
      </c>
      <c r="DA26" s="640"/>
      <c r="DB26" s="640"/>
      <c r="DC26" s="644"/>
      <c r="DD26" s="619">
        <v>3435854</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162740</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8024992</v>
      </c>
      <c r="BH27" s="611"/>
      <c r="BI27" s="611"/>
      <c r="BJ27" s="611"/>
      <c r="BK27" s="611"/>
      <c r="BL27" s="611"/>
      <c r="BM27" s="611"/>
      <c r="BN27" s="612"/>
      <c r="BO27" s="613">
        <v>100</v>
      </c>
      <c r="BP27" s="613"/>
      <c r="BQ27" s="613"/>
      <c r="BR27" s="613"/>
      <c r="BS27" s="614">
        <v>92510</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9235676</v>
      </c>
      <c r="CS27" s="642"/>
      <c r="CT27" s="642"/>
      <c r="CU27" s="642"/>
      <c r="CV27" s="642"/>
      <c r="CW27" s="642"/>
      <c r="CX27" s="642"/>
      <c r="CY27" s="643"/>
      <c r="CZ27" s="615">
        <v>22.9</v>
      </c>
      <c r="DA27" s="640"/>
      <c r="DB27" s="640"/>
      <c r="DC27" s="644"/>
      <c r="DD27" s="619">
        <v>3278601</v>
      </c>
      <c r="DE27" s="642"/>
      <c r="DF27" s="642"/>
      <c r="DG27" s="642"/>
      <c r="DH27" s="642"/>
      <c r="DI27" s="642"/>
      <c r="DJ27" s="642"/>
      <c r="DK27" s="643"/>
      <c r="DL27" s="619">
        <v>2416811</v>
      </c>
      <c r="DM27" s="642"/>
      <c r="DN27" s="642"/>
      <c r="DO27" s="642"/>
      <c r="DP27" s="642"/>
      <c r="DQ27" s="642"/>
      <c r="DR27" s="642"/>
      <c r="DS27" s="642"/>
      <c r="DT27" s="642"/>
      <c r="DU27" s="642"/>
      <c r="DV27" s="643"/>
      <c r="DW27" s="615">
        <v>11.1</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402022</v>
      </c>
      <c r="S28" s="611"/>
      <c r="T28" s="611"/>
      <c r="U28" s="611"/>
      <c r="V28" s="611"/>
      <c r="W28" s="611"/>
      <c r="X28" s="611"/>
      <c r="Y28" s="612"/>
      <c r="Z28" s="613">
        <v>1</v>
      </c>
      <c r="AA28" s="613"/>
      <c r="AB28" s="613"/>
      <c r="AC28" s="613"/>
      <c r="AD28" s="614">
        <v>21852</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4056873</v>
      </c>
      <c r="CS28" s="611"/>
      <c r="CT28" s="611"/>
      <c r="CU28" s="611"/>
      <c r="CV28" s="611"/>
      <c r="CW28" s="611"/>
      <c r="CX28" s="611"/>
      <c r="CY28" s="612"/>
      <c r="CZ28" s="615">
        <v>10.1</v>
      </c>
      <c r="DA28" s="640"/>
      <c r="DB28" s="640"/>
      <c r="DC28" s="644"/>
      <c r="DD28" s="619">
        <v>3975790</v>
      </c>
      <c r="DE28" s="611"/>
      <c r="DF28" s="611"/>
      <c r="DG28" s="611"/>
      <c r="DH28" s="611"/>
      <c r="DI28" s="611"/>
      <c r="DJ28" s="611"/>
      <c r="DK28" s="612"/>
      <c r="DL28" s="619">
        <v>3913957</v>
      </c>
      <c r="DM28" s="611"/>
      <c r="DN28" s="611"/>
      <c r="DO28" s="611"/>
      <c r="DP28" s="611"/>
      <c r="DQ28" s="611"/>
      <c r="DR28" s="611"/>
      <c r="DS28" s="611"/>
      <c r="DT28" s="611"/>
      <c r="DU28" s="611"/>
      <c r="DV28" s="612"/>
      <c r="DW28" s="615">
        <v>18</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231128</v>
      </c>
      <c r="S29" s="611"/>
      <c r="T29" s="611"/>
      <c r="U29" s="611"/>
      <c r="V29" s="611"/>
      <c r="W29" s="611"/>
      <c r="X29" s="611"/>
      <c r="Y29" s="612"/>
      <c r="Z29" s="613">
        <v>0.6</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4056627</v>
      </c>
      <c r="CS29" s="642"/>
      <c r="CT29" s="642"/>
      <c r="CU29" s="642"/>
      <c r="CV29" s="642"/>
      <c r="CW29" s="642"/>
      <c r="CX29" s="642"/>
      <c r="CY29" s="643"/>
      <c r="CZ29" s="615">
        <v>10.1</v>
      </c>
      <c r="DA29" s="640"/>
      <c r="DB29" s="640"/>
      <c r="DC29" s="644"/>
      <c r="DD29" s="619">
        <v>3975544</v>
      </c>
      <c r="DE29" s="642"/>
      <c r="DF29" s="642"/>
      <c r="DG29" s="642"/>
      <c r="DH29" s="642"/>
      <c r="DI29" s="642"/>
      <c r="DJ29" s="642"/>
      <c r="DK29" s="643"/>
      <c r="DL29" s="619">
        <v>3913711</v>
      </c>
      <c r="DM29" s="642"/>
      <c r="DN29" s="642"/>
      <c r="DO29" s="642"/>
      <c r="DP29" s="642"/>
      <c r="DQ29" s="642"/>
      <c r="DR29" s="642"/>
      <c r="DS29" s="642"/>
      <c r="DT29" s="642"/>
      <c r="DU29" s="642"/>
      <c r="DV29" s="643"/>
      <c r="DW29" s="615">
        <v>18</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6967521</v>
      </c>
      <c r="S30" s="611"/>
      <c r="T30" s="611"/>
      <c r="U30" s="611"/>
      <c r="V30" s="611"/>
      <c r="W30" s="611"/>
      <c r="X30" s="611"/>
      <c r="Y30" s="612"/>
      <c r="Z30" s="613">
        <v>16.899999999999999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3973678</v>
      </c>
      <c r="CS30" s="611"/>
      <c r="CT30" s="611"/>
      <c r="CU30" s="611"/>
      <c r="CV30" s="611"/>
      <c r="CW30" s="611"/>
      <c r="CX30" s="611"/>
      <c r="CY30" s="612"/>
      <c r="CZ30" s="615">
        <v>9.9</v>
      </c>
      <c r="DA30" s="640"/>
      <c r="DB30" s="640"/>
      <c r="DC30" s="644"/>
      <c r="DD30" s="619">
        <v>3901225</v>
      </c>
      <c r="DE30" s="611"/>
      <c r="DF30" s="611"/>
      <c r="DG30" s="611"/>
      <c r="DH30" s="611"/>
      <c r="DI30" s="611"/>
      <c r="DJ30" s="611"/>
      <c r="DK30" s="612"/>
      <c r="DL30" s="619">
        <v>3839392</v>
      </c>
      <c r="DM30" s="611"/>
      <c r="DN30" s="611"/>
      <c r="DO30" s="611"/>
      <c r="DP30" s="611"/>
      <c r="DQ30" s="611"/>
      <c r="DR30" s="611"/>
      <c r="DS30" s="611"/>
      <c r="DT30" s="611"/>
      <c r="DU30" s="611"/>
      <c r="DV30" s="612"/>
      <c r="DW30" s="615">
        <v>17.7</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98.4</v>
      </c>
      <c r="BN31" s="654"/>
      <c r="BO31" s="654"/>
      <c r="BP31" s="654"/>
      <c r="BQ31" s="655"/>
      <c r="BR31" s="666">
        <v>99.4</v>
      </c>
      <c r="BS31" s="654"/>
      <c r="BT31" s="654"/>
      <c r="BU31" s="654"/>
      <c r="BV31" s="654"/>
      <c r="BW31" s="654"/>
      <c r="BX31" s="605">
        <v>98.1</v>
      </c>
      <c r="BY31" s="654"/>
      <c r="BZ31" s="654"/>
      <c r="CA31" s="654"/>
      <c r="CB31" s="655"/>
      <c r="CD31" s="648"/>
      <c r="CE31" s="649"/>
      <c r="CF31" s="607" t="s">
        <v>300</v>
      </c>
      <c r="CG31" s="608"/>
      <c r="CH31" s="608"/>
      <c r="CI31" s="608"/>
      <c r="CJ31" s="608"/>
      <c r="CK31" s="608"/>
      <c r="CL31" s="608"/>
      <c r="CM31" s="608"/>
      <c r="CN31" s="608"/>
      <c r="CO31" s="608"/>
      <c r="CP31" s="608"/>
      <c r="CQ31" s="609"/>
      <c r="CR31" s="610">
        <v>82949</v>
      </c>
      <c r="CS31" s="642"/>
      <c r="CT31" s="642"/>
      <c r="CU31" s="642"/>
      <c r="CV31" s="642"/>
      <c r="CW31" s="642"/>
      <c r="CX31" s="642"/>
      <c r="CY31" s="643"/>
      <c r="CZ31" s="615">
        <v>0.2</v>
      </c>
      <c r="DA31" s="640"/>
      <c r="DB31" s="640"/>
      <c r="DC31" s="644"/>
      <c r="DD31" s="619">
        <v>74319</v>
      </c>
      <c r="DE31" s="642"/>
      <c r="DF31" s="642"/>
      <c r="DG31" s="642"/>
      <c r="DH31" s="642"/>
      <c r="DI31" s="642"/>
      <c r="DJ31" s="642"/>
      <c r="DK31" s="643"/>
      <c r="DL31" s="619">
        <v>74319</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3729695</v>
      </c>
      <c r="S32" s="611"/>
      <c r="T32" s="611"/>
      <c r="U32" s="611"/>
      <c r="V32" s="611"/>
      <c r="W32" s="611"/>
      <c r="X32" s="611"/>
      <c r="Y32" s="612"/>
      <c r="Z32" s="613">
        <v>9.1</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98.9</v>
      </c>
      <c r="BN32" s="642"/>
      <c r="BO32" s="642"/>
      <c r="BP32" s="642"/>
      <c r="BQ32" s="665"/>
      <c r="BR32" s="667">
        <v>99.4</v>
      </c>
      <c r="BS32" s="642"/>
      <c r="BT32" s="642"/>
      <c r="BU32" s="642"/>
      <c r="BV32" s="642"/>
      <c r="BW32" s="642"/>
      <c r="BX32" s="616">
        <v>98.7</v>
      </c>
      <c r="BY32" s="642"/>
      <c r="BZ32" s="642"/>
      <c r="CA32" s="642"/>
      <c r="CB32" s="665"/>
      <c r="CD32" s="650"/>
      <c r="CE32" s="651"/>
      <c r="CF32" s="607" t="s">
        <v>304</v>
      </c>
      <c r="CG32" s="608"/>
      <c r="CH32" s="608"/>
      <c r="CI32" s="608"/>
      <c r="CJ32" s="608"/>
      <c r="CK32" s="608"/>
      <c r="CL32" s="608"/>
      <c r="CM32" s="608"/>
      <c r="CN32" s="608"/>
      <c r="CO32" s="608"/>
      <c r="CP32" s="608"/>
      <c r="CQ32" s="609"/>
      <c r="CR32" s="610">
        <v>246</v>
      </c>
      <c r="CS32" s="611"/>
      <c r="CT32" s="611"/>
      <c r="CU32" s="611"/>
      <c r="CV32" s="611"/>
      <c r="CW32" s="611"/>
      <c r="CX32" s="611"/>
      <c r="CY32" s="612"/>
      <c r="CZ32" s="615">
        <v>0</v>
      </c>
      <c r="DA32" s="640"/>
      <c r="DB32" s="640"/>
      <c r="DC32" s="644"/>
      <c r="DD32" s="619">
        <v>246</v>
      </c>
      <c r="DE32" s="611"/>
      <c r="DF32" s="611"/>
      <c r="DG32" s="611"/>
      <c r="DH32" s="611"/>
      <c r="DI32" s="611"/>
      <c r="DJ32" s="611"/>
      <c r="DK32" s="612"/>
      <c r="DL32" s="619">
        <v>246</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151013</v>
      </c>
      <c r="S33" s="611"/>
      <c r="T33" s="611"/>
      <c r="U33" s="611"/>
      <c r="V33" s="611"/>
      <c r="W33" s="611"/>
      <c r="X33" s="611"/>
      <c r="Y33" s="612"/>
      <c r="Z33" s="613">
        <v>0.4</v>
      </c>
      <c r="AA33" s="613"/>
      <c r="AB33" s="613"/>
      <c r="AC33" s="613"/>
      <c r="AD33" s="614">
        <v>36574</v>
      </c>
      <c r="AE33" s="614"/>
      <c r="AF33" s="614"/>
      <c r="AG33" s="614"/>
      <c r="AH33" s="614"/>
      <c r="AI33" s="614"/>
      <c r="AJ33" s="614"/>
      <c r="AK33" s="614"/>
      <c r="AL33" s="615">
        <v>0.2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99.3</v>
      </c>
      <c r="BH33" s="669"/>
      <c r="BI33" s="669"/>
      <c r="BJ33" s="669"/>
      <c r="BK33" s="669"/>
      <c r="BL33" s="669"/>
      <c r="BM33" s="670">
        <v>98</v>
      </c>
      <c r="BN33" s="669"/>
      <c r="BO33" s="669"/>
      <c r="BP33" s="669"/>
      <c r="BQ33" s="671"/>
      <c r="BR33" s="668">
        <v>99.3</v>
      </c>
      <c r="BS33" s="669"/>
      <c r="BT33" s="669"/>
      <c r="BU33" s="669"/>
      <c r="BV33" s="669"/>
      <c r="BW33" s="669"/>
      <c r="BX33" s="670">
        <v>97.5</v>
      </c>
      <c r="BY33" s="669"/>
      <c r="BZ33" s="669"/>
      <c r="CA33" s="669"/>
      <c r="CB33" s="671"/>
      <c r="CD33" s="607" t="s">
        <v>307</v>
      </c>
      <c r="CE33" s="608"/>
      <c r="CF33" s="608"/>
      <c r="CG33" s="608"/>
      <c r="CH33" s="608"/>
      <c r="CI33" s="608"/>
      <c r="CJ33" s="608"/>
      <c r="CK33" s="608"/>
      <c r="CL33" s="608"/>
      <c r="CM33" s="608"/>
      <c r="CN33" s="608"/>
      <c r="CO33" s="608"/>
      <c r="CP33" s="608"/>
      <c r="CQ33" s="609"/>
      <c r="CR33" s="610">
        <v>14658765</v>
      </c>
      <c r="CS33" s="642"/>
      <c r="CT33" s="642"/>
      <c r="CU33" s="642"/>
      <c r="CV33" s="642"/>
      <c r="CW33" s="642"/>
      <c r="CX33" s="642"/>
      <c r="CY33" s="643"/>
      <c r="CZ33" s="615">
        <v>36.4</v>
      </c>
      <c r="DA33" s="640"/>
      <c r="DB33" s="640"/>
      <c r="DC33" s="644"/>
      <c r="DD33" s="619">
        <v>10938221</v>
      </c>
      <c r="DE33" s="642"/>
      <c r="DF33" s="642"/>
      <c r="DG33" s="642"/>
      <c r="DH33" s="642"/>
      <c r="DI33" s="642"/>
      <c r="DJ33" s="642"/>
      <c r="DK33" s="643"/>
      <c r="DL33" s="619">
        <v>8767678</v>
      </c>
      <c r="DM33" s="642"/>
      <c r="DN33" s="642"/>
      <c r="DO33" s="642"/>
      <c r="DP33" s="642"/>
      <c r="DQ33" s="642"/>
      <c r="DR33" s="642"/>
      <c r="DS33" s="642"/>
      <c r="DT33" s="642"/>
      <c r="DU33" s="642"/>
      <c r="DV33" s="643"/>
      <c r="DW33" s="615">
        <v>40.4</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545668</v>
      </c>
      <c r="S34" s="611"/>
      <c r="T34" s="611"/>
      <c r="U34" s="611"/>
      <c r="V34" s="611"/>
      <c r="W34" s="611"/>
      <c r="X34" s="611"/>
      <c r="Y34" s="612"/>
      <c r="Z34" s="613">
        <v>1.3</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6756064</v>
      </c>
      <c r="CS34" s="611"/>
      <c r="CT34" s="611"/>
      <c r="CU34" s="611"/>
      <c r="CV34" s="611"/>
      <c r="CW34" s="611"/>
      <c r="CX34" s="611"/>
      <c r="CY34" s="612"/>
      <c r="CZ34" s="615">
        <v>16.8</v>
      </c>
      <c r="DA34" s="640"/>
      <c r="DB34" s="640"/>
      <c r="DC34" s="644"/>
      <c r="DD34" s="619">
        <v>4934368</v>
      </c>
      <c r="DE34" s="611"/>
      <c r="DF34" s="611"/>
      <c r="DG34" s="611"/>
      <c r="DH34" s="611"/>
      <c r="DI34" s="611"/>
      <c r="DJ34" s="611"/>
      <c r="DK34" s="612"/>
      <c r="DL34" s="619">
        <v>4294974</v>
      </c>
      <c r="DM34" s="611"/>
      <c r="DN34" s="611"/>
      <c r="DO34" s="611"/>
      <c r="DP34" s="611"/>
      <c r="DQ34" s="611"/>
      <c r="DR34" s="611"/>
      <c r="DS34" s="611"/>
      <c r="DT34" s="611"/>
      <c r="DU34" s="611"/>
      <c r="DV34" s="612"/>
      <c r="DW34" s="615">
        <v>19.8</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792664</v>
      </c>
      <c r="S35" s="611"/>
      <c r="T35" s="611"/>
      <c r="U35" s="611"/>
      <c r="V35" s="611"/>
      <c r="W35" s="611"/>
      <c r="X35" s="611"/>
      <c r="Y35" s="612"/>
      <c r="Z35" s="613">
        <v>1.9</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328815</v>
      </c>
      <c r="CS35" s="642"/>
      <c r="CT35" s="642"/>
      <c r="CU35" s="642"/>
      <c r="CV35" s="642"/>
      <c r="CW35" s="642"/>
      <c r="CX35" s="642"/>
      <c r="CY35" s="643"/>
      <c r="CZ35" s="615">
        <v>0.8</v>
      </c>
      <c r="DA35" s="640"/>
      <c r="DB35" s="640"/>
      <c r="DC35" s="644"/>
      <c r="DD35" s="619">
        <v>295869</v>
      </c>
      <c r="DE35" s="642"/>
      <c r="DF35" s="642"/>
      <c r="DG35" s="642"/>
      <c r="DH35" s="642"/>
      <c r="DI35" s="642"/>
      <c r="DJ35" s="642"/>
      <c r="DK35" s="643"/>
      <c r="DL35" s="619">
        <v>295869</v>
      </c>
      <c r="DM35" s="642"/>
      <c r="DN35" s="642"/>
      <c r="DO35" s="642"/>
      <c r="DP35" s="642"/>
      <c r="DQ35" s="642"/>
      <c r="DR35" s="642"/>
      <c r="DS35" s="642"/>
      <c r="DT35" s="642"/>
      <c r="DU35" s="642"/>
      <c r="DV35" s="643"/>
      <c r="DW35" s="615">
        <v>1.4</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556522</v>
      </c>
      <c r="S36" s="611"/>
      <c r="T36" s="611"/>
      <c r="U36" s="611"/>
      <c r="V36" s="611"/>
      <c r="W36" s="611"/>
      <c r="X36" s="611"/>
      <c r="Y36" s="612"/>
      <c r="Z36" s="613">
        <v>1.4</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4132049</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111666</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3015686</v>
      </c>
      <c r="CS36" s="611"/>
      <c r="CT36" s="611"/>
      <c r="CU36" s="611"/>
      <c r="CV36" s="611"/>
      <c r="CW36" s="611"/>
      <c r="CX36" s="611"/>
      <c r="CY36" s="612"/>
      <c r="CZ36" s="615">
        <v>7.5</v>
      </c>
      <c r="DA36" s="640"/>
      <c r="DB36" s="640"/>
      <c r="DC36" s="644"/>
      <c r="DD36" s="619">
        <v>2415531</v>
      </c>
      <c r="DE36" s="611"/>
      <c r="DF36" s="611"/>
      <c r="DG36" s="611"/>
      <c r="DH36" s="611"/>
      <c r="DI36" s="611"/>
      <c r="DJ36" s="611"/>
      <c r="DK36" s="612"/>
      <c r="DL36" s="619">
        <v>1683157</v>
      </c>
      <c r="DM36" s="611"/>
      <c r="DN36" s="611"/>
      <c r="DO36" s="611"/>
      <c r="DP36" s="611"/>
      <c r="DQ36" s="611"/>
      <c r="DR36" s="611"/>
      <c r="DS36" s="611"/>
      <c r="DT36" s="611"/>
      <c r="DU36" s="611"/>
      <c r="DV36" s="612"/>
      <c r="DW36" s="615">
        <v>7.8</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732683</v>
      </c>
      <c r="S37" s="611"/>
      <c r="T37" s="611"/>
      <c r="U37" s="611"/>
      <c r="V37" s="611"/>
      <c r="W37" s="611"/>
      <c r="X37" s="611"/>
      <c r="Y37" s="612"/>
      <c r="Z37" s="613">
        <v>1.8</v>
      </c>
      <c r="AA37" s="613"/>
      <c r="AB37" s="613"/>
      <c r="AC37" s="613"/>
      <c r="AD37" s="614">
        <v>5932</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605659</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-2447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751592</v>
      </c>
      <c r="CS37" s="642"/>
      <c r="CT37" s="642"/>
      <c r="CU37" s="642"/>
      <c r="CV37" s="642"/>
      <c r="CW37" s="642"/>
      <c r="CX37" s="642"/>
      <c r="CY37" s="643"/>
      <c r="CZ37" s="615">
        <v>1.9</v>
      </c>
      <c r="DA37" s="640"/>
      <c r="DB37" s="640"/>
      <c r="DC37" s="644"/>
      <c r="DD37" s="619">
        <v>746512</v>
      </c>
      <c r="DE37" s="642"/>
      <c r="DF37" s="642"/>
      <c r="DG37" s="642"/>
      <c r="DH37" s="642"/>
      <c r="DI37" s="642"/>
      <c r="DJ37" s="642"/>
      <c r="DK37" s="643"/>
      <c r="DL37" s="619">
        <v>708923</v>
      </c>
      <c r="DM37" s="642"/>
      <c r="DN37" s="642"/>
      <c r="DO37" s="642"/>
      <c r="DP37" s="642"/>
      <c r="DQ37" s="642"/>
      <c r="DR37" s="642"/>
      <c r="DS37" s="642"/>
      <c r="DT37" s="642"/>
      <c r="DU37" s="642"/>
      <c r="DV37" s="643"/>
      <c r="DW37" s="615">
        <v>3.3</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3365067</v>
      </c>
      <c r="S38" s="611"/>
      <c r="T38" s="611"/>
      <c r="U38" s="611"/>
      <c r="V38" s="611"/>
      <c r="W38" s="611"/>
      <c r="X38" s="611"/>
      <c r="Y38" s="612"/>
      <c r="Z38" s="613">
        <v>8.1999999999999993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298736</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7962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3227654</v>
      </c>
      <c r="CS38" s="611"/>
      <c r="CT38" s="611"/>
      <c r="CU38" s="611"/>
      <c r="CV38" s="611"/>
      <c r="CW38" s="611"/>
      <c r="CX38" s="611"/>
      <c r="CY38" s="612"/>
      <c r="CZ38" s="615">
        <v>8</v>
      </c>
      <c r="DA38" s="640"/>
      <c r="DB38" s="640"/>
      <c r="DC38" s="644"/>
      <c r="DD38" s="619">
        <v>2532573</v>
      </c>
      <c r="DE38" s="611"/>
      <c r="DF38" s="611"/>
      <c r="DG38" s="611"/>
      <c r="DH38" s="611"/>
      <c r="DI38" s="611"/>
      <c r="DJ38" s="611"/>
      <c r="DK38" s="612"/>
      <c r="DL38" s="619">
        <v>2409738</v>
      </c>
      <c r="DM38" s="611"/>
      <c r="DN38" s="611"/>
      <c r="DO38" s="611"/>
      <c r="DP38" s="611"/>
      <c r="DQ38" s="611"/>
      <c r="DR38" s="611"/>
      <c r="DS38" s="611"/>
      <c r="DT38" s="611"/>
      <c r="DU38" s="611"/>
      <c r="DV38" s="612"/>
      <c r="DW38" s="615">
        <v>11.1</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12022</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942665</v>
      </c>
      <c r="CS39" s="642"/>
      <c r="CT39" s="642"/>
      <c r="CU39" s="642"/>
      <c r="CV39" s="642"/>
      <c r="CW39" s="642"/>
      <c r="CX39" s="642"/>
      <c r="CY39" s="643"/>
      <c r="CZ39" s="615">
        <v>2.2999999999999998</v>
      </c>
      <c r="DA39" s="640"/>
      <c r="DB39" s="640"/>
      <c r="DC39" s="644"/>
      <c r="DD39" s="619">
        <v>631653</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v>56867</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100</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387881</v>
      </c>
      <c r="CS40" s="611"/>
      <c r="CT40" s="611"/>
      <c r="CU40" s="611"/>
      <c r="CV40" s="611"/>
      <c r="CW40" s="611"/>
      <c r="CX40" s="611"/>
      <c r="CY40" s="612"/>
      <c r="CZ40" s="615">
        <v>1</v>
      </c>
      <c r="DA40" s="640"/>
      <c r="DB40" s="640"/>
      <c r="DC40" s="644"/>
      <c r="DD40" s="619">
        <v>128227</v>
      </c>
      <c r="DE40" s="611"/>
      <c r="DF40" s="611"/>
      <c r="DG40" s="611"/>
      <c r="DH40" s="611"/>
      <c r="DI40" s="611"/>
      <c r="DJ40" s="611"/>
      <c r="DK40" s="612"/>
      <c r="DL40" s="619">
        <v>83940</v>
      </c>
      <c r="DM40" s="611"/>
      <c r="DN40" s="611"/>
      <c r="DO40" s="611"/>
      <c r="DP40" s="611"/>
      <c r="DQ40" s="611"/>
      <c r="DR40" s="611"/>
      <c r="DS40" s="611"/>
      <c r="DT40" s="611"/>
      <c r="DU40" s="611"/>
      <c r="DV40" s="612"/>
      <c r="DW40" s="615">
        <v>0.4</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41196873</v>
      </c>
      <c r="S41" s="683"/>
      <c r="T41" s="683"/>
      <c r="U41" s="683"/>
      <c r="V41" s="683"/>
      <c r="W41" s="683"/>
      <c r="X41" s="683"/>
      <c r="Y41" s="687"/>
      <c r="Z41" s="688">
        <v>100</v>
      </c>
      <c r="AA41" s="688"/>
      <c r="AB41" s="688"/>
      <c r="AC41" s="688"/>
      <c r="AD41" s="689">
        <v>21656267</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629215</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2598439</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458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6392092</v>
      </c>
      <c r="CS42" s="642"/>
      <c r="CT42" s="642"/>
      <c r="CU42" s="642"/>
      <c r="CV42" s="642"/>
      <c r="CW42" s="642"/>
      <c r="CX42" s="642"/>
      <c r="CY42" s="643"/>
      <c r="CZ42" s="615">
        <v>15.9</v>
      </c>
      <c r="DA42" s="640"/>
      <c r="DB42" s="640"/>
      <c r="DC42" s="644"/>
      <c r="DD42" s="619">
        <v>942194</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59943</v>
      </c>
      <c r="CS43" s="642"/>
      <c r="CT43" s="642"/>
      <c r="CU43" s="642"/>
      <c r="CV43" s="642"/>
      <c r="CW43" s="642"/>
      <c r="CX43" s="642"/>
      <c r="CY43" s="643"/>
      <c r="CZ43" s="615">
        <v>0.1</v>
      </c>
      <c r="DA43" s="640"/>
      <c r="DB43" s="640"/>
      <c r="DC43" s="644"/>
      <c r="DD43" s="619">
        <v>58441</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4174086</v>
      </c>
      <c r="CS44" s="611"/>
      <c r="CT44" s="611"/>
      <c r="CU44" s="611"/>
      <c r="CV44" s="611"/>
      <c r="CW44" s="611"/>
      <c r="CX44" s="611"/>
      <c r="CY44" s="612"/>
      <c r="CZ44" s="615">
        <v>10.4</v>
      </c>
      <c r="DA44" s="616"/>
      <c r="DB44" s="616"/>
      <c r="DC44" s="622"/>
      <c r="DD44" s="619">
        <v>727205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1060588</v>
      </c>
      <c r="CS45" s="642"/>
      <c r="CT45" s="642"/>
      <c r="CU45" s="642"/>
      <c r="CV45" s="642"/>
      <c r="CW45" s="642"/>
      <c r="CX45" s="642"/>
      <c r="CY45" s="643"/>
      <c r="CZ45" s="615">
        <v>2.6</v>
      </c>
      <c r="DA45" s="640"/>
      <c r="DB45" s="640"/>
      <c r="DC45" s="644"/>
      <c r="DD45" s="619">
        <v>90064</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2803075</v>
      </c>
      <c r="CS46" s="611"/>
      <c r="CT46" s="611"/>
      <c r="CU46" s="611"/>
      <c r="CV46" s="611"/>
      <c r="CW46" s="611"/>
      <c r="CX46" s="611"/>
      <c r="CY46" s="612"/>
      <c r="CZ46" s="615">
        <v>7</v>
      </c>
      <c r="DA46" s="616"/>
      <c r="DB46" s="616"/>
      <c r="DC46" s="622"/>
      <c r="DD46" s="619">
        <v>601338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2218006</v>
      </c>
      <c r="CS47" s="642"/>
      <c r="CT47" s="642"/>
      <c r="CU47" s="642"/>
      <c r="CV47" s="642"/>
      <c r="CW47" s="642"/>
      <c r="CX47" s="642"/>
      <c r="CY47" s="643"/>
      <c r="CZ47" s="615">
        <v>5.5</v>
      </c>
      <c r="DA47" s="640"/>
      <c r="DB47" s="640"/>
      <c r="DC47" s="644"/>
      <c r="DD47" s="619">
        <v>214989</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40284728</v>
      </c>
      <c r="CS49" s="669"/>
      <c r="CT49" s="669"/>
      <c r="CU49" s="669"/>
      <c r="CV49" s="669"/>
      <c r="CW49" s="669"/>
      <c r="CX49" s="669"/>
      <c r="CY49" s="698"/>
      <c r="CZ49" s="690">
        <v>100</v>
      </c>
      <c r="DA49" s="699"/>
      <c r="DB49" s="699"/>
      <c r="DC49" s="700"/>
      <c r="DD49" s="701">
        <v>24687385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KAc1bmvBiiYbd5r9o+ORS5DsBFHLKnZHF7UcMpbm/unMc+wSzprZzAaU8mBRRe91dz2Pj2Qy8+dwcBrbVl/aNw==" saltValue="1tzEjvdoBlCNq0vFezJFg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AP33" sqref="AP33:AT33"/>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15">
      <c r="A7" s="218">
        <v>1</v>
      </c>
      <c r="B7" s="736" t="s">
        <v>374</v>
      </c>
      <c r="C7" s="737"/>
      <c r="D7" s="737"/>
      <c r="E7" s="737"/>
      <c r="F7" s="737"/>
      <c r="G7" s="737"/>
      <c r="H7" s="737"/>
      <c r="I7" s="737"/>
      <c r="J7" s="737"/>
      <c r="K7" s="737"/>
      <c r="L7" s="737"/>
      <c r="M7" s="737"/>
      <c r="N7" s="737"/>
      <c r="O7" s="737"/>
      <c r="P7" s="738"/>
      <c r="Q7" s="739">
        <v>41118</v>
      </c>
      <c r="R7" s="740"/>
      <c r="S7" s="740"/>
      <c r="T7" s="740"/>
      <c r="U7" s="740"/>
      <c r="V7" s="740">
        <v>40206</v>
      </c>
      <c r="W7" s="740"/>
      <c r="X7" s="740"/>
      <c r="Y7" s="740"/>
      <c r="Z7" s="740"/>
      <c r="AA7" s="740">
        <v>912</v>
      </c>
      <c r="AB7" s="740"/>
      <c r="AC7" s="740"/>
      <c r="AD7" s="740"/>
      <c r="AE7" s="741"/>
      <c r="AF7" s="742">
        <v>783</v>
      </c>
      <c r="AG7" s="743"/>
      <c r="AH7" s="743"/>
      <c r="AI7" s="743"/>
      <c r="AJ7" s="744"/>
      <c r="AK7" s="745">
        <v>795</v>
      </c>
      <c r="AL7" s="746"/>
      <c r="AM7" s="746"/>
      <c r="AN7" s="746"/>
      <c r="AO7" s="746"/>
      <c r="AP7" s="746">
        <v>32279</v>
      </c>
      <c r="AQ7" s="746"/>
      <c r="AR7" s="746"/>
      <c r="AS7" s="746"/>
      <c r="AT7" s="746"/>
      <c r="AU7" s="747" t="s">
        <v>567</v>
      </c>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555</v>
      </c>
      <c r="BT7" s="734"/>
      <c r="BU7" s="734"/>
      <c r="BV7" s="734"/>
      <c r="BW7" s="734"/>
      <c r="BX7" s="734"/>
      <c r="BY7" s="734"/>
      <c r="BZ7" s="734"/>
      <c r="CA7" s="734"/>
      <c r="CB7" s="734"/>
      <c r="CC7" s="734"/>
      <c r="CD7" s="734"/>
      <c r="CE7" s="734"/>
      <c r="CF7" s="734"/>
      <c r="CG7" s="749"/>
      <c r="CH7" s="730">
        <v>-3</v>
      </c>
      <c r="CI7" s="731"/>
      <c r="CJ7" s="731"/>
      <c r="CK7" s="731"/>
      <c r="CL7" s="732"/>
      <c r="CM7" s="730">
        <v>59</v>
      </c>
      <c r="CN7" s="731"/>
      <c r="CO7" s="731"/>
      <c r="CP7" s="731"/>
      <c r="CQ7" s="732"/>
      <c r="CR7" s="730">
        <v>3</v>
      </c>
      <c r="CS7" s="731"/>
      <c r="CT7" s="731"/>
      <c r="CU7" s="731"/>
      <c r="CV7" s="732"/>
      <c r="CW7" s="730" t="s">
        <v>489</v>
      </c>
      <c r="CX7" s="731"/>
      <c r="CY7" s="731"/>
      <c r="CZ7" s="731"/>
      <c r="DA7" s="732"/>
      <c r="DB7" s="730" t="s">
        <v>489</v>
      </c>
      <c r="DC7" s="731"/>
      <c r="DD7" s="731"/>
      <c r="DE7" s="731"/>
      <c r="DF7" s="732"/>
      <c r="DG7" s="730" t="s">
        <v>489</v>
      </c>
      <c r="DH7" s="731"/>
      <c r="DI7" s="731"/>
      <c r="DJ7" s="731"/>
      <c r="DK7" s="732"/>
      <c r="DL7" s="730" t="s">
        <v>489</v>
      </c>
      <c r="DM7" s="731"/>
      <c r="DN7" s="731"/>
      <c r="DO7" s="731"/>
      <c r="DP7" s="732"/>
      <c r="DQ7" s="730" t="s">
        <v>489</v>
      </c>
      <c r="DR7" s="731"/>
      <c r="DS7" s="731"/>
      <c r="DT7" s="731"/>
      <c r="DU7" s="732"/>
      <c r="DV7" s="733"/>
      <c r="DW7" s="734"/>
      <c r="DX7" s="734"/>
      <c r="DY7" s="734"/>
      <c r="DZ7" s="735"/>
      <c r="EA7" s="216"/>
    </row>
    <row r="8" spans="1:131" s="217" customFormat="1" ht="26.25" customHeight="1" x14ac:dyDescent="0.15">
      <c r="A8" s="220">
        <v>2</v>
      </c>
      <c r="B8" s="767" t="s">
        <v>375</v>
      </c>
      <c r="C8" s="768"/>
      <c r="D8" s="768"/>
      <c r="E8" s="768"/>
      <c r="F8" s="768"/>
      <c r="G8" s="768"/>
      <c r="H8" s="768"/>
      <c r="I8" s="768"/>
      <c r="J8" s="768"/>
      <c r="K8" s="768"/>
      <c r="L8" s="768"/>
      <c r="M8" s="768"/>
      <c r="N8" s="768"/>
      <c r="O8" s="768"/>
      <c r="P8" s="769"/>
      <c r="Q8" s="770">
        <v>2</v>
      </c>
      <c r="R8" s="771"/>
      <c r="S8" s="771"/>
      <c r="T8" s="771"/>
      <c r="U8" s="771"/>
      <c r="V8" s="771">
        <v>2</v>
      </c>
      <c r="W8" s="771"/>
      <c r="X8" s="771"/>
      <c r="Y8" s="771"/>
      <c r="Z8" s="771"/>
      <c r="AA8" s="771">
        <v>0</v>
      </c>
      <c r="AB8" s="771"/>
      <c r="AC8" s="771"/>
      <c r="AD8" s="771"/>
      <c r="AE8" s="772"/>
      <c r="AF8" s="773" t="s">
        <v>122</v>
      </c>
      <c r="AG8" s="774"/>
      <c r="AH8" s="774"/>
      <c r="AI8" s="774"/>
      <c r="AJ8" s="775"/>
      <c r="AK8" s="756" t="s">
        <v>489</v>
      </c>
      <c r="AL8" s="757"/>
      <c r="AM8" s="757"/>
      <c r="AN8" s="757"/>
      <c r="AO8" s="757"/>
      <c r="AP8" s="757" t="s">
        <v>489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556</v>
      </c>
      <c r="BT8" s="761"/>
      <c r="BU8" s="761"/>
      <c r="BV8" s="761"/>
      <c r="BW8" s="761"/>
      <c r="BX8" s="761"/>
      <c r="BY8" s="761"/>
      <c r="BZ8" s="761"/>
      <c r="CA8" s="761"/>
      <c r="CB8" s="761"/>
      <c r="CC8" s="761"/>
      <c r="CD8" s="761"/>
      <c r="CE8" s="761"/>
      <c r="CF8" s="761"/>
      <c r="CG8" s="762"/>
      <c r="CH8" s="763">
        <v>-16</v>
      </c>
      <c r="CI8" s="764"/>
      <c r="CJ8" s="764"/>
      <c r="CK8" s="764"/>
      <c r="CL8" s="765"/>
      <c r="CM8" s="763">
        <v>434</v>
      </c>
      <c r="CN8" s="764"/>
      <c r="CO8" s="764"/>
      <c r="CP8" s="764"/>
      <c r="CQ8" s="765"/>
      <c r="CR8" s="763">
        <v>2</v>
      </c>
      <c r="CS8" s="764"/>
      <c r="CT8" s="764"/>
      <c r="CU8" s="764"/>
      <c r="CV8" s="765"/>
      <c r="CW8" s="763" t="s">
        <v>489</v>
      </c>
      <c r="CX8" s="764"/>
      <c r="CY8" s="764"/>
      <c r="CZ8" s="764"/>
      <c r="DA8" s="765"/>
      <c r="DB8" s="763" t="s">
        <v>489</v>
      </c>
      <c r="DC8" s="764"/>
      <c r="DD8" s="764"/>
      <c r="DE8" s="764"/>
      <c r="DF8" s="765"/>
      <c r="DG8" s="763" t="s">
        <v>489</v>
      </c>
      <c r="DH8" s="764"/>
      <c r="DI8" s="764"/>
      <c r="DJ8" s="764"/>
      <c r="DK8" s="765"/>
      <c r="DL8" s="763" t="s">
        <v>489</v>
      </c>
      <c r="DM8" s="764"/>
      <c r="DN8" s="764"/>
      <c r="DO8" s="764"/>
      <c r="DP8" s="765"/>
      <c r="DQ8" s="763" t="s">
        <v>489</v>
      </c>
      <c r="DR8" s="764"/>
      <c r="DS8" s="764"/>
      <c r="DT8" s="764"/>
      <c r="DU8" s="765"/>
      <c r="DV8" s="760"/>
      <c r="DW8" s="761"/>
      <c r="DX8" s="761"/>
      <c r="DY8" s="761"/>
      <c r="DZ8" s="766"/>
      <c r="EA8" s="216"/>
    </row>
    <row r="9" spans="1:131" s="217" customFormat="1" ht="26.25" customHeight="1" x14ac:dyDescent="0.15">
      <c r="A9" s="220">
        <v>3</v>
      </c>
      <c r="B9" s="767" t="s">
        <v>376</v>
      </c>
      <c r="C9" s="768"/>
      <c r="D9" s="768"/>
      <c r="E9" s="768"/>
      <c r="F9" s="768"/>
      <c r="G9" s="768"/>
      <c r="H9" s="768"/>
      <c r="I9" s="768"/>
      <c r="J9" s="768"/>
      <c r="K9" s="768"/>
      <c r="L9" s="768"/>
      <c r="M9" s="768"/>
      <c r="N9" s="768"/>
      <c r="O9" s="768"/>
      <c r="P9" s="769"/>
      <c r="Q9" s="770">
        <v>129</v>
      </c>
      <c r="R9" s="771"/>
      <c r="S9" s="771"/>
      <c r="T9" s="771"/>
      <c r="U9" s="771"/>
      <c r="V9" s="771">
        <v>129</v>
      </c>
      <c r="W9" s="771"/>
      <c r="X9" s="771"/>
      <c r="Y9" s="771"/>
      <c r="Z9" s="771"/>
      <c r="AA9" s="771">
        <v>0</v>
      </c>
      <c r="AB9" s="771"/>
      <c r="AC9" s="771"/>
      <c r="AD9" s="771"/>
      <c r="AE9" s="772"/>
      <c r="AF9" s="773">
        <v>0</v>
      </c>
      <c r="AG9" s="774"/>
      <c r="AH9" s="774"/>
      <c r="AI9" s="774"/>
      <c r="AJ9" s="775"/>
      <c r="AK9" s="756">
        <v>95</v>
      </c>
      <c r="AL9" s="757"/>
      <c r="AM9" s="757"/>
      <c r="AN9" s="757"/>
      <c r="AO9" s="757"/>
      <c r="AP9" s="757">
        <v>197</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557</v>
      </c>
      <c r="BT9" s="761"/>
      <c r="BU9" s="761"/>
      <c r="BV9" s="761"/>
      <c r="BW9" s="761"/>
      <c r="BX9" s="761"/>
      <c r="BY9" s="761"/>
      <c r="BZ9" s="761"/>
      <c r="CA9" s="761"/>
      <c r="CB9" s="761"/>
      <c r="CC9" s="761"/>
      <c r="CD9" s="761"/>
      <c r="CE9" s="761"/>
      <c r="CF9" s="761"/>
      <c r="CG9" s="762"/>
      <c r="CH9" s="763">
        <v>36</v>
      </c>
      <c r="CI9" s="764"/>
      <c r="CJ9" s="764"/>
      <c r="CK9" s="764"/>
      <c r="CL9" s="765"/>
      <c r="CM9" s="763">
        <v>214</v>
      </c>
      <c r="CN9" s="764"/>
      <c r="CO9" s="764"/>
      <c r="CP9" s="764"/>
      <c r="CQ9" s="765"/>
      <c r="CR9" s="763">
        <v>33</v>
      </c>
      <c r="CS9" s="764"/>
      <c r="CT9" s="764"/>
      <c r="CU9" s="764"/>
      <c r="CV9" s="765"/>
      <c r="CW9" s="763" t="s">
        <v>489</v>
      </c>
      <c r="CX9" s="764"/>
      <c r="CY9" s="764"/>
      <c r="CZ9" s="764"/>
      <c r="DA9" s="765"/>
      <c r="DB9" s="763" t="s">
        <v>489</v>
      </c>
      <c r="DC9" s="764"/>
      <c r="DD9" s="764"/>
      <c r="DE9" s="764"/>
      <c r="DF9" s="765"/>
      <c r="DG9" s="763" t="s">
        <v>489</v>
      </c>
      <c r="DH9" s="764"/>
      <c r="DI9" s="764"/>
      <c r="DJ9" s="764"/>
      <c r="DK9" s="765"/>
      <c r="DL9" s="763" t="s">
        <v>489</v>
      </c>
      <c r="DM9" s="764"/>
      <c r="DN9" s="764"/>
      <c r="DO9" s="764"/>
      <c r="DP9" s="765"/>
      <c r="DQ9" s="763" t="s">
        <v>489</v>
      </c>
      <c r="DR9" s="764"/>
      <c r="DS9" s="764"/>
      <c r="DT9" s="764"/>
      <c r="DU9" s="765"/>
      <c r="DV9" s="760"/>
      <c r="DW9" s="761"/>
      <c r="DX9" s="761"/>
      <c r="DY9" s="761"/>
      <c r="DZ9" s="766"/>
      <c r="EA9" s="216"/>
    </row>
    <row r="10" spans="1:131" s="217" customFormat="1" ht="26.25" customHeight="1" x14ac:dyDescent="0.15">
      <c r="A10" s="220">
        <v>4</v>
      </c>
      <c r="B10" s="767" t="s">
        <v>377</v>
      </c>
      <c r="C10" s="768"/>
      <c r="D10" s="768"/>
      <c r="E10" s="768"/>
      <c r="F10" s="768"/>
      <c r="G10" s="768"/>
      <c r="H10" s="768"/>
      <c r="I10" s="768"/>
      <c r="J10" s="768"/>
      <c r="K10" s="768"/>
      <c r="L10" s="768"/>
      <c r="M10" s="768"/>
      <c r="N10" s="768"/>
      <c r="O10" s="768"/>
      <c r="P10" s="769"/>
      <c r="Q10" s="770">
        <v>161</v>
      </c>
      <c r="R10" s="771"/>
      <c r="S10" s="771"/>
      <c r="T10" s="771"/>
      <c r="U10" s="771"/>
      <c r="V10" s="771">
        <v>161</v>
      </c>
      <c r="W10" s="771"/>
      <c r="X10" s="771"/>
      <c r="Y10" s="771"/>
      <c r="Z10" s="771"/>
      <c r="AA10" s="771">
        <v>0</v>
      </c>
      <c r="AB10" s="771"/>
      <c r="AC10" s="771"/>
      <c r="AD10" s="771"/>
      <c r="AE10" s="772"/>
      <c r="AF10" s="773" t="s">
        <v>122</v>
      </c>
      <c r="AG10" s="774"/>
      <c r="AH10" s="774"/>
      <c r="AI10" s="774"/>
      <c r="AJ10" s="775"/>
      <c r="AK10" s="756">
        <v>116</v>
      </c>
      <c r="AL10" s="757"/>
      <c r="AM10" s="757"/>
      <c r="AN10" s="757"/>
      <c r="AO10" s="757"/>
      <c r="AP10" s="757" t="s">
        <v>489</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558</v>
      </c>
      <c r="BT10" s="761"/>
      <c r="BU10" s="761"/>
      <c r="BV10" s="761"/>
      <c r="BW10" s="761"/>
      <c r="BX10" s="761"/>
      <c r="BY10" s="761"/>
      <c r="BZ10" s="761"/>
      <c r="CA10" s="761"/>
      <c r="CB10" s="761"/>
      <c r="CC10" s="761"/>
      <c r="CD10" s="761"/>
      <c r="CE10" s="761"/>
      <c r="CF10" s="761"/>
      <c r="CG10" s="762"/>
      <c r="CH10" s="763">
        <v>6</v>
      </c>
      <c r="CI10" s="764"/>
      <c r="CJ10" s="764"/>
      <c r="CK10" s="764"/>
      <c r="CL10" s="765"/>
      <c r="CM10" s="763">
        <v>126</v>
      </c>
      <c r="CN10" s="764"/>
      <c r="CO10" s="764"/>
      <c r="CP10" s="764"/>
      <c r="CQ10" s="765"/>
      <c r="CR10" s="763">
        <v>49</v>
      </c>
      <c r="CS10" s="764"/>
      <c r="CT10" s="764"/>
      <c r="CU10" s="764"/>
      <c r="CV10" s="765"/>
      <c r="CW10" s="763" t="s">
        <v>489</v>
      </c>
      <c r="CX10" s="764"/>
      <c r="CY10" s="764"/>
      <c r="CZ10" s="764"/>
      <c r="DA10" s="765"/>
      <c r="DB10" s="763" t="s">
        <v>489</v>
      </c>
      <c r="DC10" s="764"/>
      <c r="DD10" s="764"/>
      <c r="DE10" s="764"/>
      <c r="DF10" s="765"/>
      <c r="DG10" s="763" t="s">
        <v>489</v>
      </c>
      <c r="DH10" s="764"/>
      <c r="DI10" s="764"/>
      <c r="DJ10" s="764"/>
      <c r="DK10" s="765"/>
      <c r="DL10" s="763" t="s">
        <v>489</v>
      </c>
      <c r="DM10" s="764"/>
      <c r="DN10" s="764"/>
      <c r="DO10" s="764"/>
      <c r="DP10" s="765"/>
      <c r="DQ10" s="763" t="s">
        <v>489</v>
      </c>
      <c r="DR10" s="764"/>
      <c r="DS10" s="764"/>
      <c r="DT10" s="764"/>
      <c r="DU10" s="765"/>
      <c r="DV10" s="760"/>
      <c r="DW10" s="761"/>
      <c r="DX10" s="761"/>
      <c r="DY10" s="761"/>
      <c r="DZ10" s="766"/>
      <c r="EA10" s="216"/>
    </row>
    <row r="11" spans="1:131" s="217" customFormat="1" ht="26.25" customHeight="1" x14ac:dyDescent="0.15">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t="s">
        <v>559</v>
      </c>
      <c r="BT11" s="761"/>
      <c r="BU11" s="761"/>
      <c r="BV11" s="761"/>
      <c r="BW11" s="761"/>
      <c r="BX11" s="761"/>
      <c r="BY11" s="761"/>
      <c r="BZ11" s="761"/>
      <c r="CA11" s="761"/>
      <c r="CB11" s="761"/>
      <c r="CC11" s="761"/>
      <c r="CD11" s="761"/>
      <c r="CE11" s="761"/>
      <c r="CF11" s="761"/>
      <c r="CG11" s="762"/>
      <c r="CH11" s="763">
        <v>-9</v>
      </c>
      <c r="CI11" s="764"/>
      <c r="CJ11" s="764"/>
      <c r="CK11" s="764"/>
      <c r="CL11" s="765"/>
      <c r="CM11" s="763">
        <v>572</v>
      </c>
      <c r="CN11" s="764"/>
      <c r="CO11" s="764"/>
      <c r="CP11" s="764"/>
      <c r="CQ11" s="765"/>
      <c r="CR11" s="763">
        <v>380</v>
      </c>
      <c r="CS11" s="764"/>
      <c r="CT11" s="764"/>
      <c r="CU11" s="764"/>
      <c r="CV11" s="765"/>
      <c r="CW11" s="763">
        <v>7</v>
      </c>
      <c r="CX11" s="764"/>
      <c r="CY11" s="764"/>
      <c r="CZ11" s="764"/>
      <c r="DA11" s="765"/>
      <c r="DB11" s="763" t="s">
        <v>489</v>
      </c>
      <c r="DC11" s="764"/>
      <c r="DD11" s="764"/>
      <c r="DE11" s="764"/>
      <c r="DF11" s="765"/>
      <c r="DG11" s="763" t="s">
        <v>489</v>
      </c>
      <c r="DH11" s="764"/>
      <c r="DI11" s="764"/>
      <c r="DJ11" s="764"/>
      <c r="DK11" s="765"/>
      <c r="DL11" s="763" t="s">
        <v>489</v>
      </c>
      <c r="DM11" s="764"/>
      <c r="DN11" s="764"/>
      <c r="DO11" s="764"/>
      <c r="DP11" s="765"/>
      <c r="DQ11" s="763" t="s">
        <v>489</v>
      </c>
      <c r="DR11" s="764"/>
      <c r="DS11" s="764"/>
      <c r="DT11" s="764"/>
      <c r="DU11" s="765"/>
      <c r="DV11" s="760"/>
      <c r="DW11" s="761"/>
      <c r="DX11" s="761"/>
      <c r="DY11" s="761"/>
      <c r="DZ11" s="766"/>
      <c r="EA11" s="216"/>
    </row>
    <row r="12" spans="1:131" s="217" customFormat="1" ht="26.25" customHeight="1" x14ac:dyDescent="0.15">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t="s">
        <v>560</v>
      </c>
      <c r="BT12" s="761"/>
      <c r="BU12" s="761"/>
      <c r="BV12" s="761"/>
      <c r="BW12" s="761"/>
      <c r="BX12" s="761"/>
      <c r="BY12" s="761"/>
      <c r="BZ12" s="761"/>
      <c r="CA12" s="761"/>
      <c r="CB12" s="761"/>
      <c r="CC12" s="761"/>
      <c r="CD12" s="761"/>
      <c r="CE12" s="761"/>
      <c r="CF12" s="761"/>
      <c r="CG12" s="762"/>
      <c r="CH12" s="763">
        <v>-1</v>
      </c>
      <c r="CI12" s="764"/>
      <c r="CJ12" s="764"/>
      <c r="CK12" s="764"/>
      <c r="CL12" s="765"/>
      <c r="CM12" s="763">
        <v>0</v>
      </c>
      <c r="CN12" s="764"/>
      <c r="CO12" s="764"/>
      <c r="CP12" s="764"/>
      <c r="CQ12" s="765"/>
      <c r="CR12" s="763">
        <v>10</v>
      </c>
      <c r="CS12" s="764"/>
      <c r="CT12" s="764"/>
      <c r="CU12" s="764"/>
      <c r="CV12" s="765"/>
      <c r="CW12" s="763" t="s">
        <v>489</v>
      </c>
      <c r="CX12" s="764"/>
      <c r="CY12" s="764"/>
      <c r="CZ12" s="764"/>
      <c r="DA12" s="765"/>
      <c r="DB12" s="763" t="s">
        <v>489</v>
      </c>
      <c r="DC12" s="764"/>
      <c r="DD12" s="764"/>
      <c r="DE12" s="764"/>
      <c r="DF12" s="765"/>
      <c r="DG12" s="763" t="s">
        <v>489</v>
      </c>
      <c r="DH12" s="764"/>
      <c r="DI12" s="764"/>
      <c r="DJ12" s="764"/>
      <c r="DK12" s="765"/>
      <c r="DL12" s="763" t="s">
        <v>489</v>
      </c>
      <c r="DM12" s="764"/>
      <c r="DN12" s="764"/>
      <c r="DO12" s="764"/>
      <c r="DP12" s="765"/>
      <c r="DQ12" s="763" t="s">
        <v>489</v>
      </c>
      <c r="DR12" s="764"/>
      <c r="DS12" s="764"/>
      <c r="DT12" s="764"/>
      <c r="DU12" s="765"/>
      <c r="DV12" s="760"/>
      <c r="DW12" s="761"/>
      <c r="DX12" s="761"/>
      <c r="DY12" s="761"/>
      <c r="DZ12" s="766"/>
      <c r="EA12" s="216"/>
    </row>
    <row r="13" spans="1:131" s="217" customFormat="1" ht="26.25" customHeight="1" x14ac:dyDescent="0.15">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t="s">
        <v>561</v>
      </c>
      <c r="BT13" s="761"/>
      <c r="BU13" s="761"/>
      <c r="BV13" s="761"/>
      <c r="BW13" s="761"/>
      <c r="BX13" s="761"/>
      <c r="BY13" s="761"/>
      <c r="BZ13" s="761"/>
      <c r="CA13" s="761"/>
      <c r="CB13" s="761"/>
      <c r="CC13" s="761"/>
      <c r="CD13" s="761"/>
      <c r="CE13" s="761"/>
      <c r="CF13" s="761"/>
      <c r="CG13" s="762"/>
      <c r="CH13" s="763">
        <v>0</v>
      </c>
      <c r="CI13" s="764"/>
      <c r="CJ13" s="764"/>
      <c r="CK13" s="764"/>
      <c r="CL13" s="765"/>
      <c r="CM13" s="763">
        <v>13</v>
      </c>
      <c r="CN13" s="764"/>
      <c r="CO13" s="764"/>
      <c r="CP13" s="764"/>
      <c r="CQ13" s="765"/>
      <c r="CR13" s="763">
        <v>6</v>
      </c>
      <c r="CS13" s="764"/>
      <c r="CT13" s="764"/>
      <c r="CU13" s="764"/>
      <c r="CV13" s="765"/>
      <c r="CW13" s="763" t="s">
        <v>489</v>
      </c>
      <c r="CX13" s="764"/>
      <c r="CY13" s="764"/>
      <c r="CZ13" s="764"/>
      <c r="DA13" s="765"/>
      <c r="DB13" s="763" t="s">
        <v>489</v>
      </c>
      <c r="DC13" s="764"/>
      <c r="DD13" s="764"/>
      <c r="DE13" s="764"/>
      <c r="DF13" s="765"/>
      <c r="DG13" s="763" t="s">
        <v>489</v>
      </c>
      <c r="DH13" s="764"/>
      <c r="DI13" s="764"/>
      <c r="DJ13" s="764"/>
      <c r="DK13" s="765"/>
      <c r="DL13" s="763" t="s">
        <v>489</v>
      </c>
      <c r="DM13" s="764"/>
      <c r="DN13" s="764"/>
      <c r="DO13" s="764"/>
      <c r="DP13" s="765"/>
      <c r="DQ13" s="763" t="s">
        <v>489</v>
      </c>
      <c r="DR13" s="764"/>
      <c r="DS13" s="764"/>
      <c r="DT13" s="764"/>
      <c r="DU13" s="765"/>
      <c r="DV13" s="760"/>
      <c r="DW13" s="761"/>
      <c r="DX13" s="761"/>
      <c r="DY13" s="761"/>
      <c r="DZ13" s="766"/>
      <c r="EA13" s="216"/>
    </row>
    <row r="14" spans="1:131" s="217" customFormat="1" ht="26.25" customHeight="1" x14ac:dyDescent="0.15">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15">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15">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15">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15">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15">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15">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15">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378</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
      <c r="A23" s="222" t="s">
        <v>379</v>
      </c>
      <c r="B23" s="776" t="s">
        <v>380</v>
      </c>
      <c r="C23" s="777"/>
      <c r="D23" s="777"/>
      <c r="E23" s="777"/>
      <c r="F23" s="777"/>
      <c r="G23" s="777"/>
      <c r="H23" s="777"/>
      <c r="I23" s="777"/>
      <c r="J23" s="777"/>
      <c r="K23" s="777"/>
      <c r="L23" s="777"/>
      <c r="M23" s="777"/>
      <c r="N23" s="777"/>
      <c r="O23" s="777"/>
      <c r="P23" s="778"/>
      <c r="Q23" s="779">
        <v>41197</v>
      </c>
      <c r="R23" s="780"/>
      <c r="S23" s="780"/>
      <c r="T23" s="780"/>
      <c r="U23" s="780"/>
      <c r="V23" s="780">
        <v>40285</v>
      </c>
      <c r="W23" s="780"/>
      <c r="X23" s="780"/>
      <c r="Y23" s="780"/>
      <c r="Z23" s="780"/>
      <c r="AA23" s="780">
        <v>912</v>
      </c>
      <c r="AB23" s="780"/>
      <c r="AC23" s="780"/>
      <c r="AD23" s="780"/>
      <c r="AE23" s="781"/>
      <c r="AF23" s="782">
        <v>783</v>
      </c>
      <c r="AG23" s="780"/>
      <c r="AH23" s="780"/>
      <c r="AI23" s="780"/>
      <c r="AJ23" s="783"/>
      <c r="AK23" s="784"/>
      <c r="AL23" s="785"/>
      <c r="AM23" s="785"/>
      <c r="AN23" s="785"/>
      <c r="AO23" s="785"/>
      <c r="AP23" s="780">
        <v>32476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15">
      <c r="A24" s="795" t="s">
        <v>381</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
      <c r="A25" s="712" t="s">
        <v>382</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383</v>
      </c>
      <c r="R26" s="721"/>
      <c r="S26" s="721"/>
      <c r="T26" s="721"/>
      <c r="U26" s="722"/>
      <c r="V26" s="720" t="s">
        <v>384</v>
      </c>
      <c r="W26" s="721"/>
      <c r="X26" s="721"/>
      <c r="Y26" s="721"/>
      <c r="Z26" s="722"/>
      <c r="AA26" s="720" t="s">
        <v>385</v>
      </c>
      <c r="AB26" s="721"/>
      <c r="AC26" s="721"/>
      <c r="AD26" s="721"/>
      <c r="AE26" s="721"/>
      <c r="AF26" s="801" t="s">
        <v>386</v>
      </c>
      <c r="AG26" s="802"/>
      <c r="AH26" s="802"/>
      <c r="AI26" s="802"/>
      <c r="AJ26" s="803"/>
      <c r="AK26" s="721" t="s">
        <v>387</v>
      </c>
      <c r="AL26" s="721"/>
      <c r="AM26" s="721"/>
      <c r="AN26" s="721"/>
      <c r="AO26" s="722"/>
      <c r="AP26" s="720" t="s">
        <v>388</v>
      </c>
      <c r="AQ26" s="721"/>
      <c r="AR26" s="721"/>
      <c r="AS26" s="721"/>
      <c r="AT26" s="722"/>
      <c r="AU26" s="720" t="s">
        <v>389</v>
      </c>
      <c r="AV26" s="721"/>
      <c r="AW26" s="721"/>
      <c r="AX26" s="721"/>
      <c r="AY26" s="722"/>
      <c r="AZ26" s="720" t="s">
        <v>390</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4">
        <v>1</v>
      </c>
      <c r="B28" s="736" t="s">
        <v>391</v>
      </c>
      <c r="C28" s="737"/>
      <c r="D28" s="737"/>
      <c r="E28" s="737"/>
      <c r="F28" s="737"/>
      <c r="G28" s="737"/>
      <c r="H28" s="737"/>
      <c r="I28" s="737"/>
      <c r="J28" s="737"/>
      <c r="K28" s="737"/>
      <c r="L28" s="737"/>
      <c r="M28" s="737"/>
      <c r="N28" s="737"/>
      <c r="O28" s="737"/>
      <c r="P28" s="738"/>
      <c r="Q28" s="809">
        <v>7837</v>
      </c>
      <c r="R28" s="810"/>
      <c r="S28" s="810"/>
      <c r="T28" s="810"/>
      <c r="U28" s="810"/>
      <c r="V28" s="810">
        <v>7725</v>
      </c>
      <c r="W28" s="810"/>
      <c r="X28" s="810"/>
      <c r="Y28" s="810"/>
      <c r="Z28" s="810"/>
      <c r="AA28" s="810">
        <v>112</v>
      </c>
      <c r="AB28" s="810"/>
      <c r="AC28" s="810"/>
      <c r="AD28" s="810"/>
      <c r="AE28" s="811"/>
      <c r="AF28" s="812">
        <v>112</v>
      </c>
      <c r="AG28" s="810"/>
      <c r="AH28" s="810"/>
      <c r="AI28" s="810"/>
      <c r="AJ28" s="813"/>
      <c r="AK28" s="814">
        <v>635</v>
      </c>
      <c r="AL28" s="815"/>
      <c r="AM28" s="815"/>
      <c r="AN28" s="815"/>
      <c r="AO28" s="815"/>
      <c r="AP28" s="815" t="s">
        <v>489</v>
      </c>
      <c r="AQ28" s="815"/>
      <c r="AR28" s="815"/>
      <c r="AS28" s="815"/>
      <c r="AT28" s="815"/>
      <c r="AU28" s="815" t="s">
        <v>489</v>
      </c>
      <c r="AV28" s="815"/>
      <c r="AW28" s="815"/>
      <c r="AX28" s="815"/>
      <c r="AY28" s="815"/>
      <c r="AZ28" s="816" t="s">
        <v>489</v>
      </c>
      <c r="BA28" s="816"/>
      <c r="BB28" s="816"/>
      <c r="BC28" s="816"/>
      <c r="BD28" s="816"/>
      <c r="BE28" s="807" t="s">
        <v>568</v>
      </c>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4">
        <v>2</v>
      </c>
      <c r="B29" s="767" t="s">
        <v>392</v>
      </c>
      <c r="C29" s="768"/>
      <c r="D29" s="768"/>
      <c r="E29" s="768"/>
      <c r="F29" s="768"/>
      <c r="G29" s="768"/>
      <c r="H29" s="768"/>
      <c r="I29" s="768"/>
      <c r="J29" s="768"/>
      <c r="K29" s="768"/>
      <c r="L29" s="768"/>
      <c r="M29" s="768"/>
      <c r="N29" s="768"/>
      <c r="O29" s="768"/>
      <c r="P29" s="769"/>
      <c r="Q29" s="770">
        <v>7503</v>
      </c>
      <c r="R29" s="771"/>
      <c r="S29" s="771"/>
      <c r="T29" s="771"/>
      <c r="U29" s="771"/>
      <c r="V29" s="771">
        <v>7316</v>
      </c>
      <c r="W29" s="771"/>
      <c r="X29" s="771"/>
      <c r="Y29" s="771"/>
      <c r="Z29" s="771"/>
      <c r="AA29" s="771">
        <v>186</v>
      </c>
      <c r="AB29" s="771"/>
      <c r="AC29" s="771"/>
      <c r="AD29" s="771"/>
      <c r="AE29" s="772"/>
      <c r="AF29" s="773">
        <v>186</v>
      </c>
      <c r="AG29" s="774"/>
      <c r="AH29" s="774"/>
      <c r="AI29" s="774"/>
      <c r="AJ29" s="775"/>
      <c r="AK29" s="821">
        <v>1116</v>
      </c>
      <c r="AL29" s="817"/>
      <c r="AM29" s="817"/>
      <c r="AN29" s="817"/>
      <c r="AO29" s="817"/>
      <c r="AP29" s="817" t="s">
        <v>489</v>
      </c>
      <c r="AQ29" s="817"/>
      <c r="AR29" s="817"/>
      <c r="AS29" s="817"/>
      <c r="AT29" s="817"/>
      <c r="AU29" s="817" t="s">
        <v>489</v>
      </c>
      <c r="AV29" s="817"/>
      <c r="AW29" s="817"/>
      <c r="AX29" s="817"/>
      <c r="AY29" s="817"/>
      <c r="AZ29" s="818" t="s">
        <v>489</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4">
        <v>3</v>
      </c>
      <c r="B30" s="767" t="s">
        <v>393</v>
      </c>
      <c r="C30" s="768"/>
      <c r="D30" s="768"/>
      <c r="E30" s="768"/>
      <c r="F30" s="768"/>
      <c r="G30" s="768"/>
      <c r="H30" s="768"/>
      <c r="I30" s="768"/>
      <c r="J30" s="768"/>
      <c r="K30" s="768"/>
      <c r="L30" s="768"/>
      <c r="M30" s="768"/>
      <c r="N30" s="768"/>
      <c r="O30" s="768"/>
      <c r="P30" s="769"/>
      <c r="Q30" s="770">
        <v>1224</v>
      </c>
      <c r="R30" s="771"/>
      <c r="S30" s="771"/>
      <c r="T30" s="771"/>
      <c r="U30" s="771"/>
      <c r="V30" s="771">
        <v>1222</v>
      </c>
      <c r="W30" s="771"/>
      <c r="X30" s="771"/>
      <c r="Y30" s="771"/>
      <c r="Z30" s="771"/>
      <c r="AA30" s="771">
        <v>2</v>
      </c>
      <c r="AB30" s="771"/>
      <c r="AC30" s="771"/>
      <c r="AD30" s="771"/>
      <c r="AE30" s="772"/>
      <c r="AF30" s="773">
        <v>2</v>
      </c>
      <c r="AG30" s="774"/>
      <c r="AH30" s="774"/>
      <c r="AI30" s="774"/>
      <c r="AJ30" s="775"/>
      <c r="AK30" s="821">
        <v>346</v>
      </c>
      <c r="AL30" s="817"/>
      <c r="AM30" s="817"/>
      <c r="AN30" s="817"/>
      <c r="AO30" s="817"/>
      <c r="AP30" s="817" t="s">
        <v>489</v>
      </c>
      <c r="AQ30" s="817"/>
      <c r="AR30" s="817"/>
      <c r="AS30" s="817"/>
      <c r="AT30" s="817"/>
      <c r="AU30" s="817" t="s">
        <v>489</v>
      </c>
      <c r="AV30" s="817"/>
      <c r="AW30" s="817"/>
      <c r="AX30" s="817"/>
      <c r="AY30" s="817"/>
      <c r="AZ30" s="818" t="s">
        <v>489</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4">
        <v>4</v>
      </c>
      <c r="B31" s="767" t="s">
        <v>394</v>
      </c>
      <c r="C31" s="768"/>
      <c r="D31" s="768"/>
      <c r="E31" s="768"/>
      <c r="F31" s="768"/>
      <c r="G31" s="768"/>
      <c r="H31" s="768"/>
      <c r="I31" s="768"/>
      <c r="J31" s="768"/>
      <c r="K31" s="768"/>
      <c r="L31" s="768"/>
      <c r="M31" s="768"/>
      <c r="N31" s="768"/>
      <c r="O31" s="768"/>
      <c r="P31" s="769"/>
      <c r="Q31" s="770">
        <v>1205</v>
      </c>
      <c r="R31" s="771"/>
      <c r="S31" s="771"/>
      <c r="T31" s="771"/>
      <c r="U31" s="771"/>
      <c r="V31" s="771">
        <v>1101</v>
      </c>
      <c r="W31" s="771"/>
      <c r="X31" s="771"/>
      <c r="Y31" s="771"/>
      <c r="Z31" s="771"/>
      <c r="AA31" s="771">
        <v>103</v>
      </c>
      <c r="AB31" s="771"/>
      <c r="AC31" s="771"/>
      <c r="AD31" s="771"/>
      <c r="AE31" s="772"/>
      <c r="AF31" s="773">
        <v>2102</v>
      </c>
      <c r="AG31" s="774"/>
      <c r="AH31" s="774"/>
      <c r="AI31" s="774"/>
      <c r="AJ31" s="775"/>
      <c r="AK31" s="821">
        <v>299</v>
      </c>
      <c r="AL31" s="817"/>
      <c r="AM31" s="817"/>
      <c r="AN31" s="817"/>
      <c r="AO31" s="817"/>
      <c r="AP31" s="817">
        <v>3724</v>
      </c>
      <c r="AQ31" s="817"/>
      <c r="AR31" s="817"/>
      <c r="AS31" s="817"/>
      <c r="AT31" s="817"/>
      <c r="AU31" s="817">
        <v>1035</v>
      </c>
      <c r="AV31" s="817"/>
      <c r="AW31" s="817"/>
      <c r="AX31" s="817"/>
      <c r="AY31" s="817"/>
      <c r="AZ31" s="818" t="s">
        <v>489</v>
      </c>
      <c r="BA31" s="818"/>
      <c r="BB31" s="818"/>
      <c r="BC31" s="818"/>
      <c r="BD31" s="818"/>
      <c r="BE31" s="819" t="s">
        <v>395</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4">
        <v>5</v>
      </c>
      <c r="B32" s="767" t="s">
        <v>396</v>
      </c>
      <c r="C32" s="768"/>
      <c r="D32" s="768"/>
      <c r="E32" s="768"/>
      <c r="F32" s="768"/>
      <c r="G32" s="768"/>
      <c r="H32" s="768"/>
      <c r="I32" s="768"/>
      <c r="J32" s="768"/>
      <c r="K32" s="768"/>
      <c r="L32" s="768"/>
      <c r="M32" s="768"/>
      <c r="N32" s="768"/>
      <c r="O32" s="768"/>
      <c r="P32" s="769"/>
      <c r="Q32" s="770">
        <v>2031</v>
      </c>
      <c r="R32" s="771"/>
      <c r="S32" s="771"/>
      <c r="T32" s="771"/>
      <c r="U32" s="771"/>
      <c r="V32" s="771">
        <v>2026</v>
      </c>
      <c r="W32" s="771"/>
      <c r="X32" s="771"/>
      <c r="Y32" s="771"/>
      <c r="Z32" s="771"/>
      <c r="AA32" s="771">
        <v>5</v>
      </c>
      <c r="AB32" s="771"/>
      <c r="AC32" s="771"/>
      <c r="AD32" s="771"/>
      <c r="AE32" s="772"/>
      <c r="AF32" s="773">
        <v>886</v>
      </c>
      <c r="AG32" s="774"/>
      <c r="AH32" s="774"/>
      <c r="AI32" s="774"/>
      <c r="AJ32" s="775"/>
      <c r="AK32" s="821">
        <v>606</v>
      </c>
      <c r="AL32" s="817"/>
      <c r="AM32" s="817"/>
      <c r="AN32" s="817"/>
      <c r="AO32" s="817"/>
      <c r="AP32" s="817">
        <v>9603</v>
      </c>
      <c r="AQ32" s="817"/>
      <c r="AR32" s="817"/>
      <c r="AS32" s="817"/>
      <c r="AT32" s="817"/>
      <c r="AU32" s="817">
        <v>4609</v>
      </c>
      <c r="AV32" s="817"/>
      <c r="AW32" s="817"/>
      <c r="AX32" s="817"/>
      <c r="AY32" s="817"/>
      <c r="AZ32" s="818" t="s">
        <v>489</v>
      </c>
      <c r="BA32" s="818"/>
      <c r="BB32" s="818"/>
      <c r="BC32" s="818"/>
      <c r="BD32" s="818"/>
      <c r="BE32" s="819" t="s">
        <v>395</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2" t="s">
        <v>379</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3288</v>
      </c>
      <c r="AG63" s="831"/>
      <c r="AH63" s="831"/>
      <c r="AI63" s="831"/>
      <c r="AJ63" s="832"/>
      <c r="AK63" s="833"/>
      <c r="AL63" s="828"/>
      <c r="AM63" s="828"/>
      <c r="AN63" s="828"/>
      <c r="AO63" s="828"/>
      <c r="AP63" s="831">
        <v>13326</v>
      </c>
      <c r="AQ63" s="831"/>
      <c r="AR63" s="831"/>
      <c r="AS63" s="831"/>
      <c r="AT63" s="831"/>
      <c r="AU63" s="831">
        <v>5644</v>
      </c>
      <c r="AV63" s="831"/>
      <c r="AW63" s="831"/>
      <c r="AX63" s="831"/>
      <c r="AY63" s="831"/>
      <c r="AZ63" s="835"/>
      <c r="BA63" s="835"/>
      <c r="BB63" s="835"/>
      <c r="BC63" s="835"/>
      <c r="BD63" s="835"/>
      <c r="BE63" s="836"/>
      <c r="BF63" s="837"/>
      <c r="BG63" s="837"/>
      <c r="BH63" s="837"/>
      <c r="BI63" s="838"/>
      <c r="BJ63" s="836" t="s">
        <v>122</v>
      </c>
      <c r="BK63" s="837"/>
      <c r="BL63" s="837"/>
      <c r="BM63" s="837"/>
      <c r="BN63" s="838"/>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400</v>
      </c>
      <c r="B66" s="715"/>
      <c r="C66" s="715"/>
      <c r="D66" s="715"/>
      <c r="E66" s="715"/>
      <c r="F66" s="715"/>
      <c r="G66" s="715"/>
      <c r="H66" s="715"/>
      <c r="I66" s="715"/>
      <c r="J66" s="715"/>
      <c r="K66" s="715"/>
      <c r="L66" s="715"/>
      <c r="M66" s="715"/>
      <c r="N66" s="715"/>
      <c r="O66" s="715"/>
      <c r="P66" s="716"/>
      <c r="Q66" s="720" t="s">
        <v>383</v>
      </c>
      <c r="R66" s="721"/>
      <c r="S66" s="721"/>
      <c r="T66" s="721"/>
      <c r="U66" s="722"/>
      <c r="V66" s="720" t="s">
        <v>384</v>
      </c>
      <c r="W66" s="721"/>
      <c r="X66" s="721"/>
      <c r="Y66" s="721"/>
      <c r="Z66" s="722"/>
      <c r="AA66" s="720" t="s">
        <v>385</v>
      </c>
      <c r="AB66" s="721"/>
      <c r="AC66" s="721"/>
      <c r="AD66" s="721"/>
      <c r="AE66" s="722"/>
      <c r="AF66" s="839" t="s">
        <v>386</v>
      </c>
      <c r="AG66" s="802"/>
      <c r="AH66" s="802"/>
      <c r="AI66" s="802"/>
      <c r="AJ66" s="840"/>
      <c r="AK66" s="720" t="s">
        <v>387</v>
      </c>
      <c r="AL66" s="715"/>
      <c r="AM66" s="715"/>
      <c r="AN66" s="715"/>
      <c r="AO66" s="716"/>
      <c r="AP66" s="720" t="s">
        <v>388</v>
      </c>
      <c r="AQ66" s="721"/>
      <c r="AR66" s="721"/>
      <c r="AS66" s="721"/>
      <c r="AT66" s="722"/>
      <c r="AU66" s="720" t="s">
        <v>401</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4"/>
      <c r="BT66" s="845"/>
      <c r="BU66" s="845"/>
      <c r="BV66" s="845"/>
      <c r="BW66" s="845"/>
      <c r="BX66" s="845"/>
      <c r="BY66" s="845"/>
      <c r="BZ66" s="845"/>
      <c r="CA66" s="845"/>
      <c r="CB66" s="845"/>
      <c r="CC66" s="845"/>
      <c r="CD66" s="845"/>
      <c r="CE66" s="845"/>
      <c r="CF66" s="845"/>
      <c r="CG66" s="850"/>
      <c r="CH66" s="847"/>
      <c r="CI66" s="848"/>
      <c r="CJ66" s="848"/>
      <c r="CK66" s="848"/>
      <c r="CL66" s="849"/>
      <c r="CM66" s="847"/>
      <c r="CN66" s="848"/>
      <c r="CO66" s="848"/>
      <c r="CP66" s="848"/>
      <c r="CQ66" s="849"/>
      <c r="CR66" s="847"/>
      <c r="CS66" s="848"/>
      <c r="CT66" s="848"/>
      <c r="CU66" s="848"/>
      <c r="CV66" s="849"/>
      <c r="CW66" s="847"/>
      <c r="CX66" s="848"/>
      <c r="CY66" s="848"/>
      <c r="CZ66" s="848"/>
      <c r="DA66" s="849"/>
      <c r="DB66" s="847"/>
      <c r="DC66" s="848"/>
      <c r="DD66" s="848"/>
      <c r="DE66" s="848"/>
      <c r="DF66" s="849"/>
      <c r="DG66" s="847"/>
      <c r="DH66" s="848"/>
      <c r="DI66" s="848"/>
      <c r="DJ66" s="848"/>
      <c r="DK66" s="849"/>
      <c r="DL66" s="847"/>
      <c r="DM66" s="848"/>
      <c r="DN66" s="848"/>
      <c r="DO66" s="848"/>
      <c r="DP66" s="849"/>
      <c r="DQ66" s="847"/>
      <c r="DR66" s="848"/>
      <c r="DS66" s="848"/>
      <c r="DT66" s="848"/>
      <c r="DU66" s="849"/>
      <c r="DV66" s="844"/>
      <c r="DW66" s="845"/>
      <c r="DX66" s="845"/>
      <c r="DY66" s="845"/>
      <c r="DZ66" s="846"/>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1"/>
      <c r="AG67" s="805"/>
      <c r="AH67" s="805"/>
      <c r="AI67" s="805"/>
      <c r="AJ67" s="842"/>
      <c r="AK67" s="843"/>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4"/>
      <c r="BT67" s="845"/>
      <c r="BU67" s="845"/>
      <c r="BV67" s="845"/>
      <c r="BW67" s="845"/>
      <c r="BX67" s="845"/>
      <c r="BY67" s="845"/>
      <c r="BZ67" s="845"/>
      <c r="CA67" s="845"/>
      <c r="CB67" s="845"/>
      <c r="CC67" s="845"/>
      <c r="CD67" s="845"/>
      <c r="CE67" s="845"/>
      <c r="CF67" s="845"/>
      <c r="CG67" s="850"/>
      <c r="CH67" s="847"/>
      <c r="CI67" s="848"/>
      <c r="CJ67" s="848"/>
      <c r="CK67" s="848"/>
      <c r="CL67" s="849"/>
      <c r="CM67" s="847"/>
      <c r="CN67" s="848"/>
      <c r="CO67" s="848"/>
      <c r="CP67" s="848"/>
      <c r="CQ67" s="849"/>
      <c r="CR67" s="847"/>
      <c r="CS67" s="848"/>
      <c r="CT67" s="848"/>
      <c r="CU67" s="848"/>
      <c r="CV67" s="849"/>
      <c r="CW67" s="847"/>
      <c r="CX67" s="848"/>
      <c r="CY67" s="848"/>
      <c r="CZ67" s="848"/>
      <c r="DA67" s="849"/>
      <c r="DB67" s="847"/>
      <c r="DC67" s="848"/>
      <c r="DD67" s="848"/>
      <c r="DE67" s="848"/>
      <c r="DF67" s="849"/>
      <c r="DG67" s="847"/>
      <c r="DH67" s="848"/>
      <c r="DI67" s="848"/>
      <c r="DJ67" s="848"/>
      <c r="DK67" s="849"/>
      <c r="DL67" s="847"/>
      <c r="DM67" s="848"/>
      <c r="DN67" s="848"/>
      <c r="DO67" s="848"/>
      <c r="DP67" s="849"/>
      <c r="DQ67" s="847"/>
      <c r="DR67" s="848"/>
      <c r="DS67" s="848"/>
      <c r="DT67" s="848"/>
      <c r="DU67" s="849"/>
      <c r="DV67" s="844"/>
      <c r="DW67" s="845"/>
      <c r="DX67" s="845"/>
      <c r="DY67" s="845"/>
      <c r="DZ67" s="846"/>
      <c r="EA67" s="212"/>
    </row>
    <row r="68" spans="1:131" ht="26.25" customHeight="1" thickTop="1" x14ac:dyDescent="0.15">
      <c r="A68" s="218">
        <v>1</v>
      </c>
      <c r="B68" s="854" t="s">
        <v>562</v>
      </c>
      <c r="C68" s="855"/>
      <c r="D68" s="855"/>
      <c r="E68" s="855"/>
      <c r="F68" s="855"/>
      <c r="G68" s="855"/>
      <c r="H68" s="855"/>
      <c r="I68" s="855"/>
      <c r="J68" s="855"/>
      <c r="K68" s="855"/>
      <c r="L68" s="855"/>
      <c r="M68" s="855"/>
      <c r="N68" s="855"/>
      <c r="O68" s="855"/>
      <c r="P68" s="856"/>
      <c r="Q68" s="857">
        <v>21</v>
      </c>
      <c r="R68" s="851"/>
      <c r="S68" s="851"/>
      <c r="T68" s="851"/>
      <c r="U68" s="851"/>
      <c r="V68" s="851">
        <v>23</v>
      </c>
      <c r="W68" s="851"/>
      <c r="X68" s="851"/>
      <c r="Y68" s="851"/>
      <c r="Z68" s="851"/>
      <c r="AA68" s="851">
        <v>-1</v>
      </c>
      <c r="AB68" s="851"/>
      <c r="AC68" s="851"/>
      <c r="AD68" s="851"/>
      <c r="AE68" s="851"/>
      <c r="AF68" s="851">
        <v>-1</v>
      </c>
      <c r="AG68" s="851"/>
      <c r="AH68" s="851"/>
      <c r="AI68" s="851"/>
      <c r="AJ68" s="851"/>
      <c r="AK68" s="851" t="s">
        <v>489</v>
      </c>
      <c r="AL68" s="851"/>
      <c r="AM68" s="851"/>
      <c r="AN68" s="851"/>
      <c r="AO68" s="851"/>
      <c r="AP68" s="851" t="s">
        <v>489</v>
      </c>
      <c r="AQ68" s="851"/>
      <c r="AR68" s="851"/>
      <c r="AS68" s="851"/>
      <c r="AT68" s="851"/>
      <c r="AU68" s="851" t="s">
        <v>489</v>
      </c>
      <c r="AV68" s="851"/>
      <c r="AW68" s="851"/>
      <c r="AX68" s="851"/>
      <c r="AY68" s="851"/>
      <c r="AZ68" s="852"/>
      <c r="BA68" s="852"/>
      <c r="BB68" s="852"/>
      <c r="BC68" s="852"/>
      <c r="BD68" s="853"/>
      <c r="BE68" s="223"/>
      <c r="BF68" s="223"/>
      <c r="BG68" s="223"/>
      <c r="BH68" s="223"/>
      <c r="BI68" s="223"/>
      <c r="BJ68" s="223"/>
      <c r="BK68" s="223"/>
      <c r="BL68" s="223"/>
      <c r="BM68" s="223"/>
      <c r="BN68" s="223"/>
      <c r="BO68" s="223"/>
      <c r="BP68" s="223"/>
      <c r="BQ68" s="220">
        <v>62</v>
      </c>
      <c r="BR68" s="225"/>
      <c r="BS68" s="844"/>
      <c r="BT68" s="845"/>
      <c r="BU68" s="845"/>
      <c r="BV68" s="845"/>
      <c r="BW68" s="845"/>
      <c r="BX68" s="845"/>
      <c r="BY68" s="845"/>
      <c r="BZ68" s="845"/>
      <c r="CA68" s="845"/>
      <c r="CB68" s="845"/>
      <c r="CC68" s="845"/>
      <c r="CD68" s="845"/>
      <c r="CE68" s="845"/>
      <c r="CF68" s="845"/>
      <c r="CG68" s="850"/>
      <c r="CH68" s="847"/>
      <c r="CI68" s="848"/>
      <c r="CJ68" s="848"/>
      <c r="CK68" s="848"/>
      <c r="CL68" s="849"/>
      <c r="CM68" s="847"/>
      <c r="CN68" s="848"/>
      <c r="CO68" s="848"/>
      <c r="CP68" s="848"/>
      <c r="CQ68" s="849"/>
      <c r="CR68" s="847"/>
      <c r="CS68" s="848"/>
      <c r="CT68" s="848"/>
      <c r="CU68" s="848"/>
      <c r="CV68" s="849"/>
      <c r="CW68" s="847"/>
      <c r="CX68" s="848"/>
      <c r="CY68" s="848"/>
      <c r="CZ68" s="848"/>
      <c r="DA68" s="849"/>
      <c r="DB68" s="847"/>
      <c r="DC68" s="848"/>
      <c r="DD68" s="848"/>
      <c r="DE68" s="848"/>
      <c r="DF68" s="849"/>
      <c r="DG68" s="847"/>
      <c r="DH68" s="848"/>
      <c r="DI68" s="848"/>
      <c r="DJ68" s="848"/>
      <c r="DK68" s="849"/>
      <c r="DL68" s="847"/>
      <c r="DM68" s="848"/>
      <c r="DN68" s="848"/>
      <c r="DO68" s="848"/>
      <c r="DP68" s="849"/>
      <c r="DQ68" s="847"/>
      <c r="DR68" s="848"/>
      <c r="DS68" s="848"/>
      <c r="DT68" s="848"/>
      <c r="DU68" s="849"/>
      <c r="DV68" s="844"/>
      <c r="DW68" s="845"/>
      <c r="DX68" s="845"/>
      <c r="DY68" s="845"/>
      <c r="DZ68" s="846"/>
      <c r="EA68" s="212"/>
    </row>
    <row r="69" spans="1:131" ht="26.25" customHeight="1" x14ac:dyDescent="0.15">
      <c r="A69" s="220">
        <v>2</v>
      </c>
      <c r="B69" s="858" t="s">
        <v>563</v>
      </c>
      <c r="C69" s="859"/>
      <c r="D69" s="859"/>
      <c r="E69" s="859"/>
      <c r="F69" s="859"/>
      <c r="G69" s="859"/>
      <c r="H69" s="859"/>
      <c r="I69" s="859"/>
      <c r="J69" s="859"/>
      <c r="K69" s="859"/>
      <c r="L69" s="859"/>
      <c r="M69" s="859"/>
      <c r="N69" s="859"/>
      <c r="O69" s="859"/>
      <c r="P69" s="860"/>
      <c r="Q69" s="861">
        <v>72</v>
      </c>
      <c r="R69" s="817"/>
      <c r="S69" s="817"/>
      <c r="T69" s="817"/>
      <c r="U69" s="817"/>
      <c r="V69" s="817">
        <v>61</v>
      </c>
      <c r="W69" s="817"/>
      <c r="X69" s="817"/>
      <c r="Y69" s="817"/>
      <c r="Z69" s="817"/>
      <c r="AA69" s="817">
        <v>11</v>
      </c>
      <c r="AB69" s="817"/>
      <c r="AC69" s="817"/>
      <c r="AD69" s="817"/>
      <c r="AE69" s="817"/>
      <c r="AF69" s="817">
        <v>11</v>
      </c>
      <c r="AG69" s="817"/>
      <c r="AH69" s="817"/>
      <c r="AI69" s="817"/>
      <c r="AJ69" s="817"/>
      <c r="AK69" s="817" t="s">
        <v>489</v>
      </c>
      <c r="AL69" s="817"/>
      <c r="AM69" s="817"/>
      <c r="AN69" s="817"/>
      <c r="AO69" s="817"/>
      <c r="AP69" s="817" t="s">
        <v>489</v>
      </c>
      <c r="AQ69" s="817"/>
      <c r="AR69" s="817"/>
      <c r="AS69" s="817"/>
      <c r="AT69" s="817"/>
      <c r="AU69" s="817" t="s">
        <v>489</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4"/>
      <c r="BT69" s="845"/>
      <c r="BU69" s="845"/>
      <c r="BV69" s="845"/>
      <c r="BW69" s="845"/>
      <c r="BX69" s="845"/>
      <c r="BY69" s="845"/>
      <c r="BZ69" s="845"/>
      <c r="CA69" s="845"/>
      <c r="CB69" s="845"/>
      <c r="CC69" s="845"/>
      <c r="CD69" s="845"/>
      <c r="CE69" s="845"/>
      <c r="CF69" s="845"/>
      <c r="CG69" s="850"/>
      <c r="CH69" s="847"/>
      <c r="CI69" s="848"/>
      <c r="CJ69" s="848"/>
      <c r="CK69" s="848"/>
      <c r="CL69" s="849"/>
      <c r="CM69" s="847"/>
      <c r="CN69" s="848"/>
      <c r="CO69" s="848"/>
      <c r="CP69" s="848"/>
      <c r="CQ69" s="849"/>
      <c r="CR69" s="847"/>
      <c r="CS69" s="848"/>
      <c r="CT69" s="848"/>
      <c r="CU69" s="848"/>
      <c r="CV69" s="849"/>
      <c r="CW69" s="847"/>
      <c r="CX69" s="848"/>
      <c r="CY69" s="848"/>
      <c r="CZ69" s="848"/>
      <c r="DA69" s="849"/>
      <c r="DB69" s="847"/>
      <c r="DC69" s="848"/>
      <c r="DD69" s="848"/>
      <c r="DE69" s="848"/>
      <c r="DF69" s="849"/>
      <c r="DG69" s="847"/>
      <c r="DH69" s="848"/>
      <c r="DI69" s="848"/>
      <c r="DJ69" s="848"/>
      <c r="DK69" s="849"/>
      <c r="DL69" s="847"/>
      <c r="DM69" s="848"/>
      <c r="DN69" s="848"/>
      <c r="DO69" s="848"/>
      <c r="DP69" s="849"/>
      <c r="DQ69" s="847"/>
      <c r="DR69" s="848"/>
      <c r="DS69" s="848"/>
      <c r="DT69" s="848"/>
      <c r="DU69" s="849"/>
      <c r="DV69" s="844"/>
      <c r="DW69" s="845"/>
      <c r="DX69" s="845"/>
      <c r="DY69" s="845"/>
      <c r="DZ69" s="846"/>
      <c r="EA69" s="212"/>
    </row>
    <row r="70" spans="1:131" ht="26.25" customHeight="1" x14ac:dyDescent="0.15">
      <c r="A70" s="220">
        <v>3</v>
      </c>
      <c r="B70" s="858" t="s">
        <v>564</v>
      </c>
      <c r="C70" s="859"/>
      <c r="D70" s="859"/>
      <c r="E70" s="859"/>
      <c r="F70" s="859"/>
      <c r="G70" s="859"/>
      <c r="H70" s="859"/>
      <c r="I70" s="859"/>
      <c r="J70" s="859"/>
      <c r="K70" s="859"/>
      <c r="L70" s="859"/>
      <c r="M70" s="859"/>
      <c r="N70" s="859"/>
      <c r="O70" s="859"/>
      <c r="P70" s="860"/>
      <c r="Q70" s="861">
        <v>407</v>
      </c>
      <c r="R70" s="817"/>
      <c r="S70" s="817"/>
      <c r="T70" s="817"/>
      <c r="U70" s="817"/>
      <c r="V70" s="817">
        <v>217</v>
      </c>
      <c r="W70" s="817"/>
      <c r="X70" s="817"/>
      <c r="Y70" s="817"/>
      <c r="Z70" s="817"/>
      <c r="AA70" s="817">
        <v>190</v>
      </c>
      <c r="AB70" s="817"/>
      <c r="AC70" s="817"/>
      <c r="AD70" s="817"/>
      <c r="AE70" s="817"/>
      <c r="AF70" s="817">
        <v>190</v>
      </c>
      <c r="AG70" s="817"/>
      <c r="AH70" s="817"/>
      <c r="AI70" s="817"/>
      <c r="AJ70" s="817"/>
      <c r="AK70" s="817">
        <v>114</v>
      </c>
      <c r="AL70" s="817"/>
      <c r="AM70" s="817"/>
      <c r="AN70" s="817"/>
      <c r="AO70" s="817"/>
      <c r="AP70" s="817" t="s">
        <v>489</v>
      </c>
      <c r="AQ70" s="817"/>
      <c r="AR70" s="817"/>
      <c r="AS70" s="817"/>
      <c r="AT70" s="817"/>
      <c r="AU70" s="817" t="s">
        <v>489</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4"/>
      <c r="BT70" s="845"/>
      <c r="BU70" s="845"/>
      <c r="BV70" s="845"/>
      <c r="BW70" s="845"/>
      <c r="BX70" s="845"/>
      <c r="BY70" s="845"/>
      <c r="BZ70" s="845"/>
      <c r="CA70" s="845"/>
      <c r="CB70" s="845"/>
      <c r="CC70" s="845"/>
      <c r="CD70" s="845"/>
      <c r="CE70" s="845"/>
      <c r="CF70" s="845"/>
      <c r="CG70" s="850"/>
      <c r="CH70" s="847"/>
      <c r="CI70" s="848"/>
      <c r="CJ70" s="848"/>
      <c r="CK70" s="848"/>
      <c r="CL70" s="849"/>
      <c r="CM70" s="847"/>
      <c r="CN70" s="848"/>
      <c r="CO70" s="848"/>
      <c r="CP70" s="848"/>
      <c r="CQ70" s="849"/>
      <c r="CR70" s="847"/>
      <c r="CS70" s="848"/>
      <c r="CT70" s="848"/>
      <c r="CU70" s="848"/>
      <c r="CV70" s="849"/>
      <c r="CW70" s="847"/>
      <c r="CX70" s="848"/>
      <c r="CY70" s="848"/>
      <c r="CZ70" s="848"/>
      <c r="DA70" s="849"/>
      <c r="DB70" s="847"/>
      <c r="DC70" s="848"/>
      <c r="DD70" s="848"/>
      <c r="DE70" s="848"/>
      <c r="DF70" s="849"/>
      <c r="DG70" s="847"/>
      <c r="DH70" s="848"/>
      <c r="DI70" s="848"/>
      <c r="DJ70" s="848"/>
      <c r="DK70" s="849"/>
      <c r="DL70" s="847"/>
      <c r="DM70" s="848"/>
      <c r="DN70" s="848"/>
      <c r="DO70" s="848"/>
      <c r="DP70" s="849"/>
      <c r="DQ70" s="847"/>
      <c r="DR70" s="848"/>
      <c r="DS70" s="848"/>
      <c r="DT70" s="848"/>
      <c r="DU70" s="849"/>
      <c r="DV70" s="844"/>
      <c r="DW70" s="845"/>
      <c r="DX70" s="845"/>
      <c r="DY70" s="845"/>
      <c r="DZ70" s="846"/>
      <c r="EA70" s="212"/>
    </row>
    <row r="71" spans="1:131" ht="26.25" customHeight="1" x14ac:dyDescent="0.15">
      <c r="A71" s="220">
        <v>4</v>
      </c>
      <c r="B71" s="858" t="s">
        <v>565</v>
      </c>
      <c r="C71" s="859"/>
      <c r="D71" s="859"/>
      <c r="E71" s="859"/>
      <c r="F71" s="859"/>
      <c r="G71" s="859"/>
      <c r="H71" s="859"/>
      <c r="I71" s="859"/>
      <c r="J71" s="859"/>
      <c r="K71" s="859"/>
      <c r="L71" s="859"/>
      <c r="M71" s="859"/>
      <c r="N71" s="859"/>
      <c r="O71" s="859"/>
      <c r="P71" s="860"/>
      <c r="Q71" s="861">
        <v>218789</v>
      </c>
      <c r="R71" s="817"/>
      <c r="S71" s="817"/>
      <c r="T71" s="817"/>
      <c r="U71" s="817"/>
      <c r="V71" s="817">
        <v>212178</v>
      </c>
      <c r="W71" s="817"/>
      <c r="X71" s="817"/>
      <c r="Y71" s="817"/>
      <c r="Z71" s="817"/>
      <c r="AA71" s="817">
        <v>6611</v>
      </c>
      <c r="AB71" s="817"/>
      <c r="AC71" s="817"/>
      <c r="AD71" s="817"/>
      <c r="AE71" s="817"/>
      <c r="AF71" s="817">
        <v>6611</v>
      </c>
      <c r="AG71" s="817"/>
      <c r="AH71" s="817"/>
      <c r="AI71" s="817"/>
      <c r="AJ71" s="817"/>
      <c r="AK71" s="817" t="s">
        <v>489</v>
      </c>
      <c r="AL71" s="817"/>
      <c r="AM71" s="817"/>
      <c r="AN71" s="817"/>
      <c r="AO71" s="817"/>
      <c r="AP71" s="817" t="s">
        <v>489</v>
      </c>
      <c r="AQ71" s="817"/>
      <c r="AR71" s="817"/>
      <c r="AS71" s="817"/>
      <c r="AT71" s="817"/>
      <c r="AU71" s="817" t="s">
        <v>489</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4"/>
      <c r="BT71" s="845"/>
      <c r="BU71" s="845"/>
      <c r="BV71" s="845"/>
      <c r="BW71" s="845"/>
      <c r="BX71" s="845"/>
      <c r="BY71" s="845"/>
      <c r="BZ71" s="845"/>
      <c r="CA71" s="845"/>
      <c r="CB71" s="845"/>
      <c r="CC71" s="845"/>
      <c r="CD71" s="845"/>
      <c r="CE71" s="845"/>
      <c r="CF71" s="845"/>
      <c r="CG71" s="850"/>
      <c r="CH71" s="847"/>
      <c r="CI71" s="848"/>
      <c r="CJ71" s="848"/>
      <c r="CK71" s="848"/>
      <c r="CL71" s="849"/>
      <c r="CM71" s="847"/>
      <c r="CN71" s="848"/>
      <c r="CO71" s="848"/>
      <c r="CP71" s="848"/>
      <c r="CQ71" s="849"/>
      <c r="CR71" s="847"/>
      <c r="CS71" s="848"/>
      <c r="CT71" s="848"/>
      <c r="CU71" s="848"/>
      <c r="CV71" s="849"/>
      <c r="CW71" s="847"/>
      <c r="CX71" s="848"/>
      <c r="CY71" s="848"/>
      <c r="CZ71" s="848"/>
      <c r="DA71" s="849"/>
      <c r="DB71" s="847"/>
      <c r="DC71" s="848"/>
      <c r="DD71" s="848"/>
      <c r="DE71" s="848"/>
      <c r="DF71" s="849"/>
      <c r="DG71" s="847"/>
      <c r="DH71" s="848"/>
      <c r="DI71" s="848"/>
      <c r="DJ71" s="848"/>
      <c r="DK71" s="849"/>
      <c r="DL71" s="847"/>
      <c r="DM71" s="848"/>
      <c r="DN71" s="848"/>
      <c r="DO71" s="848"/>
      <c r="DP71" s="849"/>
      <c r="DQ71" s="847"/>
      <c r="DR71" s="848"/>
      <c r="DS71" s="848"/>
      <c r="DT71" s="848"/>
      <c r="DU71" s="849"/>
      <c r="DV71" s="844"/>
      <c r="DW71" s="845"/>
      <c r="DX71" s="845"/>
      <c r="DY71" s="845"/>
      <c r="DZ71" s="846"/>
      <c r="EA71" s="212"/>
    </row>
    <row r="72" spans="1:131" ht="26.25" customHeight="1" x14ac:dyDescent="0.15">
      <c r="A72" s="220">
        <v>5</v>
      </c>
      <c r="B72" s="858" t="s">
        <v>566</v>
      </c>
      <c r="C72" s="859"/>
      <c r="D72" s="859"/>
      <c r="E72" s="859"/>
      <c r="F72" s="859"/>
      <c r="G72" s="859"/>
      <c r="H72" s="859"/>
      <c r="I72" s="859"/>
      <c r="J72" s="859"/>
      <c r="K72" s="859"/>
      <c r="L72" s="859"/>
      <c r="M72" s="859"/>
      <c r="N72" s="859"/>
      <c r="O72" s="859"/>
      <c r="P72" s="860"/>
      <c r="Q72" s="861">
        <v>1742</v>
      </c>
      <c r="R72" s="817"/>
      <c r="S72" s="817"/>
      <c r="T72" s="817"/>
      <c r="U72" s="817"/>
      <c r="V72" s="817">
        <v>1733</v>
      </c>
      <c r="W72" s="817"/>
      <c r="X72" s="817"/>
      <c r="Y72" s="817"/>
      <c r="Z72" s="817"/>
      <c r="AA72" s="817">
        <v>8</v>
      </c>
      <c r="AB72" s="817"/>
      <c r="AC72" s="817"/>
      <c r="AD72" s="817"/>
      <c r="AE72" s="817"/>
      <c r="AF72" s="817">
        <v>8</v>
      </c>
      <c r="AG72" s="817"/>
      <c r="AH72" s="817"/>
      <c r="AI72" s="817"/>
      <c r="AJ72" s="817"/>
      <c r="AK72" s="817">
        <v>15</v>
      </c>
      <c r="AL72" s="817"/>
      <c r="AM72" s="817"/>
      <c r="AN72" s="817"/>
      <c r="AO72" s="817"/>
      <c r="AP72" s="817">
        <v>989</v>
      </c>
      <c r="AQ72" s="817"/>
      <c r="AR72" s="817"/>
      <c r="AS72" s="817"/>
      <c r="AT72" s="817"/>
      <c r="AU72" s="817">
        <v>652</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4"/>
      <c r="BT72" s="845"/>
      <c r="BU72" s="845"/>
      <c r="BV72" s="845"/>
      <c r="BW72" s="845"/>
      <c r="BX72" s="845"/>
      <c r="BY72" s="845"/>
      <c r="BZ72" s="845"/>
      <c r="CA72" s="845"/>
      <c r="CB72" s="845"/>
      <c r="CC72" s="845"/>
      <c r="CD72" s="845"/>
      <c r="CE72" s="845"/>
      <c r="CF72" s="845"/>
      <c r="CG72" s="850"/>
      <c r="CH72" s="847"/>
      <c r="CI72" s="848"/>
      <c r="CJ72" s="848"/>
      <c r="CK72" s="848"/>
      <c r="CL72" s="849"/>
      <c r="CM72" s="847"/>
      <c r="CN72" s="848"/>
      <c r="CO72" s="848"/>
      <c r="CP72" s="848"/>
      <c r="CQ72" s="849"/>
      <c r="CR72" s="847"/>
      <c r="CS72" s="848"/>
      <c r="CT72" s="848"/>
      <c r="CU72" s="848"/>
      <c r="CV72" s="849"/>
      <c r="CW72" s="847"/>
      <c r="CX72" s="848"/>
      <c r="CY72" s="848"/>
      <c r="CZ72" s="848"/>
      <c r="DA72" s="849"/>
      <c r="DB72" s="847"/>
      <c r="DC72" s="848"/>
      <c r="DD72" s="848"/>
      <c r="DE72" s="848"/>
      <c r="DF72" s="849"/>
      <c r="DG72" s="847"/>
      <c r="DH72" s="848"/>
      <c r="DI72" s="848"/>
      <c r="DJ72" s="848"/>
      <c r="DK72" s="849"/>
      <c r="DL72" s="847"/>
      <c r="DM72" s="848"/>
      <c r="DN72" s="848"/>
      <c r="DO72" s="848"/>
      <c r="DP72" s="849"/>
      <c r="DQ72" s="847"/>
      <c r="DR72" s="848"/>
      <c r="DS72" s="848"/>
      <c r="DT72" s="848"/>
      <c r="DU72" s="849"/>
      <c r="DV72" s="844"/>
      <c r="DW72" s="845"/>
      <c r="DX72" s="845"/>
      <c r="DY72" s="845"/>
      <c r="DZ72" s="846"/>
      <c r="EA72" s="212"/>
    </row>
    <row r="73" spans="1:131" ht="26.25" customHeight="1" x14ac:dyDescent="0.15">
      <c r="A73" s="220">
        <v>6</v>
      </c>
      <c r="B73" s="858"/>
      <c r="C73" s="859"/>
      <c r="D73" s="859"/>
      <c r="E73" s="859"/>
      <c r="F73" s="859"/>
      <c r="G73" s="859"/>
      <c r="H73" s="859"/>
      <c r="I73" s="859"/>
      <c r="J73" s="859"/>
      <c r="K73" s="859"/>
      <c r="L73" s="859"/>
      <c r="M73" s="859"/>
      <c r="N73" s="859"/>
      <c r="O73" s="859"/>
      <c r="P73" s="860"/>
      <c r="Q73" s="861"/>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4"/>
      <c r="BT73" s="845"/>
      <c r="BU73" s="845"/>
      <c r="BV73" s="845"/>
      <c r="BW73" s="845"/>
      <c r="BX73" s="845"/>
      <c r="BY73" s="845"/>
      <c r="BZ73" s="845"/>
      <c r="CA73" s="845"/>
      <c r="CB73" s="845"/>
      <c r="CC73" s="845"/>
      <c r="CD73" s="845"/>
      <c r="CE73" s="845"/>
      <c r="CF73" s="845"/>
      <c r="CG73" s="850"/>
      <c r="CH73" s="847"/>
      <c r="CI73" s="848"/>
      <c r="CJ73" s="848"/>
      <c r="CK73" s="848"/>
      <c r="CL73" s="849"/>
      <c r="CM73" s="847"/>
      <c r="CN73" s="848"/>
      <c r="CO73" s="848"/>
      <c r="CP73" s="848"/>
      <c r="CQ73" s="849"/>
      <c r="CR73" s="847"/>
      <c r="CS73" s="848"/>
      <c r="CT73" s="848"/>
      <c r="CU73" s="848"/>
      <c r="CV73" s="849"/>
      <c r="CW73" s="847"/>
      <c r="CX73" s="848"/>
      <c r="CY73" s="848"/>
      <c r="CZ73" s="848"/>
      <c r="DA73" s="849"/>
      <c r="DB73" s="847"/>
      <c r="DC73" s="848"/>
      <c r="DD73" s="848"/>
      <c r="DE73" s="848"/>
      <c r="DF73" s="849"/>
      <c r="DG73" s="847"/>
      <c r="DH73" s="848"/>
      <c r="DI73" s="848"/>
      <c r="DJ73" s="848"/>
      <c r="DK73" s="849"/>
      <c r="DL73" s="847"/>
      <c r="DM73" s="848"/>
      <c r="DN73" s="848"/>
      <c r="DO73" s="848"/>
      <c r="DP73" s="849"/>
      <c r="DQ73" s="847"/>
      <c r="DR73" s="848"/>
      <c r="DS73" s="848"/>
      <c r="DT73" s="848"/>
      <c r="DU73" s="849"/>
      <c r="DV73" s="844"/>
      <c r="DW73" s="845"/>
      <c r="DX73" s="845"/>
      <c r="DY73" s="845"/>
      <c r="DZ73" s="846"/>
      <c r="EA73" s="212"/>
    </row>
    <row r="74" spans="1:131" ht="26.25" customHeight="1" x14ac:dyDescent="0.15">
      <c r="A74" s="220">
        <v>7</v>
      </c>
      <c r="B74" s="858"/>
      <c r="C74" s="859"/>
      <c r="D74" s="859"/>
      <c r="E74" s="859"/>
      <c r="F74" s="859"/>
      <c r="G74" s="859"/>
      <c r="H74" s="859"/>
      <c r="I74" s="859"/>
      <c r="J74" s="859"/>
      <c r="K74" s="859"/>
      <c r="L74" s="859"/>
      <c r="M74" s="859"/>
      <c r="N74" s="859"/>
      <c r="O74" s="859"/>
      <c r="P74" s="860"/>
      <c r="Q74" s="861"/>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4"/>
      <c r="BT74" s="845"/>
      <c r="BU74" s="845"/>
      <c r="BV74" s="845"/>
      <c r="BW74" s="845"/>
      <c r="BX74" s="845"/>
      <c r="BY74" s="845"/>
      <c r="BZ74" s="845"/>
      <c r="CA74" s="845"/>
      <c r="CB74" s="845"/>
      <c r="CC74" s="845"/>
      <c r="CD74" s="845"/>
      <c r="CE74" s="845"/>
      <c r="CF74" s="845"/>
      <c r="CG74" s="850"/>
      <c r="CH74" s="847"/>
      <c r="CI74" s="848"/>
      <c r="CJ74" s="848"/>
      <c r="CK74" s="848"/>
      <c r="CL74" s="849"/>
      <c r="CM74" s="847"/>
      <c r="CN74" s="848"/>
      <c r="CO74" s="848"/>
      <c r="CP74" s="848"/>
      <c r="CQ74" s="849"/>
      <c r="CR74" s="847"/>
      <c r="CS74" s="848"/>
      <c r="CT74" s="848"/>
      <c r="CU74" s="848"/>
      <c r="CV74" s="849"/>
      <c r="CW74" s="847"/>
      <c r="CX74" s="848"/>
      <c r="CY74" s="848"/>
      <c r="CZ74" s="848"/>
      <c r="DA74" s="849"/>
      <c r="DB74" s="847"/>
      <c r="DC74" s="848"/>
      <c r="DD74" s="848"/>
      <c r="DE74" s="848"/>
      <c r="DF74" s="849"/>
      <c r="DG74" s="847"/>
      <c r="DH74" s="848"/>
      <c r="DI74" s="848"/>
      <c r="DJ74" s="848"/>
      <c r="DK74" s="849"/>
      <c r="DL74" s="847"/>
      <c r="DM74" s="848"/>
      <c r="DN74" s="848"/>
      <c r="DO74" s="848"/>
      <c r="DP74" s="849"/>
      <c r="DQ74" s="847"/>
      <c r="DR74" s="848"/>
      <c r="DS74" s="848"/>
      <c r="DT74" s="848"/>
      <c r="DU74" s="849"/>
      <c r="DV74" s="844"/>
      <c r="DW74" s="845"/>
      <c r="DX74" s="845"/>
      <c r="DY74" s="845"/>
      <c r="DZ74" s="846"/>
      <c r="EA74" s="212"/>
    </row>
    <row r="75" spans="1:131" ht="26.25" customHeight="1" x14ac:dyDescent="0.15">
      <c r="A75" s="220">
        <v>8</v>
      </c>
      <c r="B75" s="858"/>
      <c r="C75" s="859"/>
      <c r="D75" s="859"/>
      <c r="E75" s="859"/>
      <c r="F75" s="859"/>
      <c r="G75" s="859"/>
      <c r="H75" s="859"/>
      <c r="I75" s="859"/>
      <c r="J75" s="859"/>
      <c r="K75" s="859"/>
      <c r="L75" s="859"/>
      <c r="M75" s="859"/>
      <c r="N75" s="859"/>
      <c r="O75" s="859"/>
      <c r="P75" s="860"/>
      <c r="Q75" s="862"/>
      <c r="R75" s="863"/>
      <c r="S75" s="863"/>
      <c r="T75" s="863"/>
      <c r="U75" s="821"/>
      <c r="V75" s="864"/>
      <c r="W75" s="863"/>
      <c r="X75" s="863"/>
      <c r="Y75" s="863"/>
      <c r="Z75" s="821"/>
      <c r="AA75" s="864"/>
      <c r="AB75" s="863"/>
      <c r="AC75" s="863"/>
      <c r="AD75" s="863"/>
      <c r="AE75" s="821"/>
      <c r="AF75" s="864"/>
      <c r="AG75" s="863"/>
      <c r="AH75" s="863"/>
      <c r="AI75" s="863"/>
      <c r="AJ75" s="821"/>
      <c r="AK75" s="864"/>
      <c r="AL75" s="863"/>
      <c r="AM75" s="863"/>
      <c r="AN75" s="863"/>
      <c r="AO75" s="821"/>
      <c r="AP75" s="864"/>
      <c r="AQ75" s="863"/>
      <c r="AR75" s="863"/>
      <c r="AS75" s="863"/>
      <c r="AT75" s="821"/>
      <c r="AU75" s="864"/>
      <c r="AV75" s="863"/>
      <c r="AW75" s="863"/>
      <c r="AX75" s="863"/>
      <c r="AY75" s="821"/>
      <c r="AZ75" s="819"/>
      <c r="BA75" s="819"/>
      <c r="BB75" s="819"/>
      <c r="BC75" s="819"/>
      <c r="BD75" s="820"/>
      <c r="BE75" s="223"/>
      <c r="BF75" s="223"/>
      <c r="BG75" s="223"/>
      <c r="BH75" s="223"/>
      <c r="BI75" s="223"/>
      <c r="BJ75" s="223"/>
      <c r="BK75" s="223"/>
      <c r="BL75" s="223"/>
      <c r="BM75" s="223"/>
      <c r="BN75" s="223"/>
      <c r="BO75" s="223"/>
      <c r="BP75" s="223"/>
      <c r="BQ75" s="220">
        <v>69</v>
      </c>
      <c r="BR75" s="225"/>
      <c r="BS75" s="844"/>
      <c r="BT75" s="845"/>
      <c r="BU75" s="845"/>
      <c r="BV75" s="845"/>
      <c r="BW75" s="845"/>
      <c r="BX75" s="845"/>
      <c r="BY75" s="845"/>
      <c r="BZ75" s="845"/>
      <c r="CA75" s="845"/>
      <c r="CB75" s="845"/>
      <c r="CC75" s="845"/>
      <c r="CD75" s="845"/>
      <c r="CE75" s="845"/>
      <c r="CF75" s="845"/>
      <c r="CG75" s="850"/>
      <c r="CH75" s="847"/>
      <c r="CI75" s="848"/>
      <c r="CJ75" s="848"/>
      <c r="CK75" s="848"/>
      <c r="CL75" s="849"/>
      <c r="CM75" s="847"/>
      <c r="CN75" s="848"/>
      <c r="CO75" s="848"/>
      <c r="CP75" s="848"/>
      <c r="CQ75" s="849"/>
      <c r="CR75" s="847"/>
      <c r="CS75" s="848"/>
      <c r="CT75" s="848"/>
      <c r="CU75" s="848"/>
      <c r="CV75" s="849"/>
      <c r="CW75" s="847"/>
      <c r="CX75" s="848"/>
      <c r="CY75" s="848"/>
      <c r="CZ75" s="848"/>
      <c r="DA75" s="849"/>
      <c r="DB75" s="847"/>
      <c r="DC75" s="848"/>
      <c r="DD75" s="848"/>
      <c r="DE75" s="848"/>
      <c r="DF75" s="849"/>
      <c r="DG75" s="847"/>
      <c r="DH75" s="848"/>
      <c r="DI75" s="848"/>
      <c r="DJ75" s="848"/>
      <c r="DK75" s="849"/>
      <c r="DL75" s="847"/>
      <c r="DM75" s="848"/>
      <c r="DN75" s="848"/>
      <c r="DO75" s="848"/>
      <c r="DP75" s="849"/>
      <c r="DQ75" s="847"/>
      <c r="DR75" s="848"/>
      <c r="DS75" s="848"/>
      <c r="DT75" s="848"/>
      <c r="DU75" s="849"/>
      <c r="DV75" s="844"/>
      <c r="DW75" s="845"/>
      <c r="DX75" s="845"/>
      <c r="DY75" s="845"/>
      <c r="DZ75" s="846"/>
      <c r="EA75" s="212"/>
    </row>
    <row r="76" spans="1:131" ht="26.25" customHeight="1" x14ac:dyDescent="0.15">
      <c r="A76" s="220">
        <v>9</v>
      </c>
      <c r="B76" s="858"/>
      <c r="C76" s="859"/>
      <c r="D76" s="859"/>
      <c r="E76" s="859"/>
      <c r="F76" s="859"/>
      <c r="G76" s="859"/>
      <c r="H76" s="859"/>
      <c r="I76" s="859"/>
      <c r="J76" s="859"/>
      <c r="K76" s="859"/>
      <c r="L76" s="859"/>
      <c r="M76" s="859"/>
      <c r="N76" s="859"/>
      <c r="O76" s="859"/>
      <c r="P76" s="860"/>
      <c r="Q76" s="862"/>
      <c r="R76" s="863"/>
      <c r="S76" s="863"/>
      <c r="T76" s="863"/>
      <c r="U76" s="821"/>
      <c r="V76" s="864"/>
      <c r="W76" s="863"/>
      <c r="X76" s="863"/>
      <c r="Y76" s="863"/>
      <c r="Z76" s="821"/>
      <c r="AA76" s="864"/>
      <c r="AB76" s="863"/>
      <c r="AC76" s="863"/>
      <c r="AD76" s="863"/>
      <c r="AE76" s="821"/>
      <c r="AF76" s="864"/>
      <c r="AG76" s="863"/>
      <c r="AH76" s="863"/>
      <c r="AI76" s="863"/>
      <c r="AJ76" s="821"/>
      <c r="AK76" s="864"/>
      <c r="AL76" s="863"/>
      <c r="AM76" s="863"/>
      <c r="AN76" s="863"/>
      <c r="AO76" s="821"/>
      <c r="AP76" s="864"/>
      <c r="AQ76" s="863"/>
      <c r="AR76" s="863"/>
      <c r="AS76" s="863"/>
      <c r="AT76" s="821"/>
      <c r="AU76" s="864"/>
      <c r="AV76" s="863"/>
      <c r="AW76" s="863"/>
      <c r="AX76" s="863"/>
      <c r="AY76" s="821"/>
      <c r="AZ76" s="819"/>
      <c r="BA76" s="819"/>
      <c r="BB76" s="819"/>
      <c r="BC76" s="819"/>
      <c r="BD76" s="820"/>
      <c r="BE76" s="223"/>
      <c r="BF76" s="223"/>
      <c r="BG76" s="223"/>
      <c r="BH76" s="223"/>
      <c r="BI76" s="223"/>
      <c r="BJ76" s="223"/>
      <c r="BK76" s="223"/>
      <c r="BL76" s="223"/>
      <c r="BM76" s="223"/>
      <c r="BN76" s="223"/>
      <c r="BO76" s="223"/>
      <c r="BP76" s="223"/>
      <c r="BQ76" s="220">
        <v>70</v>
      </c>
      <c r="BR76" s="225"/>
      <c r="BS76" s="844"/>
      <c r="BT76" s="845"/>
      <c r="BU76" s="845"/>
      <c r="BV76" s="845"/>
      <c r="BW76" s="845"/>
      <c r="BX76" s="845"/>
      <c r="BY76" s="845"/>
      <c r="BZ76" s="845"/>
      <c r="CA76" s="845"/>
      <c r="CB76" s="845"/>
      <c r="CC76" s="845"/>
      <c r="CD76" s="845"/>
      <c r="CE76" s="845"/>
      <c r="CF76" s="845"/>
      <c r="CG76" s="850"/>
      <c r="CH76" s="847"/>
      <c r="CI76" s="848"/>
      <c r="CJ76" s="848"/>
      <c r="CK76" s="848"/>
      <c r="CL76" s="849"/>
      <c r="CM76" s="847"/>
      <c r="CN76" s="848"/>
      <c r="CO76" s="848"/>
      <c r="CP76" s="848"/>
      <c r="CQ76" s="849"/>
      <c r="CR76" s="847"/>
      <c r="CS76" s="848"/>
      <c r="CT76" s="848"/>
      <c r="CU76" s="848"/>
      <c r="CV76" s="849"/>
      <c r="CW76" s="847"/>
      <c r="CX76" s="848"/>
      <c r="CY76" s="848"/>
      <c r="CZ76" s="848"/>
      <c r="DA76" s="849"/>
      <c r="DB76" s="847"/>
      <c r="DC76" s="848"/>
      <c r="DD76" s="848"/>
      <c r="DE76" s="848"/>
      <c r="DF76" s="849"/>
      <c r="DG76" s="847"/>
      <c r="DH76" s="848"/>
      <c r="DI76" s="848"/>
      <c r="DJ76" s="848"/>
      <c r="DK76" s="849"/>
      <c r="DL76" s="847"/>
      <c r="DM76" s="848"/>
      <c r="DN76" s="848"/>
      <c r="DO76" s="848"/>
      <c r="DP76" s="849"/>
      <c r="DQ76" s="847"/>
      <c r="DR76" s="848"/>
      <c r="DS76" s="848"/>
      <c r="DT76" s="848"/>
      <c r="DU76" s="849"/>
      <c r="DV76" s="844"/>
      <c r="DW76" s="845"/>
      <c r="DX76" s="845"/>
      <c r="DY76" s="845"/>
      <c r="DZ76" s="846"/>
      <c r="EA76" s="212"/>
    </row>
    <row r="77" spans="1:131" ht="26.25" customHeight="1" x14ac:dyDescent="0.15">
      <c r="A77" s="220">
        <v>10</v>
      </c>
      <c r="B77" s="858"/>
      <c r="C77" s="859"/>
      <c r="D77" s="859"/>
      <c r="E77" s="859"/>
      <c r="F77" s="859"/>
      <c r="G77" s="859"/>
      <c r="H77" s="859"/>
      <c r="I77" s="859"/>
      <c r="J77" s="859"/>
      <c r="K77" s="859"/>
      <c r="L77" s="859"/>
      <c r="M77" s="859"/>
      <c r="N77" s="859"/>
      <c r="O77" s="859"/>
      <c r="P77" s="860"/>
      <c r="Q77" s="862"/>
      <c r="R77" s="863"/>
      <c r="S77" s="863"/>
      <c r="T77" s="863"/>
      <c r="U77" s="821"/>
      <c r="V77" s="864"/>
      <c r="W77" s="863"/>
      <c r="X77" s="863"/>
      <c r="Y77" s="863"/>
      <c r="Z77" s="821"/>
      <c r="AA77" s="864"/>
      <c r="AB77" s="863"/>
      <c r="AC77" s="863"/>
      <c r="AD77" s="863"/>
      <c r="AE77" s="821"/>
      <c r="AF77" s="864"/>
      <c r="AG77" s="863"/>
      <c r="AH77" s="863"/>
      <c r="AI77" s="863"/>
      <c r="AJ77" s="821"/>
      <c r="AK77" s="864"/>
      <c r="AL77" s="863"/>
      <c r="AM77" s="863"/>
      <c r="AN77" s="863"/>
      <c r="AO77" s="821"/>
      <c r="AP77" s="864"/>
      <c r="AQ77" s="863"/>
      <c r="AR77" s="863"/>
      <c r="AS77" s="863"/>
      <c r="AT77" s="821"/>
      <c r="AU77" s="864"/>
      <c r="AV77" s="863"/>
      <c r="AW77" s="863"/>
      <c r="AX77" s="863"/>
      <c r="AY77" s="821"/>
      <c r="AZ77" s="819"/>
      <c r="BA77" s="819"/>
      <c r="BB77" s="819"/>
      <c r="BC77" s="819"/>
      <c r="BD77" s="820"/>
      <c r="BE77" s="223"/>
      <c r="BF77" s="223"/>
      <c r="BG77" s="223"/>
      <c r="BH77" s="223"/>
      <c r="BI77" s="223"/>
      <c r="BJ77" s="223"/>
      <c r="BK77" s="223"/>
      <c r="BL77" s="223"/>
      <c r="BM77" s="223"/>
      <c r="BN77" s="223"/>
      <c r="BO77" s="223"/>
      <c r="BP77" s="223"/>
      <c r="BQ77" s="220">
        <v>71</v>
      </c>
      <c r="BR77" s="225"/>
      <c r="BS77" s="844"/>
      <c r="BT77" s="845"/>
      <c r="BU77" s="845"/>
      <c r="BV77" s="845"/>
      <c r="BW77" s="845"/>
      <c r="BX77" s="845"/>
      <c r="BY77" s="845"/>
      <c r="BZ77" s="845"/>
      <c r="CA77" s="845"/>
      <c r="CB77" s="845"/>
      <c r="CC77" s="845"/>
      <c r="CD77" s="845"/>
      <c r="CE77" s="845"/>
      <c r="CF77" s="845"/>
      <c r="CG77" s="850"/>
      <c r="CH77" s="847"/>
      <c r="CI77" s="848"/>
      <c r="CJ77" s="848"/>
      <c r="CK77" s="848"/>
      <c r="CL77" s="849"/>
      <c r="CM77" s="847"/>
      <c r="CN77" s="848"/>
      <c r="CO77" s="848"/>
      <c r="CP77" s="848"/>
      <c r="CQ77" s="849"/>
      <c r="CR77" s="847"/>
      <c r="CS77" s="848"/>
      <c r="CT77" s="848"/>
      <c r="CU77" s="848"/>
      <c r="CV77" s="849"/>
      <c r="CW77" s="847"/>
      <c r="CX77" s="848"/>
      <c r="CY77" s="848"/>
      <c r="CZ77" s="848"/>
      <c r="DA77" s="849"/>
      <c r="DB77" s="847"/>
      <c r="DC77" s="848"/>
      <c r="DD77" s="848"/>
      <c r="DE77" s="848"/>
      <c r="DF77" s="849"/>
      <c r="DG77" s="847"/>
      <c r="DH77" s="848"/>
      <c r="DI77" s="848"/>
      <c r="DJ77" s="848"/>
      <c r="DK77" s="849"/>
      <c r="DL77" s="847"/>
      <c r="DM77" s="848"/>
      <c r="DN77" s="848"/>
      <c r="DO77" s="848"/>
      <c r="DP77" s="849"/>
      <c r="DQ77" s="847"/>
      <c r="DR77" s="848"/>
      <c r="DS77" s="848"/>
      <c r="DT77" s="848"/>
      <c r="DU77" s="849"/>
      <c r="DV77" s="844"/>
      <c r="DW77" s="845"/>
      <c r="DX77" s="845"/>
      <c r="DY77" s="845"/>
      <c r="DZ77" s="846"/>
      <c r="EA77" s="212"/>
    </row>
    <row r="78" spans="1:131" ht="26.25" customHeight="1" x14ac:dyDescent="0.15">
      <c r="A78" s="220">
        <v>11</v>
      </c>
      <c r="B78" s="858"/>
      <c r="C78" s="859"/>
      <c r="D78" s="859"/>
      <c r="E78" s="859"/>
      <c r="F78" s="859"/>
      <c r="G78" s="859"/>
      <c r="H78" s="859"/>
      <c r="I78" s="859"/>
      <c r="J78" s="859"/>
      <c r="K78" s="859"/>
      <c r="L78" s="859"/>
      <c r="M78" s="859"/>
      <c r="N78" s="859"/>
      <c r="O78" s="859"/>
      <c r="P78" s="860"/>
      <c r="Q78" s="861"/>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4"/>
      <c r="BT78" s="845"/>
      <c r="BU78" s="845"/>
      <c r="BV78" s="845"/>
      <c r="BW78" s="845"/>
      <c r="BX78" s="845"/>
      <c r="BY78" s="845"/>
      <c r="BZ78" s="845"/>
      <c r="CA78" s="845"/>
      <c r="CB78" s="845"/>
      <c r="CC78" s="845"/>
      <c r="CD78" s="845"/>
      <c r="CE78" s="845"/>
      <c r="CF78" s="845"/>
      <c r="CG78" s="850"/>
      <c r="CH78" s="847"/>
      <c r="CI78" s="848"/>
      <c r="CJ78" s="848"/>
      <c r="CK78" s="848"/>
      <c r="CL78" s="849"/>
      <c r="CM78" s="847"/>
      <c r="CN78" s="848"/>
      <c r="CO78" s="848"/>
      <c r="CP78" s="848"/>
      <c r="CQ78" s="849"/>
      <c r="CR78" s="847"/>
      <c r="CS78" s="848"/>
      <c r="CT78" s="848"/>
      <c r="CU78" s="848"/>
      <c r="CV78" s="849"/>
      <c r="CW78" s="847"/>
      <c r="CX78" s="848"/>
      <c r="CY78" s="848"/>
      <c r="CZ78" s="848"/>
      <c r="DA78" s="849"/>
      <c r="DB78" s="847"/>
      <c r="DC78" s="848"/>
      <c r="DD78" s="848"/>
      <c r="DE78" s="848"/>
      <c r="DF78" s="849"/>
      <c r="DG78" s="847"/>
      <c r="DH78" s="848"/>
      <c r="DI78" s="848"/>
      <c r="DJ78" s="848"/>
      <c r="DK78" s="849"/>
      <c r="DL78" s="847"/>
      <c r="DM78" s="848"/>
      <c r="DN78" s="848"/>
      <c r="DO78" s="848"/>
      <c r="DP78" s="849"/>
      <c r="DQ78" s="847"/>
      <c r="DR78" s="848"/>
      <c r="DS78" s="848"/>
      <c r="DT78" s="848"/>
      <c r="DU78" s="849"/>
      <c r="DV78" s="844"/>
      <c r="DW78" s="845"/>
      <c r="DX78" s="845"/>
      <c r="DY78" s="845"/>
      <c r="DZ78" s="846"/>
      <c r="EA78" s="212"/>
    </row>
    <row r="79" spans="1:131" ht="26.25" customHeight="1" x14ac:dyDescent="0.15">
      <c r="A79" s="220">
        <v>12</v>
      </c>
      <c r="B79" s="858"/>
      <c r="C79" s="859"/>
      <c r="D79" s="859"/>
      <c r="E79" s="859"/>
      <c r="F79" s="859"/>
      <c r="G79" s="859"/>
      <c r="H79" s="859"/>
      <c r="I79" s="859"/>
      <c r="J79" s="859"/>
      <c r="K79" s="859"/>
      <c r="L79" s="859"/>
      <c r="M79" s="859"/>
      <c r="N79" s="859"/>
      <c r="O79" s="859"/>
      <c r="P79" s="860"/>
      <c r="Q79" s="861"/>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4"/>
      <c r="BT79" s="845"/>
      <c r="BU79" s="845"/>
      <c r="BV79" s="845"/>
      <c r="BW79" s="845"/>
      <c r="BX79" s="845"/>
      <c r="BY79" s="845"/>
      <c r="BZ79" s="845"/>
      <c r="CA79" s="845"/>
      <c r="CB79" s="845"/>
      <c r="CC79" s="845"/>
      <c r="CD79" s="845"/>
      <c r="CE79" s="845"/>
      <c r="CF79" s="845"/>
      <c r="CG79" s="850"/>
      <c r="CH79" s="847"/>
      <c r="CI79" s="848"/>
      <c r="CJ79" s="848"/>
      <c r="CK79" s="848"/>
      <c r="CL79" s="849"/>
      <c r="CM79" s="847"/>
      <c r="CN79" s="848"/>
      <c r="CO79" s="848"/>
      <c r="CP79" s="848"/>
      <c r="CQ79" s="849"/>
      <c r="CR79" s="847"/>
      <c r="CS79" s="848"/>
      <c r="CT79" s="848"/>
      <c r="CU79" s="848"/>
      <c r="CV79" s="849"/>
      <c r="CW79" s="847"/>
      <c r="CX79" s="848"/>
      <c r="CY79" s="848"/>
      <c r="CZ79" s="848"/>
      <c r="DA79" s="849"/>
      <c r="DB79" s="847"/>
      <c r="DC79" s="848"/>
      <c r="DD79" s="848"/>
      <c r="DE79" s="848"/>
      <c r="DF79" s="849"/>
      <c r="DG79" s="847"/>
      <c r="DH79" s="848"/>
      <c r="DI79" s="848"/>
      <c r="DJ79" s="848"/>
      <c r="DK79" s="849"/>
      <c r="DL79" s="847"/>
      <c r="DM79" s="848"/>
      <c r="DN79" s="848"/>
      <c r="DO79" s="848"/>
      <c r="DP79" s="849"/>
      <c r="DQ79" s="847"/>
      <c r="DR79" s="848"/>
      <c r="DS79" s="848"/>
      <c r="DT79" s="848"/>
      <c r="DU79" s="849"/>
      <c r="DV79" s="844"/>
      <c r="DW79" s="845"/>
      <c r="DX79" s="845"/>
      <c r="DY79" s="845"/>
      <c r="DZ79" s="846"/>
      <c r="EA79" s="212"/>
    </row>
    <row r="80" spans="1:131" ht="26.25" customHeight="1" x14ac:dyDescent="0.15">
      <c r="A80" s="220">
        <v>13</v>
      </c>
      <c r="B80" s="858"/>
      <c r="C80" s="859"/>
      <c r="D80" s="859"/>
      <c r="E80" s="859"/>
      <c r="F80" s="859"/>
      <c r="G80" s="859"/>
      <c r="H80" s="859"/>
      <c r="I80" s="859"/>
      <c r="J80" s="859"/>
      <c r="K80" s="859"/>
      <c r="L80" s="859"/>
      <c r="M80" s="859"/>
      <c r="N80" s="859"/>
      <c r="O80" s="859"/>
      <c r="P80" s="860"/>
      <c r="Q80" s="861"/>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4"/>
      <c r="BT80" s="845"/>
      <c r="BU80" s="845"/>
      <c r="BV80" s="845"/>
      <c r="BW80" s="845"/>
      <c r="BX80" s="845"/>
      <c r="BY80" s="845"/>
      <c r="BZ80" s="845"/>
      <c r="CA80" s="845"/>
      <c r="CB80" s="845"/>
      <c r="CC80" s="845"/>
      <c r="CD80" s="845"/>
      <c r="CE80" s="845"/>
      <c r="CF80" s="845"/>
      <c r="CG80" s="850"/>
      <c r="CH80" s="847"/>
      <c r="CI80" s="848"/>
      <c r="CJ80" s="848"/>
      <c r="CK80" s="848"/>
      <c r="CL80" s="849"/>
      <c r="CM80" s="847"/>
      <c r="CN80" s="848"/>
      <c r="CO80" s="848"/>
      <c r="CP80" s="848"/>
      <c r="CQ80" s="849"/>
      <c r="CR80" s="847"/>
      <c r="CS80" s="848"/>
      <c r="CT80" s="848"/>
      <c r="CU80" s="848"/>
      <c r="CV80" s="849"/>
      <c r="CW80" s="847"/>
      <c r="CX80" s="848"/>
      <c r="CY80" s="848"/>
      <c r="CZ80" s="848"/>
      <c r="DA80" s="849"/>
      <c r="DB80" s="847"/>
      <c r="DC80" s="848"/>
      <c r="DD80" s="848"/>
      <c r="DE80" s="848"/>
      <c r="DF80" s="849"/>
      <c r="DG80" s="847"/>
      <c r="DH80" s="848"/>
      <c r="DI80" s="848"/>
      <c r="DJ80" s="848"/>
      <c r="DK80" s="849"/>
      <c r="DL80" s="847"/>
      <c r="DM80" s="848"/>
      <c r="DN80" s="848"/>
      <c r="DO80" s="848"/>
      <c r="DP80" s="849"/>
      <c r="DQ80" s="847"/>
      <c r="DR80" s="848"/>
      <c r="DS80" s="848"/>
      <c r="DT80" s="848"/>
      <c r="DU80" s="849"/>
      <c r="DV80" s="844"/>
      <c r="DW80" s="845"/>
      <c r="DX80" s="845"/>
      <c r="DY80" s="845"/>
      <c r="DZ80" s="846"/>
      <c r="EA80" s="212"/>
    </row>
    <row r="81" spans="1:131" ht="26.25" customHeight="1" x14ac:dyDescent="0.15">
      <c r="A81" s="220">
        <v>14</v>
      </c>
      <c r="B81" s="858"/>
      <c r="C81" s="859"/>
      <c r="D81" s="859"/>
      <c r="E81" s="859"/>
      <c r="F81" s="859"/>
      <c r="G81" s="859"/>
      <c r="H81" s="859"/>
      <c r="I81" s="859"/>
      <c r="J81" s="859"/>
      <c r="K81" s="859"/>
      <c r="L81" s="859"/>
      <c r="M81" s="859"/>
      <c r="N81" s="859"/>
      <c r="O81" s="859"/>
      <c r="P81" s="860"/>
      <c r="Q81" s="861"/>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4"/>
      <c r="BT81" s="845"/>
      <c r="BU81" s="845"/>
      <c r="BV81" s="845"/>
      <c r="BW81" s="845"/>
      <c r="BX81" s="845"/>
      <c r="BY81" s="845"/>
      <c r="BZ81" s="845"/>
      <c r="CA81" s="845"/>
      <c r="CB81" s="845"/>
      <c r="CC81" s="845"/>
      <c r="CD81" s="845"/>
      <c r="CE81" s="845"/>
      <c r="CF81" s="845"/>
      <c r="CG81" s="850"/>
      <c r="CH81" s="847"/>
      <c r="CI81" s="848"/>
      <c r="CJ81" s="848"/>
      <c r="CK81" s="848"/>
      <c r="CL81" s="849"/>
      <c r="CM81" s="847"/>
      <c r="CN81" s="848"/>
      <c r="CO81" s="848"/>
      <c r="CP81" s="848"/>
      <c r="CQ81" s="849"/>
      <c r="CR81" s="847"/>
      <c r="CS81" s="848"/>
      <c r="CT81" s="848"/>
      <c r="CU81" s="848"/>
      <c r="CV81" s="849"/>
      <c r="CW81" s="847"/>
      <c r="CX81" s="848"/>
      <c r="CY81" s="848"/>
      <c r="CZ81" s="848"/>
      <c r="DA81" s="849"/>
      <c r="DB81" s="847"/>
      <c r="DC81" s="848"/>
      <c r="DD81" s="848"/>
      <c r="DE81" s="848"/>
      <c r="DF81" s="849"/>
      <c r="DG81" s="847"/>
      <c r="DH81" s="848"/>
      <c r="DI81" s="848"/>
      <c r="DJ81" s="848"/>
      <c r="DK81" s="849"/>
      <c r="DL81" s="847"/>
      <c r="DM81" s="848"/>
      <c r="DN81" s="848"/>
      <c r="DO81" s="848"/>
      <c r="DP81" s="849"/>
      <c r="DQ81" s="847"/>
      <c r="DR81" s="848"/>
      <c r="DS81" s="848"/>
      <c r="DT81" s="848"/>
      <c r="DU81" s="849"/>
      <c r="DV81" s="844"/>
      <c r="DW81" s="845"/>
      <c r="DX81" s="845"/>
      <c r="DY81" s="845"/>
      <c r="DZ81" s="846"/>
      <c r="EA81" s="212"/>
    </row>
    <row r="82" spans="1:131" ht="26.25" customHeight="1" x14ac:dyDescent="0.15">
      <c r="A82" s="220">
        <v>15</v>
      </c>
      <c r="B82" s="858"/>
      <c r="C82" s="859"/>
      <c r="D82" s="859"/>
      <c r="E82" s="859"/>
      <c r="F82" s="859"/>
      <c r="G82" s="859"/>
      <c r="H82" s="859"/>
      <c r="I82" s="859"/>
      <c r="J82" s="859"/>
      <c r="K82" s="859"/>
      <c r="L82" s="859"/>
      <c r="M82" s="859"/>
      <c r="N82" s="859"/>
      <c r="O82" s="859"/>
      <c r="P82" s="860"/>
      <c r="Q82" s="861"/>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4"/>
      <c r="BT82" s="845"/>
      <c r="BU82" s="845"/>
      <c r="BV82" s="845"/>
      <c r="BW82" s="845"/>
      <c r="BX82" s="845"/>
      <c r="BY82" s="845"/>
      <c r="BZ82" s="845"/>
      <c r="CA82" s="845"/>
      <c r="CB82" s="845"/>
      <c r="CC82" s="845"/>
      <c r="CD82" s="845"/>
      <c r="CE82" s="845"/>
      <c r="CF82" s="845"/>
      <c r="CG82" s="850"/>
      <c r="CH82" s="847"/>
      <c r="CI82" s="848"/>
      <c r="CJ82" s="848"/>
      <c r="CK82" s="848"/>
      <c r="CL82" s="849"/>
      <c r="CM82" s="847"/>
      <c r="CN82" s="848"/>
      <c r="CO82" s="848"/>
      <c r="CP82" s="848"/>
      <c r="CQ82" s="849"/>
      <c r="CR82" s="847"/>
      <c r="CS82" s="848"/>
      <c r="CT82" s="848"/>
      <c r="CU82" s="848"/>
      <c r="CV82" s="849"/>
      <c r="CW82" s="847"/>
      <c r="CX82" s="848"/>
      <c r="CY82" s="848"/>
      <c r="CZ82" s="848"/>
      <c r="DA82" s="849"/>
      <c r="DB82" s="847"/>
      <c r="DC82" s="848"/>
      <c r="DD82" s="848"/>
      <c r="DE82" s="848"/>
      <c r="DF82" s="849"/>
      <c r="DG82" s="847"/>
      <c r="DH82" s="848"/>
      <c r="DI82" s="848"/>
      <c r="DJ82" s="848"/>
      <c r="DK82" s="849"/>
      <c r="DL82" s="847"/>
      <c r="DM82" s="848"/>
      <c r="DN82" s="848"/>
      <c r="DO82" s="848"/>
      <c r="DP82" s="849"/>
      <c r="DQ82" s="847"/>
      <c r="DR82" s="848"/>
      <c r="DS82" s="848"/>
      <c r="DT82" s="848"/>
      <c r="DU82" s="849"/>
      <c r="DV82" s="844"/>
      <c r="DW82" s="845"/>
      <c r="DX82" s="845"/>
      <c r="DY82" s="845"/>
      <c r="DZ82" s="846"/>
      <c r="EA82" s="212"/>
    </row>
    <row r="83" spans="1:131" ht="26.25" customHeight="1" x14ac:dyDescent="0.15">
      <c r="A83" s="220">
        <v>16</v>
      </c>
      <c r="B83" s="858"/>
      <c r="C83" s="859"/>
      <c r="D83" s="859"/>
      <c r="E83" s="859"/>
      <c r="F83" s="859"/>
      <c r="G83" s="859"/>
      <c r="H83" s="859"/>
      <c r="I83" s="859"/>
      <c r="J83" s="859"/>
      <c r="K83" s="859"/>
      <c r="L83" s="859"/>
      <c r="M83" s="859"/>
      <c r="N83" s="859"/>
      <c r="O83" s="859"/>
      <c r="P83" s="860"/>
      <c r="Q83" s="861"/>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4"/>
      <c r="BT83" s="845"/>
      <c r="BU83" s="845"/>
      <c r="BV83" s="845"/>
      <c r="BW83" s="845"/>
      <c r="BX83" s="845"/>
      <c r="BY83" s="845"/>
      <c r="BZ83" s="845"/>
      <c r="CA83" s="845"/>
      <c r="CB83" s="845"/>
      <c r="CC83" s="845"/>
      <c r="CD83" s="845"/>
      <c r="CE83" s="845"/>
      <c r="CF83" s="845"/>
      <c r="CG83" s="850"/>
      <c r="CH83" s="847"/>
      <c r="CI83" s="848"/>
      <c r="CJ83" s="848"/>
      <c r="CK83" s="848"/>
      <c r="CL83" s="849"/>
      <c r="CM83" s="847"/>
      <c r="CN83" s="848"/>
      <c r="CO83" s="848"/>
      <c r="CP83" s="848"/>
      <c r="CQ83" s="849"/>
      <c r="CR83" s="847"/>
      <c r="CS83" s="848"/>
      <c r="CT83" s="848"/>
      <c r="CU83" s="848"/>
      <c r="CV83" s="849"/>
      <c r="CW83" s="847"/>
      <c r="CX83" s="848"/>
      <c r="CY83" s="848"/>
      <c r="CZ83" s="848"/>
      <c r="DA83" s="849"/>
      <c r="DB83" s="847"/>
      <c r="DC83" s="848"/>
      <c r="DD83" s="848"/>
      <c r="DE83" s="848"/>
      <c r="DF83" s="849"/>
      <c r="DG83" s="847"/>
      <c r="DH83" s="848"/>
      <c r="DI83" s="848"/>
      <c r="DJ83" s="848"/>
      <c r="DK83" s="849"/>
      <c r="DL83" s="847"/>
      <c r="DM83" s="848"/>
      <c r="DN83" s="848"/>
      <c r="DO83" s="848"/>
      <c r="DP83" s="849"/>
      <c r="DQ83" s="847"/>
      <c r="DR83" s="848"/>
      <c r="DS83" s="848"/>
      <c r="DT83" s="848"/>
      <c r="DU83" s="849"/>
      <c r="DV83" s="844"/>
      <c r="DW83" s="845"/>
      <c r="DX83" s="845"/>
      <c r="DY83" s="845"/>
      <c r="DZ83" s="846"/>
      <c r="EA83" s="212"/>
    </row>
    <row r="84" spans="1:131" ht="26.25" customHeight="1" x14ac:dyDescent="0.15">
      <c r="A84" s="220">
        <v>17</v>
      </c>
      <c r="B84" s="858"/>
      <c r="C84" s="859"/>
      <c r="D84" s="859"/>
      <c r="E84" s="859"/>
      <c r="F84" s="859"/>
      <c r="G84" s="859"/>
      <c r="H84" s="859"/>
      <c r="I84" s="859"/>
      <c r="J84" s="859"/>
      <c r="K84" s="859"/>
      <c r="L84" s="859"/>
      <c r="M84" s="859"/>
      <c r="N84" s="859"/>
      <c r="O84" s="859"/>
      <c r="P84" s="860"/>
      <c r="Q84" s="861"/>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4"/>
      <c r="BT84" s="845"/>
      <c r="BU84" s="845"/>
      <c r="BV84" s="845"/>
      <c r="BW84" s="845"/>
      <c r="BX84" s="845"/>
      <c r="BY84" s="845"/>
      <c r="BZ84" s="845"/>
      <c r="CA84" s="845"/>
      <c r="CB84" s="845"/>
      <c r="CC84" s="845"/>
      <c r="CD84" s="845"/>
      <c r="CE84" s="845"/>
      <c r="CF84" s="845"/>
      <c r="CG84" s="850"/>
      <c r="CH84" s="847"/>
      <c r="CI84" s="848"/>
      <c r="CJ84" s="848"/>
      <c r="CK84" s="848"/>
      <c r="CL84" s="849"/>
      <c r="CM84" s="847"/>
      <c r="CN84" s="848"/>
      <c r="CO84" s="848"/>
      <c r="CP84" s="848"/>
      <c r="CQ84" s="849"/>
      <c r="CR84" s="847"/>
      <c r="CS84" s="848"/>
      <c r="CT84" s="848"/>
      <c r="CU84" s="848"/>
      <c r="CV84" s="849"/>
      <c r="CW84" s="847"/>
      <c r="CX84" s="848"/>
      <c r="CY84" s="848"/>
      <c r="CZ84" s="848"/>
      <c r="DA84" s="849"/>
      <c r="DB84" s="847"/>
      <c r="DC84" s="848"/>
      <c r="DD84" s="848"/>
      <c r="DE84" s="848"/>
      <c r="DF84" s="849"/>
      <c r="DG84" s="847"/>
      <c r="DH84" s="848"/>
      <c r="DI84" s="848"/>
      <c r="DJ84" s="848"/>
      <c r="DK84" s="849"/>
      <c r="DL84" s="847"/>
      <c r="DM84" s="848"/>
      <c r="DN84" s="848"/>
      <c r="DO84" s="848"/>
      <c r="DP84" s="849"/>
      <c r="DQ84" s="847"/>
      <c r="DR84" s="848"/>
      <c r="DS84" s="848"/>
      <c r="DT84" s="848"/>
      <c r="DU84" s="849"/>
      <c r="DV84" s="844"/>
      <c r="DW84" s="845"/>
      <c r="DX84" s="845"/>
      <c r="DY84" s="845"/>
      <c r="DZ84" s="846"/>
      <c r="EA84" s="212"/>
    </row>
    <row r="85" spans="1:131" ht="26.25" customHeight="1" x14ac:dyDescent="0.15">
      <c r="A85" s="220">
        <v>18</v>
      </c>
      <c r="B85" s="858"/>
      <c r="C85" s="859"/>
      <c r="D85" s="859"/>
      <c r="E85" s="859"/>
      <c r="F85" s="859"/>
      <c r="G85" s="859"/>
      <c r="H85" s="859"/>
      <c r="I85" s="859"/>
      <c r="J85" s="859"/>
      <c r="K85" s="859"/>
      <c r="L85" s="859"/>
      <c r="M85" s="859"/>
      <c r="N85" s="859"/>
      <c r="O85" s="859"/>
      <c r="P85" s="860"/>
      <c r="Q85" s="861"/>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4"/>
      <c r="BT85" s="845"/>
      <c r="BU85" s="845"/>
      <c r="BV85" s="845"/>
      <c r="BW85" s="845"/>
      <c r="BX85" s="845"/>
      <c r="BY85" s="845"/>
      <c r="BZ85" s="845"/>
      <c r="CA85" s="845"/>
      <c r="CB85" s="845"/>
      <c r="CC85" s="845"/>
      <c r="CD85" s="845"/>
      <c r="CE85" s="845"/>
      <c r="CF85" s="845"/>
      <c r="CG85" s="850"/>
      <c r="CH85" s="847"/>
      <c r="CI85" s="848"/>
      <c r="CJ85" s="848"/>
      <c r="CK85" s="848"/>
      <c r="CL85" s="849"/>
      <c r="CM85" s="847"/>
      <c r="CN85" s="848"/>
      <c r="CO85" s="848"/>
      <c r="CP85" s="848"/>
      <c r="CQ85" s="849"/>
      <c r="CR85" s="847"/>
      <c r="CS85" s="848"/>
      <c r="CT85" s="848"/>
      <c r="CU85" s="848"/>
      <c r="CV85" s="849"/>
      <c r="CW85" s="847"/>
      <c r="CX85" s="848"/>
      <c r="CY85" s="848"/>
      <c r="CZ85" s="848"/>
      <c r="DA85" s="849"/>
      <c r="DB85" s="847"/>
      <c r="DC85" s="848"/>
      <c r="DD85" s="848"/>
      <c r="DE85" s="848"/>
      <c r="DF85" s="849"/>
      <c r="DG85" s="847"/>
      <c r="DH85" s="848"/>
      <c r="DI85" s="848"/>
      <c r="DJ85" s="848"/>
      <c r="DK85" s="849"/>
      <c r="DL85" s="847"/>
      <c r="DM85" s="848"/>
      <c r="DN85" s="848"/>
      <c r="DO85" s="848"/>
      <c r="DP85" s="849"/>
      <c r="DQ85" s="847"/>
      <c r="DR85" s="848"/>
      <c r="DS85" s="848"/>
      <c r="DT85" s="848"/>
      <c r="DU85" s="849"/>
      <c r="DV85" s="844"/>
      <c r="DW85" s="845"/>
      <c r="DX85" s="845"/>
      <c r="DY85" s="845"/>
      <c r="DZ85" s="846"/>
      <c r="EA85" s="212"/>
    </row>
    <row r="86" spans="1:131" ht="26.25" customHeight="1" x14ac:dyDescent="0.15">
      <c r="A86" s="220">
        <v>19</v>
      </c>
      <c r="B86" s="858"/>
      <c r="C86" s="859"/>
      <c r="D86" s="859"/>
      <c r="E86" s="859"/>
      <c r="F86" s="859"/>
      <c r="G86" s="859"/>
      <c r="H86" s="859"/>
      <c r="I86" s="859"/>
      <c r="J86" s="859"/>
      <c r="K86" s="859"/>
      <c r="L86" s="859"/>
      <c r="M86" s="859"/>
      <c r="N86" s="859"/>
      <c r="O86" s="859"/>
      <c r="P86" s="860"/>
      <c r="Q86" s="861"/>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4"/>
      <c r="BT86" s="845"/>
      <c r="BU86" s="845"/>
      <c r="BV86" s="845"/>
      <c r="BW86" s="845"/>
      <c r="BX86" s="845"/>
      <c r="BY86" s="845"/>
      <c r="BZ86" s="845"/>
      <c r="CA86" s="845"/>
      <c r="CB86" s="845"/>
      <c r="CC86" s="845"/>
      <c r="CD86" s="845"/>
      <c r="CE86" s="845"/>
      <c r="CF86" s="845"/>
      <c r="CG86" s="850"/>
      <c r="CH86" s="847"/>
      <c r="CI86" s="848"/>
      <c r="CJ86" s="848"/>
      <c r="CK86" s="848"/>
      <c r="CL86" s="849"/>
      <c r="CM86" s="847"/>
      <c r="CN86" s="848"/>
      <c r="CO86" s="848"/>
      <c r="CP86" s="848"/>
      <c r="CQ86" s="849"/>
      <c r="CR86" s="847"/>
      <c r="CS86" s="848"/>
      <c r="CT86" s="848"/>
      <c r="CU86" s="848"/>
      <c r="CV86" s="849"/>
      <c r="CW86" s="847"/>
      <c r="CX86" s="848"/>
      <c r="CY86" s="848"/>
      <c r="CZ86" s="848"/>
      <c r="DA86" s="849"/>
      <c r="DB86" s="847"/>
      <c r="DC86" s="848"/>
      <c r="DD86" s="848"/>
      <c r="DE86" s="848"/>
      <c r="DF86" s="849"/>
      <c r="DG86" s="847"/>
      <c r="DH86" s="848"/>
      <c r="DI86" s="848"/>
      <c r="DJ86" s="848"/>
      <c r="DK86" s="849"/>
      <c r="DL86" s="847"/>
      <c r="DM86" s="848"/>
      <c r="DN86" s="848"/>
      <c r="DO86" s="848"/>
      <c r="DP86" s="849"/>
      <c r="DQ86" s="847"/>
      <c r="DR86" s="848"/>
      <c r="DS86" s="848"/>
      <c r="DT86" s="848"/>
      <c r="DU86" s="849"/>
      <c r="DV86" s="844"/>
      <c r="DW86" s="845"/>
      <c r="DX86" s="845"/>
      <c r="DY86" s="845"/>
      <c r="DZ86" s="846"/>
      <c r="EA86" s="212"/>
    </row>
    <row r="87" spans="1:131" ht="26.25" customHeight="1" x14ac:dyDescent="0.15">
      <c r="A87" s="226">
        <v>20</v>
      </c>
      <c r="B87" s="865"/>
      <c r="C87" s="866"/>
      <c r="D87" s="866"/>
      <c r="E87" s="866"/>
      <c r="F87" s="866"/>
      <c r="G87" s="866"/>
      <c r="H87" s="866"/>
      <c r="I87" s="866"/>
      <c r="J87" s="866"/>
      <c r="K87" s="866"/>
      <c r="L87" s="866"/>
      <c r="M87" s="866"/>
      <c r="N87" s="866"/>
      <c r="O87" s="866"/>
      <c r="P87" s="867"/>
      <c r="Q87" s="868"/>
      <c r="R87" s="869"/>
      <c r="S87" s="869"/>
      <c r="T87" s="869"/>
      <c r="U87" s="869"/>
      <c r="V87" s="869"/>
      <c r="W87" s="869"/>
      <c r="X87" s="869"/>
      <c r="Y87" s="869"/>
      <c r="Z87" s="869"/>
      <c r="AA87" s="869"/>
      <c r="AB87" s="869"/>
      <c r="AC87" s="869"/>
      <c r="AD87" s="869"/>
      <c r="AE87" s="869"/>
      <c r="AF87" s="869"/>
      <c r="AG87" s="869"/>
      <c r="AH87" s="869"/>
      <c r="AI87" s="869"/>
      <c r="AJ87" s="869"/>
      <c r="AK87" s="869"/>
      <c r="AL87" s="869"/>
      <c r="AM87" s="869"/>
      <c r="AN87" s="869"/>
      <c r="AO87" s="869"/>
      <c r="AP87" s="869"/>
      <c r="AQ87" s="869"/>
      <c r="AR87" s="869"/>
      <c r="AS87" s="869"/>
      <c r="AT87" s="869"/>
      <c r="AU87" s="869"/>
      <c r="AV87" s="869"/>
      <c r="AW87" s="869"/>
      <c r="AX87" s="869"/>
      <c r="AY87" s="869"/>
      <c r="AZ87" s="870"/>
      <c r="BA87" s="870"/>
      <c r="BB87" s="870"/>
      <c r="BC87" s="870"/>
      <c r="BD87" s="871"/>
      <c r="BE87" s="223"/>
      <c r="BF87" s="223"/>
      <c r="BG87" s="223"/>
      <c r="BH87" s="223"/>
      <c r="BI87" s="223"/>
      <c r="BJ87" s="223"/>
      <c r="BK87" s="223"/>
      <c r="BL87" s="223"/>
      <c r="BM87" s="223"/>
      <c r="BN87" s="223"/>
      <c r="BO87" s="223"/>
      <c r="BP87" s="223"/>
      <c r="BQ87" s="220">
        <v>81</v>
      </c>
      <c r="BR87" s="225"/>
      <c r="BS87" s="844"/>
      <c r="BT87" s="845"/>
      <c r="BU87" s="845"/>
      <c r="BV87" s="845"/>
      <c r="BW87" s="845"/>
      <c r="BX87" s="845"/>
      <c r="BY87" s="845"/>
      <c r="BZ87" s="845"/>
      <c r="CA87" s="845"/>
      <c r="CB87" s="845"/>
      <c r="CC87" s="845"/>
      <c r="CD87" s="845"/>
      <c r="CE87" s="845"/>
      <c r="CF87" s="845"/>
      <c r="CG87" s="850"/>
      <c r="CH87" s="847"/>
      <c r="CI87" s="848"/>
      <c r="CJ87" s="848"/>
      <c r="CK87" s="848"/>
      <c r="CL87" s="849"/>
      <c r="CM87" s="847"/>
      <c r="CN87" s="848"/>
      <c r="CO87" s="848"/>
      <c r="CP87" s="848"/>
      <c r="CQ87" s="849"/>
      <c r="CR87" s="847"/>
      <c r="CS87" s="848"/>
      <c r="CT87" s="848"/>
      <c r="CU87" s="848"/>
      <c r="CV87" s="849"/>
      <c r="CW87" s="847"/>
      <c r="CX87" s="848"/>
      <c r="CY87" s="848"/>
      <c r="CZ87" s="848"/>
      <c r="DA87" s="849"/>
      <c r="DB87" s="847"/>
      <c r="DC87" s="848"/>
      <c r="DD87" s="848"/>
      <c r="DE87" s="848"/>
      <c r="DF87" s="849"/>
      <c r="DG87" s="847"/>
      <c r="DH87" s="848"/>
      <c r="DI87" s="848"/>
      <c r="DJ87" s="848"/>
      <c r="DK87" s="849"/>
      <c r="DL87" s="847"/>
      <c r="DM87" s="848"/>
      <c r="DN87" s="848"/>
      <c r="DO87" s="848"/>
      <c r="DP87" s="849"/>
      <c r="DQ87" s="847"/>
      <c r="DR87" s="848"/>
      <c r="DS87" s="848"/>
      <c r="DT87" s="848"/>
      <c r="DU87" s="849"/>
      <c r="DV87" s="844"/>
      <c r="DW87" s="845"/>
      <c r="DX87" s="845"/>
      <c r="DY87" s="845"/>
      <c r="DZ87" s="846"/>
      <c r="EA87" s="212"/>
    </row>
    <row r="88" spans="1:131" ht="26.25" customHeight="1" thickBot="1" x14ac:dyDescent="0.2">
      <c r="A88" s="222" t="s">
        <v>379</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6819</v>
      </c>
      <c r="AG88" s="831"/>
      <c r="AH88" s="831"/>
      <c r="AI88" s="831"/>
      <c r="AJ88" s="831"/>
      <c r="AK88" s="828"/>
      <c r="AL88" s="828"/>
      <c r="AM88" s="828"/>
      <c r="AN88" s="828"/>
      <c r="AO88" s="828"/>
      <c r="AP88" s="831">
        <v>989</v>
      </c>
      <c r="AQ88" s="831"/>
      <c r="AR88" s="831"/>
      <c r="AS88" s="831"/>
      <c r="AT88" s="831"/>
      <c r="AU88" s="831">
        <v>652</v>
      </c>
      <c r="AV88" s="831"/>
      <c r="AW88" s="831"/>
      <c r="AX88" s="831"/>
      <c r="AY88" s="831"/>
      <c r="AZ88" s="872"/>
      <c r="BA88" s="872"/>
      <c r="BB88" s="872"/>
      <c r="BC88" s="872"/>
      <c r="BD88" s="873"/>
      <c r="BE88" s="223"/>
      <c r="BF88" s="223"/>
      <c r="BG88" s="223"/>
      <c r="BH88" s="223"/>
      <c r="BI88" s="223"/>
      <c r="BJ88" s="223"/>
      <c r="BK88" s="223"/>
      <c r="BL88" s="223"/>
      <c r="BM88" s="223"/>
      <c r="BN88" s="223"/>
      <c r="BO88" s="223"/>
      <c r="BP88" s="223"/>
      <c r="BQ88" s="220">
        <v>82</v>
      </c>
      <c r="BR88" s="225"/>
      <c r="BS88" s="844"/>
      <c r="BT88" s="845"/>
      <c r="BU88" s="845"/>
      <c r="BV88" s="845"/>
      <c r="BW88" s="845"/>
      <c r="BX88" s="845"/>
      <c r="BY88" s="845"/>
      <c r="BZ88" s="845"/>
      <c r="CA88" s="845"/>
      <c r="CB88" s="845"/>
      <c r="CC88" s="845"/>
      <c r="CD88" s="845"/>
      <c r="CE88" s="845"/>
      <c r="CF88" s="845"/>
      <c r="CG88" s="850"/>
      <c r="CH88" s="847"/>
      <c r="CI88" s="848"/>
      <c r="CJ88" s="848"/>
      <c r="CK88" s="848"/>
      <c r="CL88" s="849"/>
      <c r="CM88" s="847"/>
      <c r="CN88" s="848"/>
      <c r="CO88" s="848"/>
      <c r="CP88" s="848"/>
      <c r="CQ88" s="849"/>
      <c r="CR88" s="847"/>
      <c r="CS88" s="848"/>
      <c r="CT88" s="848"/>
      <c r="CU88" s="848"/>
      <c r="CV88" s="849"/>
      <c r="CW88" s="847"/>
      <c r="CX88" s="848"/>
      <c r="CY88" s="848"/>
      <c r="CZ88" s="848"/>
      <c r="DA88" s="849"/>
      <c r="DB88" s="847"/>
      <c r="DC88" s="848"/>
      <c r="DD88" s="848"/>
      <c r="DE88" s="848"/>
      <c r="DF88" s="849"/>
      <c r="DG88" s="847"/>
      <c r="DH88" s="848"/>
      <c r="DI88" s="848"/>
      <c r="DJ88" s="848"/>
      <c r="DK88" s="849"/>
      <c r="DL88" s="847"/>
      <c r="DM88" s="848"/>
      <c r="DN88" s="848"/>
      <c r="DO88" s="848"/>
      <c r="DP88" s="849"/>
      <c r="DQ88" s="847"/>
      <c r="DR88" s="848"/>
      <c r="DS88" s="848"/>
      <c r="DT88" s="848"/>
      <c r="DU88" s="849"/>
      <c r="DV88" s="844"/>
      <c r="DW88" s="845"/>
      <c r="DX88" s="845"/>
      <c r="DY88" s="845"/>
      <c r="DZ88" s="84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4"/>
      <c r="BT89" s="845"/>
      <c r="BU89" s="845"/>
      <c r="BV89" s="845"/>
      <c r="BW89" s="845"/>
      <c r="BX89" s="845"/>
      <c r="BY89" s="845"/>
      <c r="BZ89" s="845"/>
      <c r="CA89" s="845"/>
      <c r="CB89" s="845"/>
      <c r="CC89" s="845"/>
      <c r="CD89" s="845"/>
      <c r="CE89" s="845"/>
      <c r="CF89" s="845"/>
      <c r="CG89" s="850"/>
      <c r="CH89" s="847"/>
      <c r="CI89" s="848"/>
      <c r="CJ89" s="848"/>
      <c r="CK89" s="848"/>
      <c r="CL89" s="849"/>
      <c r="CM89" s="847"/>
      <c r="CN89" s="848"/>
      <c r="CO89" s="848"/>
      <c r="CP89" s="848"/>
      <c r="CQ89" s="849"/>
      <c r="CR89" s="847"/>
      <c r="CS89" s="848"/>
      <c r="CT89" s="848"/>
      <c r="CU89" s="848"/>
      <c r="CV89" s="849"/>
      <c r="CW89" s="847"/>
      <c r="CX89" s="848"/>
      <c r="CY89" s="848"/>
      <c r="CZ89" s="848"/>
      <c r="DA89" s="849"/>
      <c r="DB89" s="847"/>
      <c r="DC89" s="848"/>
      <c r="DD89" s="848"/>
      <c r="DE89" s="848"/>
      <c r="DF89" s="849"/>
      <c r="DG89" s="847"/>
      <c r="DH89" s="848"/>
      <c r="DI89" s="848"/>
      <c r="DJ89" s="848"/>
      <c r="DK89" s="849"/>
      <c r="DL89" s="847"/>
      <c r="DM89" s="848"/>
      <c r="DN89" s="848"/>
      <c r="DO89" s="848"/>
      <c r="DP89" s="849"/>
      <c r="DQ89" s="847"/>
      <c r="DR89" s="848"/>
      <c r="DS89" s="848"/>
      <c r="DT89" s="848"/>
      <c r="DU89" s="849"/>
      <c r="DV89" s="844"/>
      <c r="DW89" s="845"/>
      <c r="DX89" s="845"/>
      <c r="DY89" s="845"/>
      <c r="DZ89" s="84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4"/>
      <c r="BT90" s="845"/>
      <c r="BU90" s="845"/>
      <c r="BV90" s="845"/>
      <c r="BW90" s="845"/>
      <c r="BX90" s="845"/>
      <c r="BY90" s="845"/>
      <c r="BZ90" s="845"/>
      <c r="CA90" s="845"/>
      <c r="CB90" s="845"/>
      <c r="CC90" s="845"/>
      <c r="CD90" s="845"/>
      <c r="CE90" s="845"/>
      <c r="CF90" s="845"/>
      <c r="CG90" s="850"/>
      <c r="CH90" s="847"/>
      <c r="CI90" s="848"/>
      <c r="CJ90" s="848"/>
      <c r="CK90" s="848"/>
      <c r="CL90" s="849"/>
      <c r="CM90" s="847"/>
      <c r="CN90" s="848"/>
      <c r="CO90" s="848"/>
      <c r="CP90" s="848"/>
      <c r="CQ90" s="849"/>
      <c r="CR90" s="847"/>
      <c r="CS90" s="848"/>
      <c r="CT90" s="848"/>
      <c r="CU90" s="848"/>
      <c r="CV90" s="849"/>
      <c r="CW90" s="847"/>
      <c r="CX90" s="848"/>
      <c r="CY90" s="848"/>
      <c r="CZ90" s="848"/>
      <c r="DA90" s="849"/>
      <c r="DB90" s="847"/>
      <c r="DC90" s="848"/>
      <c r="DD90" s="848"/>
      <c r="DE90" s="848"/>
      <c r="DF90" s="849"/>
      <c r="DG90" s="847"/>
      <c r="DH90" s="848"/>
      <c r="DI90" s="848"/>
      <c r="DJ90" s="848"/>
      <c r="DK90" s="849"/>
      <c r="DL90" s="847"/>
      <c r="DM90" s="848"/>
      <c r="DN90" s="848"/>
      <c r="DO90" s="848"/>
      <c r="DP90" s="849"/>
      <c r="DQ90" s="847"/>
      <c r="DR90" s="848"/>
      <c r="DS90" s="848"/>
      <c r="DT90" s="848"/>
      <c r="DU90" s="849"/>
      <c r="DV90" s="844"/>
      <c r="DW90" s="845"/>
      <c r="DX90" s="845"/>
      <c r="DY90" s="845"/>
      <c r="DZ90" s="84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4"/>
      <c r="BT91" s="845"/>
      <c r="BU91" s="845"/>
      <c r="BV91" s="845"/>
      <c r="BW91" s="845"/>
      <c r="BX91" s="845"/>
      <c r="BY91" s="845"/>
      <c r="BZ91" s="845"/>
      <c r="CA91" s="845"/>
      <c r="CB91" s="845"/>
      <c r="CC91" s="845"/>
      <c r="CD91" s="845"/>
      <c r="CE91" s="845"/>
      <c r="CF91" s="845"/>
      <c r="CG91" s="850"/>
      <c r="CH91" s="847"/>
      <c r="CI91" s="848"/>
      <c r="CJ91" s="848"/>
      <c r="CK91" s="848"/>
      <c r="CL91" s="849"/>
      <c r="CM91" s="847"/>
      <c r="CN91" s="848"/>
      <c r="CO91" s="848"/>
      <c r="CP91" s="848"/>
      <c r="CQ91" s="849"/>
      <c r="CR91" s="847"/>
      <c r="CS91" s="848"/>
      <c r="CT91" s="848"/>
      <c r="CU91" s="848"/>
      <c r="CV91" s="849"/>
      <c r="CW91" s="847"/>
      <c r="CX91" s="848"/>
      <c r="CY91" s="848"/>
      <c r="CZ91" s="848"/>
      <c r="DA91" s="849"/>
      <c r="DB91" s="847"/>
      <c r="DC91" s="848"/>
      <c r="DD91" s="848"/>
      <c r="DE91" s="848"/>
      <c r="DF91" s="849"/>
      <c r="DG91" s="847"/>
      <c r="DH91" s="848"/>
      <c r="DI91" s="848"/>
      <c r="DJ91" s="848"/>
      <c r="DK91" s="849"/>
      <c r="DL91" s="847"/>
      <c r="DM91" s="848"/>
      <c r="DN91" s="848"/>
      <c r="DO91" s="848"/>
      <c r="DP91" s="849"/>
      <c r="DQ91" s="847"/>
      <c r="DR91" s="848"/>
      <c r="DS91" s="848"/>
      <c r="DT91" s="848"/>
      <c r="DU91" s="849"/>
      <c r="DV91" s="844"/>
      <c r="DW91" s="845"/>
      <c r="DX91" s="845"/>
      <c r="DY91" s="845"/>
      <c r="DZ91" s="84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4"/>
      <c r="BT92" s="845"/>
      <c r="BU92" s="845"/>
      <c r="BV92" s="845"/>
      <c r="BW92" s="845"/>
      <c r="BX92" s="845"/>
      <c r="BY92" s="845"/>
      <c r="BZ92" s="845"/>
      <c r="CA92" s="845"/>
      <c r="CB92" s="845"/>
      <c r="CC92" s="845"/>
      <c r="CD92" s="845"/>
      <c r="CE92" s="845"/>
      <c r="CF92" s="845"/>
      <c r="CG92" s="850"/>
      <c r="CH92" s="847"/>
      <c r="CI92" s="848"/>
      <c r="CJ92" s="848"/>
      <c r="CK92" s="848"/>
      <c r="CL92" s="849"/>
      <c r="CM92" s="847"/>
      <c r="CN92" s="848"/>
      <c r="CO92" s="848"/>
      <c r="CP92" s="848"/>
      <c r="CQ92" s="849"/>
      <c r="CR92" s="847"/>
      <c r="CS92" s="848"/>
      <c r="CT92" s="848"/>
      <c r="CU92" s="848"/>
      <c r="CV92" s="849"/>
      <c r="CW92" s="847"/>
      <c r="CX92" s="848"/>
      <c r="CY92" s="848"/>
      <c r="CZ92" s="848"/>
      <c r="DA92" s="849"/>
      <c r="DB92" s="847"/>
      <c r="DC92" s="848"/>
      <c r="DD92" s="848"/>
      <c r="DE92" s="848"/>
      <c r="DF92" s="849"/>
      <c r="DG92" s="847"/>
      <c r="DH92" s="848"/>
      <c r="DI92" s="848"/>
      <c r="DJ92" s="848"/>
      <c r="DK92" s="849"/>
      <c r="DL92" s="847"/>
      <c r="DM92" s="848"/>
      <c r="DN92" s="848"/>
      <c r="DO92" s="848"/>
      <c r="DP92" s="849"/>
      <c r="DQ92" s="847"/>
      <c r="DR92" s="848"/>
      <c r="DS92" s="848"/>
      <c r="DT92" s="848"/>
      <c r="DU92" s="849"/>
      <c r="DV92" s="844"/>
      <c r="DW92" s="845"/>
      <c r="DX92" s="845"/>
      <c r="DY92" s="845"/>
      <c r="DZ92" s="84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4"/>
      <c r="BT93" s="845"/>
      <c r="BU93" s="845"/>
      <c r="BV93" s="845"/>
      <c r="BW93" s="845"/>
      <c r="BX93" s="845"/>
      <c r="BY93" s="845"/>
      <c r="BZ93" s="845"/>
      <c r="CA93" s="845"/>
      <c r="CB93" s="845"/>
      <c r="CC93" s="845"/>
      <c r="CD93" s="845"/>
      <c r="CE93" s="845"/>
      <c r="CF93" s="845"/>
      <c r="CG93" s="850"/>
      <c r="CH93" s="847"/>
      <c r="CI93" s="848"/>
      <c r="CJ93" s="848"/>
      <c r="CK93" s="848"/>
      <c r="CL93" s="849"/>
      <c r="CM93" s="847"/>
      <c r="CN93" s="848"/>
      <c r="CO93" s="848"/>
      <c r="CP93" s="848"/>
      <c r="CQ93" s="849"/>
      <c r="CR93" s="847"/>
      <c r="CS93" s="848"/>
      <c r="CT93" s="848"/>
      <c r="CU93" s="848"/>
      <c r="CV93" s="849"/>
      <c r="CW93" s="847"/>
      <c r="CX93" s="848"/>
      <c r="CY93" s="848"/>
      <c r="CZ93" s="848"/>
      <c r="DA93" s="849"/>
      <c r="DB93" s="847"/>
      <c r="DC93" s="848"/>
      <c r="DD93" s="848"/>
      <c r="DE93" s="848"/>
      <c r="DF93" s="849"/>
      <c r="DG93" s="847"/>
      <c r="DH93" s="848"/>
      <c r="DI93" s="848"/>
      <c r="DJ93" s="848"/>
      <c r="DK93" s="849"/>
      <c r="DL93" s="847"/>
      <c r="DM93" s="848"/>
      <c r="DN93" s="848"/>
      <c r="DO93" s="848"/>
      <c r="DP93" s="849"/>
      <c r="DQ93" s="847"/>
      <c r="DR93" s="848"/>
      <c r="DS93" s="848"/>
      <c r="DT93" s="848"/>
      <c r="DU93" s="849"/>
      <c r="DV93" s="844"/>
      <c r="DW93" s="845"/>
      <c r="DX93" s="845"/>
      <c r="DY93" s="845"/>
      <c r="DZ93" s="84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4"/>
      <c r="BT94" s="845"/>
      <c r="BU94" s="845"/>
      <c r="BV94" s="845"/>
      <c r="BW94" s="845"/>
      <c r="BX94" s="845"/>
      <c r="BY94" s="845"/>
      <c r="BZ94" s="845"/>
      <c r="CA94" s="845"/>
      <c r="CB94" s="845"/>
      <c r="CC94" s="845"/>
      <c r="CD94" s="845"/>
      <c r="CE94" s="845"/>
      <c r="CF94" s="845"/>
      <c r="CG94" s="850"/>
      <c r="CH94" s="847"/>
      <c r="CI94" s="848"/>
      <c r="CJ94" s="848"/>
      <c r="CK94" s="848"/>
      <c r="CL94" s="849"/>
      <c r="CM94" s="847"/>
      <c r="CN94" s="848"/>
      <c r="CO94" s="848"/>
      <c r="CP94" s="848"/>
      <c r="CQ94" s="849"/>
      <c r="CR94" s="847"/>
      <c r="CS94" s="848"/>
      <c r="CT94" s="848"/>
      <c r="CU94" s="848"/>
      <c r="CV94" s="849"/>
      <c r="CW94" s="847"/>
      <c r="CX94" s="848"/>
      <c r="CY94" s="848"/>
      <c r="CZ94" s="848"/>
      <c r="DA94" s="849"/>
      <c r="DB94" s="847"/>
      <c r="DC94" s="848"/>
      <c r="DD94" s="848"/>
      <c r="DE94" s="848"/>
      <c r="DF94" s="849"/>
      <c r="DG94" s="847"/>
      <c r="DH94" s="848"/>
      <c r="DI94" s="848"/>
      <c r="DJ94" s="848"/>
      <c r="DK94" s="849"/>
      <c r="DL94" s="847"/>
      <c r="DM94" s="848"/>
      <c r="DN94" s="848"/>
      <c r="DO94" s="848"/>
      <c r="DP94" s="849"/>
      <c r="DQ94" s="847"/>
      <c r="DR94" s="848"/>
      <c r="DS94" s="848"/>
      <c r="DT94" s="848"/>
      <c r="DU94" s="849"/>
      <c r="DV94" s="844"/>
      <c r="DW94" s="845"/>
      <c r="DX94" s="845"/>
      <c r="DY94" s="845"/>
      <c r="DZ94" s="84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4"/>
      <c r="BT95" s="845"/>
      <c r="BU95" s="845"/>
      <c r="BV95" s="845"/>
      <c r="BW95" s="845"/>
      <c r="BX95" s="845"/>
      <c r="BY95" s="845"/>
      <c r="BZ95" s="845"/>
      <c r="CA95" s="845"/>
      <c r="CB95" s="845"/>
      <c r="CC95" s="845"/>
      <c r="CD95" s="845"/>
      <c r="CE95" s="845"/>
      <c r="CF95" s="845"/>
      <c r="CG95" s="850"/>
      <c r="CH95" s="847"/>
      <c r="CI95" s="848"/>
      <c r="CJ95" s="848"/>
      <c r="CK95" s="848"/>
      <c r="CL95" s="849"/>
      <c r="CM95" s="847"/>
      <c r="CN95" s="848"/>
      <c r="CO95" s="848"/>
      <c r="CP95" s="848"/>
      <c r="CQ95" s="849"/>
      <c r="CR95" s="847"/>
      <c r="CS95" s="848"/>
      <c r="CT95" s="848"/>
      <c r="CU95" s="848"/>
      <c r="CV95" s="849"/>
      <c r="CW95" s="847"/>
      <c r="CX95" s="848"/>
      <c r="CY95" s="848"/>
      <c r="CZ95" s="848"/>
      <c r="DA95" s="849"/>
      <c r="DB95" s="847"/>
      <c r="DC95" s="848"/>
      <c r="DD95" s="848"/>
      <c r="DE95" s="848"/>
      <c r="DF95" s="849"/>
      <c r="DG95" s="847"/>
      <c r="DH95" s="848"/>
      <c r="DI95" s="848"/>
      <c r="DJ95" s="848"/>
      <c r="DK95" s="849"/>
      <c r="DL95" s="847"/>
      <c r="DM95" s="848"/>
      <c r="DN95" s="848"/>
      <c r="DO95" s="848"/>
      <c r="DP95" s="849"/>
      <c r="DQ95" s="847"/>
      <c r="DR95" s="848"/>
      <c r="DS95" s="848"/>
      <c r="DT95" s="848"/>
      <c r="DU95" s="849"/>
      <c r="DV95" s="844"/>
      <c r="DW95" s="845"/>
      <c r="DX95" s="845"/>
      <c r="DY95" s="845"/>
      <c r="DZ95" s="84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4"/>
      <c r="BT96" s="845"/>
      <c r="BU96" s="845"/>
      <c r="BV96" s="845"/>
      <c r="BW96" s="845"/>
      <c r="BX96" s="845"/>
      <c r="BY96" s="845"/>
      <c r="BZ96" s="845"/>
      <c r="CA96" s="845"/>
      <c r="CB96" s="845"/>
      <c r="CC96" s="845"/>
      <c r="CD96" s="845"/>
      <c r="CE96" s="845"/>
      <c r="CF96" s="845"/>
      <c r="CG96" s="850"/>
      <c r="CH96" s="847"/>
      <c r="CI96" s="848"/>
      <c r="CJ96" s="848"/>
      <c r="CK96" s="848"/>
      <c r="CL96" s="849"/>
      <c r="CM96" s="847"/>
      <c r="CN96" s="848"/>
      <c r="CO96" s="848"/>
      <c r="CP96" s="848"/>
      <c r="CQ96" s="849"/>
      <c r="CR96" s="847"/>
      <c r="CS96" s="848"/>
      <c r="CT96" s="848"/>
      <c r="CU96" s="848"/>
      <c r="CV96" s="849"/>
      <c r="CW96" s="847"/>
      <c r="CX96" s="848"/>
      <c r="CY96" s="848"/>
      <c r="CZ96" s="848"/>
      <c r="DA96" s="849"/>
      <c r="DB96" s="847"/>
      <c r="DC96" s="848"/>
      <c r="DD96" s="848"/>
      <c r="DE96" s="848"/>
      <c r="DF96" s="849"/>
      <c r="DG96" s="847"/>
      <c r="DH96" s="848"/>
      <c r="DI96" s="848"/>
      <c r="DJ96" s="848"/>
      <c r="DK96" s="849"/>
      <c r="DL96" s="847"/>
      <c r="DM96" s="848"/>
      <c r="DN96" s="848"/>
      <c r="DO96" s="848"/>
      <c r="DP96" s="849"/>
      <c r="DQ96" s="847"/>
      <c r="DR96" s="848"/>
      <c r="DS96" s="848"/>
      <c r="DT96" s="848"/>
      <c r="DU96" s="849"/>
      <c r="DV96" s="844"/>
      <c r="DW96" s="845"/>
      <c r="DX96" s="845"/>
      <c r="DY96" s="845"/>
      <c r="DZ96" s="84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4"/>
      <c r="BT97" s="845"/>
      <c r="BU97" s="845"/>
      <c r="BV97" s="845"/>
      <c r="BW97" s="845"/>
      <c r="BX97" s="845"/>
      <c r="BY97" s="845"/>
      <c r="BZ97" s="845"/>
      <c r="CA97" s="845"/>
      <c r="CB97" s="845"/>
      <c r="CC97" s="845"/>
      <c r="CD97" s="845"/>
      <c r="CE97" s="845"/>
      <c r="CF97" s="845"/>
      <c r="CG97" s="850"/>
      <c r="CH97" s="847"/>
      <c r="CI97" s="848"/>
      <c r="CJ97" s="848"/>
      <c r="CK97" s="848"/>
      <c r="CL97" s="849"/>
      <c r="CM97" s="847"/>
      <c r="CN97" s="848"/>
      <c r="CO97" s="848"/>
      <c r="CP97" s="848"/>
      <c r="CQ97" s="849"/>
      <c r="CR97" s="847"/>
      <c r="CS97" s="848"/>
      <c r="CT97" s="848"/>
      <c r="CU97" s="848"/>
      <c r="CV97" s="849"/>
      <c r="CW97" s="847"/>
      <c r="CX97" s="848"/>
      <c r="CY97" s="848"/>
      <c r="CZ97" s="848"/>
      <c r="DA97" s="849"/>
      <c r="DB97" s="847"/>
      <c r="DC97" s="848"/>
      <c r="DD97" s="848"/>
      <c r="DE97" s="848"/>
      <c r="DF97" s="849"/>
      <c r="DG97" s="847"/>
      <c r="DH97" s="848"/>
      <c r="DI97" s="848"/>
      <c r="DJ97" s="848"/>
      <c r="DK97" s="849"/>
      <c r="DL97" s="847"/>
      <c r="DM97" s="848"/>
      <c r="DN97" s="848"/>
      <c r="DO97" s="848"/>
      <c r="DP97" s="849"/>
      <c r="DQ97" s="847"/>
      <c r="DR97" s="848"/>
      <c r="DS97" s="848"/>
      <c r="DT97" s="848"/>
      <c r="DU97" s="849"/>
      <c r="DV97" s="844"/>
      <c r="DW97" s="845"/>
      <c r="DX97" s="845"/>
      <c r="DY97" s="845"/>
      <c r="DZ97" s="84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4"/>
      <c r="BT98" s="845"/>
      <c r="BU98" s="845"/>
      <c r="BV98" s="845"/>
      <c r="BW98" s="845"/>
      <c r="BX98" s="845"/>
      <c r="BY98" s="845"/>
      <c r="BZ98" s="845"/>
      <c r="CA98" s="845"/>
      <c r="CB98" s="845"/>
      <c r="CC98" s="845"/>
      <c r="CD98" s="845"/>
      <c r="CE98" s="845"/>
      <c r="CF98" s="845"/>
      <c r="CG98" s="850"/>
      <c r="CH98" s="847"/>
      <c r="CI98" s="848"/>
      <c r="CJ98" s="848"/>
      <c r="CK98" s="848"/>
      <c r="CL98" s="849"/>
      <c r="CM98" s="847"/>
      <c r="CN98" s="848"/>
      <c r="CO98" s="848"/>
      <c r="CP98" s="848"/>
      <c r="CQ98" s="849"/>
      <c r="CR98" s="847"/>
      <c r="CS98" s="848"/>
      <c r="CT98" s="848"/>
      <c r="CU98" s="848"/>
      <c r="CV98" s="849"/>
      <c r="CW98" s="847"/>
      <c r="CX98" s="848"/>
      <c r="CY98" s="848"/>
      <c r="CZ98" s="848"/>
      <c r="DA98" s="849"/>
      <c r="DB98" s="847"/>
      <c r="DC98" s="848"/>
      <c r="DD98" s="848"/>
      <c r="DE98" s="848"/>
      <c r="DF98" s="849"/>
      <c r="DG98" s="847"/>
      <c r="DH98" s="848"/>
      <c r="DI98" s="848"/>
      <c r="DJ98" s="848"/>
      <c r="DK98" s="849"/>
      <c r="DL98" s="847"/>
      <c r="DM98" s="848"/>
      <c r="DN98" s="848"/>
      <c r="DO98" s="848"/>
      <c r="DP98" s="849"/>
      <c r="DQ98" s="847"/>
      <c r="DR98" s="848"/>
      <c r="DS98" s="848"/>
      <c r="DT98" s="848"/>
      <c r="DU98" s="849"/>
      <c r="DV98" s="844"/>
      <c r="DW98" s="845"/>
      <c r="DX98" s="845"/>
      <c r="DY98" s="845"/>
      <c r="DZ98" s="84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4"/>
      <c r="BT99" s="845"/>
      <c r="BU99" s="845"/>
      <c r="BV99" s="845"/>
      <c r="BW99" s="845"/>
      <c r="BX99" s="845"/>
      <c r="BY99" s="845"/>
      <c r="BZ99" s="845"/>
      <c r="CA99" s="845"/>
      <c r="CB99" s="845"/>
      <c r="CC99" s="845"/>
      <c r="CD99" s="845"/>
      <c r="CE99" s="845"/>
      <c r="CF99" s="845"/>
      <c r="CG99" s="850"/>
      <c r="CH99" s="847"/>
      <c r="CI99" s="848"/>
      <c r="CJ99" s="848"/>
      <c r="CK99" s="848"/>
      <c r="CL99" s="849"/>
      <c r="CM99" s="847"/>
      <c r="CN99" s="848"/>
      <c r="CO99" s="848"/>
      <c r="CP99" s="848"/>
      <c r="CQ99" s="849"/>
      <c r="CR99" s="847"/>
      <c r="CS99" s="848"/>
      <c r="CT99" s="848"/>
      <c r="CU99" s="848"/>
      <c r="CV99" s="849"/>
      <c r="CW99" s="847"/>
      <c r="CX99" s="848"/>
      <c r="CY99" s="848"/>
      <c r="CZ99" s="848"/>
      <c r="DA99" s="849"/>
      <c r="DB99" s="847"/>
      <c r="DC99" s="848"/>
      <c r="DD99" s="848"/>
      <c r="DE99" s="848"/>
      <c r="DF99" s="849"/>
      <c r="DG99" s="847"/>
      <c r="DH99" s="848"/>
      <c r="DI99" s="848"/>
      <c r="DJ99" s="848"/>
      <c r="DK99" s="849"/>
      <c r="DL99" s="847"/>
      <c r="DM99" s="848"/>
      <c r="DN99" s="848"/>
      <c r="DO99" s="848"/>
      <c r="DP99" s="849"/>
      <c r="DQ99" s="847"/>
      <c r="DR99" s="848"/>
      <c r="DS99" s="848"/>
      <c r="DT99" s="848"/>
      <c r="DU99" s="849"/>
      <c r="DV99" s="844"/>
      <c r="DW99" s="845"/>
      <c r="DX99" s="845"/>
      <c r="DY99" s="845"/>
      <c r="DZ99" s="84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4"/>
      <c r="BT100" s="845"/>
      <c r="BU100" s="845"/>
      <c r="BV100" s="845"/>
      <c r="BW100" s="845"/>
      <c r="BX100" s="845"/>
      <c r="BY100" s="845"/>
      <c r="BZ100" s="845"/>
      <c r="CA100" s="845"/>
      <c r="CB100" s="845"/>
      <c r="CC100" s="845"/>
      <c r="CD100" s="845"/>
      <c r="CE100" s="845"/>
      <c r="CF100" s="845"/>
      <c r="CG100" s="850"/>
      <c r="CH100" s="847"/>
      <c r="CI100" s="848"/>
      <c r="CJ100" s="848"/>
      <c r="CK100" s="848"/>
      <c r="CL100" s="849"/>
      <c r="CM100" s="847"/>
      <c r="CN100" s="848"/>
      <c r="CO100" s="848"/>
      <c r="CP100" s="848"/>
      <c r="CQ100" s="849"/>
      <c r="CR100" s="847"/>
      <c r="CS100" s="848"/>
      <c r="CT100" s="848"/>
      <c r="CU100" s="848"/>
      <c r="CV100" s="849"/>
      <c r="CW100" s="847"/>
      <c r="CX100" s="848"/>
      <c r="CY100" s="848"/>
      <c r="CZ100" s="848"/>
      <c r="DA100" s="849"/>
      <c r="DB100" s="847"/>
      <c r="DC100" s="848"/>
      <c r="DD100" s="848"/>
      <c r="DE100" s="848"/>
      <c r="DF100" s="849"/>
      <c r="DG100" s="847"/>
      <c r="DH100" s="848"/>
      <c r="DI100" s="848"/>
      <c r="DJ100" s="848"/>
      <c r="DK100" s="849"/>
      <c r="DL100" s="847"/>
      <c r="DM100" s="848"/>
      <c r="DN100" s="848"/>
      <c r="DO100" s="848"/>
      <c r="DP100" s="849"/>
      <c r="DQ100" s="847"/>
      <c r="DR100" s="848"/>
      <c r="DS100" s="848"/>
      <c r="DT100" s="848"/>
      <c r="DU100" s="849"/>
      <c r="DV100" s="844"/>
      <c r="DW100" s="845"/>
      <c r="DX100" s="845"/>
      <c r="DY100" s="845"/>
      <c r="DZ100" s="84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4"/>
      <c r="BT101" s="845"/>
      <c r="BU101" s="845"/>
      <c r="BV101" s="845"/>
      <c r="BW101" s="845"/>
      <c r="BX101" s="845"/>
      <c r="BY101" s="845"/>
      <c r="BZ101" s="845"/>
      <c r="CA101" s="845"/>
      <c r="CB101" s="845"/>
      <c r="CC101" s="845"/>
      <c r="CD101" s="845"/>
      <c r="CE101" s="845"/>
      <c r="CF101" s="845"/>
      <c r="CG101" s="850"/>
      <c r="CH101" s="847"/>
      <c r="CI101" s="848"/>
      <c r="CJ101" s="848"/>
      <c r="CK101" s="848"/>
      <c r="CL101" s="849"/>
      <c r="CM101" s="847"/>
      <c r="CN101" s="848"/>
      <c r="CO101" s="848"/>
      <c r="CP101" s="848"/>
      <c r="CQ101" s="849"/>
      <c r="CR101" s="847"/>
      <c r="CS101" s="848"/>
      <c r="CT101" s="848"/>
      <c r="CU101" s="848"/>
      <c r="CV101" s="849"/>
      <c r="CW101" s="847"/>
      <c r="CX101" s="848"/>
      <c r="CY101" s="848"/>
      <c r="CZ101" s="848"/>
      <c r="DA101" s="849"/>
      <c r="DB101" s="847"/>
      <c r="DC101" s="848"/>
      <c r="DD101" s="848"/>
      <c r="DE101" s="848"/>
      <c r="DF101" s="849"/>
      <c r="DG101" s="847"/>
      <c r="DH101" s="848"/>
      <c r="DI101" s="848"/>
      <c r="DJ101" s="848"/>
      <c r="DK101" s="849"/>
      <c r="DL101" s="847"/>
      <c r="DM101" s="848"/>
      <c r="DN101" s="848"/>
      <c r="DO101" s="848"/>
      <c r="DP101" s="849"/>
      <c r="DQ101" s="847"/>
      <c r="DR101" s="848"/>
      <c r="DS101" s="848"/>
      <c r="DT101" s="848"/>
      <c r="DU101" s="849"/>
      <c r="DV101" s="844"/>
      <c r="DW101" s="845"/>
      <c r="DX101" s="845"/>
      <c r="DY101" s="845"/>
      <c r="DZ101" s="84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483</v>
      </c>
      <c r="CS102" s="837"/>
      <c r="CT102" s="837"/>
      <c r="CU102" s="837"/>
      <c r="CV102" s="878"/>
      <c r="CW102" s="877">
        <v>58</v>
      </c>
      <c r="CX102" s="837"/>
      <c r="CY102" s="837"/>
      <c r="CZ102" s="837"/>
      <c r="DA102" s="878"/>
      <c r="DB102" s="877"/>
      <c r="DC102" s="837"/>
      <c r="DD102" s="837"/>
      <c r="DE102" s="837"/>
      <c r="DF102" s="878"/>
      <c r="DG102" s="877"/>
      <c r="DH102" s="837"/>
      <c r="DI102" s="837"/>
      <c r="DJ102" s="837"/>
      <c r="DK102" s="878"/>
      <c r="DL102" s="877"/>
      <c r="DM102" s="837"/>
      <c r="DN102" s="837"/>
      <c r="DO102" s="837"/>
      <c r="DP102" s="878"/>
      <c r="DQ102" s="877"/>
      <c r="DR102" s="837"/>
      <c r="DS102" s="837"/>
      <c r="DT102" s="837"/>
      <c r="DU102" s="878"/>
      <c r="DV102" s="776"/>
      <c r="DW102" s="777"/>
      <c r="DX102" s="777"/>
      <c r="DY102" s="777"/>
      <c r="DZ102" s="90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15">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4381507</v>
      </c>
      <c r="AB110" s="887"/>
      <c r="AC110" s="887"/>
      <c r="AD110" s="887"/>
      <c r="AE110" s="888"/>
      <c r="AF110" s="889">
        <v>4282584</v>
      </c>
      <c r="AG110" s="887"/>
      <c r="AH110" s="887"/>
      <c r="AI110" s="887"/>
      <c r="AJ110" s="888"/>
      <c r="AK110" s="889">
        <v>3994794</v>
      </c>
      <c r="AL110" s="887"/>
      <c r="AM110" s="887"/>
      <c r="AN110" s="887"/>
      <c r="AO110" s="888"/>
      <c r="AP110" s="890">
        <v>22.3</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34332117</v>
      </c>
      <c r="BR110" s="918"/>
      <c r="BS110" s="918"/>
      <c r="BT110" s="918"/>
      <c r="BU110" s="918"/>
      <c r="BV110" s="918">
        <v>33084375</v>
      </c>
      <c r="BW110" s="918"/>
      <c r="BX110" s="918"/>
      <c r="BY110" s="918"/>
      <c r="BZ110" s="918"/>
      <c r="CA110" s="918">
        <v>32475764</v>
      </c>
      <c r="CB110" s="918"/>
      <c r="CC110" s="918"/>
      <c r="CD110" s="918"/>
      <c r="CE110" s="918"/>
      <c r="CF110" s="931">
        <v>181.3</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5873644</v>
      </c>
      <c r="BR112" s="913"/>
      <c r="BS112" s="913"/>
      <c r="BT112" s="913"/>
      <c r="BU112" s="913"/>
      <c r="BV112" s="913">
        <v>5810308</v>
      </c>
      <c r="BW112" s="913"/>
      <c r="BX112" s="913"/>
      <c r="BY112" s="913"/>
      <c r="BZ112" s="913"/>
      <c r="CA112" s="913">
        <v>5644400</v>
      </c>
      <c r="CB112" s="913"/>
      <c r="CC112" s="913"/>
      <c r="CD112" s="913"/>
      <c r="CE112" s="913"/>
      <c r="CF112" s="907">
        <v>31.5</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591065</v>
      </c>
      <c r="AB113" s="925"/>
      <c r="AC113" s="925"/>
      <c r="AD113" s="925"/>
      <c r="AE113" s="926"/>
      <c r="AF113" s="927">
        <v>611621</v>
      </c>
      <c r="AG113" s="925"/>
      <c r="AH113" s="925"/>
      <c r="AI113" s="925"/>
      <c r="AJ113" s="926"/>
      <c r="AK113" s="927">
        <v>586732</v>
      </c>
      <c r="AL113" s="925"/>
      <c r="AM113" s="925"/>
      <c r="AN113" s="925"/>
      <c r="AO113" s="926"/>
      <c r="AP113" s="928">
        <v>3.3</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381086</v>
      </c>
      <c r="BR113" s="913"/>
      <c r="BS113" s="913"/>
      <c r="BT113" s="913"/>
      <c r="BU113" s="913"/>
      <c r="BV113" s="913">
        <v>359309</v>
      </c>
      <c r="BW113" s="913"/>
      <c r="BX113" s="913"/>
      <c r="BY113" s="913"/>
      <c r="BZ113" s="913"/>
      <c r="CA113" s="913">
        <v>651570</v>
      </c>
      <c r="CB113" s="913"/>
      <c r="CC113" s="913"/>
      <c r="CD113" s="913"/>
      <c r="CE113" s="913"/>
      <c r="CF113" s="907">
        <v>3.6</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34344</v>
      </c>
      <c r="AB114" s="946"/>
      <c r="AC114" s="946"/>
      <c r="AD114" s="946"/>
      <c r="AE114" s="947"/>
      <c r="AF114" s="948">
        <v>44885</v>
      </c>
      <c r="AG114" s="946"/>
      <c r="AH114" s="946"/>
      <c r="AI114" s="946"/>
      <c r="AJ114" s="947"/>
      <c r="AK114" s="948">
        <v>42721</v>
      </c>
      <c r="AL114" s="946"/>
      <c r="AM114" s="946"/>
      <c r="AN114" s="946"/>
      <c r="AO114" s="947"/>
      <c r="AP114" s="949">
        <v>0.2</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4012335</v>
      </c>
      <c r="BR114" s="913"/>
      <c r="BS114" s="913"/>
      <c r="BT114" s="913"/>
      <c r="BU114" s="913"/>
      <c r="BV114" s="913">
        <v>4150750</v>
      </c>
      <c r="BW114" s="913"/>
      <c r="BX114" s="913"/>
      <c r="BY114" s="913"/>
      <c r="BZ114" s="913"/>
      <c r="CA114" s="913">
        <v>4143375</v>
      </c>
      <c r="CB114" s="913"/>
      <c r="CC114" s="913"/>
      <c r="CD114" s="913"/>
      <c r="CE114" s="913"/>
      <c r="CF114" s="907">
        <v>23.1</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12686</v>
      </c>
      <c r="AB115" s="925"/>
      <c r="AC115" s="925"/>
      <c r="AD115" s="925"/>
      <c r="AE115" s="926"/>
      <c r="AF115" s="927">
        <v>14818</v>
      </c>
      <c r="AG115" s="925"/>
      <c r="AH115" s="925"/>
      <c r="AI115" s="925"/>
      <c r="AJ115" s="926"/>
      <c r="AK115" s="927">
        <v>11079</v>
      </c>
      <c r="AL115" s="925"/>
      <c r="AM115" s="925"/>
      <c r="AN115" s="925"/>
      <c r="AO115" s="926"/>
      <c r="AP115" s="928">
        <v>0.1</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v>2094</v>
      </c>
      <c r="BR115" s="913"/>
      <c r="BS115" s="913"/>
      <c r="BT115" s="913"/>
      <c r="BU115" s="913"/>
      <c r="BV115" s="913">
        <v>1431</v>
      </c>
      <c r="BW115" s="913"/>
      <c r="BX115" s="913"/>
      <c r="BY115" s="913"/>
      <c r="BZ115" s="913"/>
      <c r="CA115" s="913">
        <v>1591</v>
      </c>
      <c r="CB115" s="913"/>
      <c r="CC115" s="913"/>
      <c r="CD115" s="913"/>
      <c r="CE115" s="913"/>
      <c r="CF115" s="907">
        <v>0</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v>256</v>
      </c>
      <c r="AG116" s="946"/>
      <c r="AH116" s="946"/>
      <c r="AI116" s="946"/>
      <c r="AJ116" s="947"/>
      <c r="AK116" s="948">
        <v>156</v>
      </c>
      <c r="AL116" s="946"/>
      <c r="AM116" s="946"/>
      <c r="AN116" s="946"/>
      <c r="AO116" s="947"/>
      <c r="AP116" s="949">
        <v>0</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5019602</v>
      </c>
      <c r="AB117" s="966"/>
      <c r="AC117" s="966"/>
      <c r="AD117" s="966"/>
      <c r="AE117" s="967"/>
      <c r="AF117" s="968">
        <v>4954164</v>
      </c>
      <c r="AG117" s="966"/>
      <c r="AH117" s="966"/>
      <c r="AI117" s="966"/>
      <c r="AJ117" s="967"/>
      <c r="AK117" s="968">
        <v>4635482</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443</v>
      </c>
      <c r="BP119" s="992"/>
      <c r="BQ119" s="986">
        <v>44601276</v>
      </c>
      <c r="BR119" s="987"/>
      <c r="BS119" s="987"/>
      <c r="BT119" s="987"/>
      <c r="BU119" s="987"/>
      <c r="BV119" s="987">
        <v>43406173</v>
      </c>
      <c r="BW119" s="987"/>
      <c r="BX119" s="987"/>
      <c r="BY119" s="987"/>
      <c r="BZ119" s="987"/>
      <c r="CA119" s="987">
        <v>42916700</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14670138</v>
      </c>
      <c r="BR120" s="918"/>
      <c r="BS120" s="918"/>
      <c r="BT120" s="918"/>
      <c r="BU120" s="918"/>
      <c r="BV120" s="918">
        <v>15419299</v>
      </c>
      <c r="BW120" s="918"/>
      <c r="BX120" s="918"/>
      <c r="BY120" s="918"/>
      <c r="BZ120" s="918"/>
      <c r="CA120" s="918">
        <v>16242641</v>
      </c>
      <c r="CB120" s="918"/>
      <c r="CC120" s="918"/>
      <c r="CD120" s="918"/>
      <c r="CE120" s="918"/>
      <c r="CF120" s="931">
        <v>90.7</v>
      </c>
      <c r="CG120" s="932"/>
      <c r="CH120" s="932"/>
      <c r="CI120" s="932"/>
      <c r="CJ120" s="932"/>
      <c r="CK120" s="993" t="s">
        <v>447</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4708593</v>
      </c>
      <c r="DH120" s="918"/>
      <c r="DI120" s="918"/>
      <c r="DJ120" s="918"/>
      <c r="DK120" s="918"/>
      <c r="DL120" s="918">
        <v>4706114</v>
      </c>
      <c r="DM120" s="918"/>
      <c r="DN120" s="918"/>
      <c r="DO120" s="918"/>
      <c r="DP120" s="918"/>
      <c r="DQ120" s="918">
        <v>4609254</v>
      </c>
      <c r="DR120" s="918"/>
      <c r="DS120" s="918"/>
      <c r="DT120" s="918"/>
      <c r="DU120" s="918"/>
      <c r="DV120" s="919">
        <v>25.7</v>
      </c>
      <c r="DW120" s="919"/>
      <c r="DX120" s="919"/>
      <c r="DY120" s="919"/>
      <c r="DZ120" s="920"/>
    </row>
    <row r="121" spans="1:130" s="212" customFormat="1" ht="26.25" customHeight="1" x14ac:dyDescent="0.15">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3333224</v>
      </c>
      <c r="BR121" s="913"/>
      <c r="BS121" s="913"/>
      <c r="BT121" s="913"/>
      <c r="BU121" s="913"/>
      <c r="BV121" s="913">
        <v>3629006</v>
      </c>
      <c r="BW121" s="913"/>
      <c r="BX121" s="913"/>
      <c r="BY121" s="913"/>
      <c r="BZ121" s="913"/>
      <c r="CA121" s="913">
        <v>3860901</v>
      </c>
      <c r="CB121" s="913"/>
      <c r="CC121" s="913"/>
      <c r="CD121" s="913"/>
      <c r="CE121" s="913"/>
      <c r="CF121" s="907">
        <v>21.5</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1165051</v>
      </c>
      <c r="DH121" s="913"/>
      <c r="DI121" s="913"/>
      <c r="DJ121" s="913"/>
      <c r="DK121" s="913"/>
      <c r="DL121" s="913">
        <v>1104194</v>
      </c>
      <c r="DM121" s="913"/>
      <c r="DN121" s="913"/>
      <c r="DO121" s="913"/>
      <c r="DP121" s="913"/>
      <c r="DQ121" s="913">
        <v>1035146</v>
      </c>
      <c r="DR121" s="913"/>
      <c r="DS121" s="913"/>
      <c r="DT121" s="913"/>
      <c r="DU121" s="913"/>
      <c r="DV121" s="914">
        <v>5.8</v>
      </c>
      <c r="DW121" s="914"/>
      <c r="DX121" s="914"/>
      <c r="DY121" s="914"/>
      <c r="DZ121" s="915"/>
    </row>
    <row r="122" spans="1:130" s="212" customFormat="1" ht="26.25" customHeight="1" x14ac:dyDescent="0.15">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31680740</v>
      </c>
      <c r="BR122" s="987"/>
      <c r="BS122" s="987"/>
      <c r="BT122" s="987"/>
      <c r="BU122" s="987"/>
      <c r="BV122" s="987">
        <v>30876634</v>
      </c>
      <c r="BW122" s="987"/>
      <c r="BX122" s="987"/>
      <c r="BY122" s="987"/>
      <c r="BZ122" s="987"/>
      <c r="CA122" s="987">
        <v>29867251</v>
      </c>
      <c r="CB122" s="987"/>
      <c r="CC122" s="987"/>
      <c r="CD122" s="987"/>
      <c r="CE122" s="987"/>
      <c r="CF122" s="1004">
        <v>166.7</v>
      </c>
      <c r="CG122" s="1005"/>
      <c r="CH122" s="1005"/>
      <c r="CI122" s="1005"/>
      <c r="CJ122" s="1005"/>
      <c r="CK122" s="996"/>
      <c r="CL122" s="997"/>
      <c r="CM122" s="997"/>
      <c r="CN122" s="997"/>
      <c r="CO122" s="998"/>
      <c r="CP122" s="1006" t="s">
        <v>392</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15">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451</v>
      </c>
      <c r="BP123" s="992"/>
      <c r="BQ123" s="1050">
        <v>49684102</v>
      </c>
      <c r="BR123" s="1051"/>
      <c r="BS123" s="1051"/>
      <c r="BT123" s="1051"/>
      <c r="BU123" s="1051"/>
      <c r="BV123" s="1051">
        <v>49924939</v>
      </c>
      <c r="BW123" s="1051"/>
      <c r="BX123" s="1051"/>
      <c r="BY123" s="1051"/>
      <c r="BZ123" s="1051"/>
      <c r="CA123" s="1051">
        <v>49970793</v>
      </c>
      <c r="CB123" s="1051"/>
      <c r="CC123" s="1051"/>
      <c r="CD123" s="1051"/>
      <c r="CE123" s="1051"/>
      <c r="CF123" s="988"/>
      <c r="CG123" s="989"/>
      <c r="CH123" s="989"/>
      <c r="CI123" s="989"/>
      <c r="CJ123" s="990"/>
      <c r="CK123" s="996"/>
      <c r="CL123" s="997"/>
      <c r="CM123" s="997"/>
      <c r="CN123" s="997"/>
      <c r="CO123" s="998"/>
      <c r="CP123" s="1006" t="s">
        <v>393</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12686</v>
      </c>
      <c r="AB127" s="946"/>
      <c r="AC127" s="946"/>
      <c r="AD127" s="946"/>
      <c r="AE127" s="947"/>
      <c r="AF127" s="948">
        <v>14818</v>
      </c>
      <c r="AG127" s="946"/>
      <c r="AH127" s="946"/>
      <c r="AI127" s="946"/>
      <c r="AJ127" s="947"/>
      <c r="AK127" s="948">
        <v>11079</v>
      </c>
      <c r="AL127" s="946"/>
      <c r="AM127" s="946"/>
      <c r="AN127" s="946"/>
      <c r="AO127" s="947"/>
      <c r="AP127" s="949">
        <v>0.1</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369864</v>
      </c>
      <c r="AB128" s="1033"/>
      <c r="AC128" s="1033"/>
      <c r="AD128" s="1033"/>
      <c r="AE128" s="1034"/>
      <c r="AF128" s="1035">
        <v>470707</v>
      </c>
      <c r="AG128" s="1033"/>
      <c r="AH128" s="1033"/>
      <c r="AI128" s="1033"/>
      <c r="AJ128" s="1034"/>
      <c r="AK128" s="1035">
        <v>428603</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12.37</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v>2094</v>
      </c>
      <c r="DH128" s="1025"/>
      <c r="DI128" s="1025"/>
      <c r="DJ128" s="1025"/>
      <c r="DK128" s="1025"/>
      <c r="DL128" s="1025">
        <v>1431</v>
      </c>
      <c r="DM128" s="1025"/>
      <c r="DN128" s="1025"/>
      <c r="DO128" s="1025"/>
      <c r="DP128" s="1025"/>
      <c r="DQ128" s="1025">
        <v>1591</v>
      </c>
      <c r="DR128" s="1025"/>
      <c r="DS128" s="1025"/>
      <c r="DT128" s="1025"/>
      <c r="DU128" s="1025"/>
      <c r="DV128" s="1026">
        <v>0</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20880054</v>
      </c>
      <c r="AB129" s="946"/>
      <c r="AC129" s="946"/>
      <c r="AD129" s="946"/>
      <c r="AE129" s="947"/>
      <c r="AF129" s="948">
        <v>20905762</v>
      </c>
      <c r="AG129" s="946"/>
      <c r="AH129" s="946"/>
      <c r="AI129" s="946"/>
      <c r="AJ129" s="947"/>
      <c r="AK129" s="948">
        <v>21308406</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17.37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3575364</v>
      </c>
      <c r="AB130" s="946"/>
      <c r="AC130" s="946"/>
      <c r="AD130" s="946"/>
      <c r="AE130" s="947"/>
      <c r="AF130" s="948">
        <v>3509021</v>
      </c>
      <c r="AG130" s="946"/>
      <c r="AH130" s="946"/>
      <c r="AI130" s="946"/>
      <c r="AJ130" s="947"/>
      <c r="AK130" s="948">
        <v>3392086</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5.4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17304690</v>
      </c>
      <c r="AB131" s="973"/>
      <c r="AC131" s="973"/>
      <c r="AD131" s="973"/>
      <c r="AE131" s="974"/>
      <c r="AF131" s="972">
        <v>17396741</v>
      </c>
      <c r="AG131" s="973"/>
      <c r="AH131" s="973"/>
      <c r="AI131" s="973"/>
      <c r="AJ131" s="974"/>
      <c r="AK131" s="972">
        <v>17916320</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6.2085712019999999</v>
      </c>
      <c r="AB132" s="1084"/>
      <c r="AC132" s="1084"/>
      <c r="AD132" s="1084"/>
      <c r="AE132" s="1085"/>
      <c r="AF132" s="1086">
        <v>5.6012560049999998</v>
      </c>
      <c r="AG132" s="1084"/>
      <c r="AH132" s="1084"/>
      <c r="AI132" s="1084"/>
      <c r="AJ132" s="1085"/>
      <c r="AK132" s="1086">
        <v>4.5477698550000003</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4.9000000000000004</v>
      </c>
      <c r="AB133" s="1067"/>
      <c r="AC133" s="1067"/>
      <c r="AD133" s="1067"/>
      <c r="AE133" s="1068"/>
      <c r="AF133" s="1066">
        <v>5.5</v>
      </c>
      <c r="AG133" s="1067"/>
      <c r="AH133" s="1067"/>
      <c r="AI133" s="1067"/>
      <c r="AJ133" s="1068"/>
      <c r="AK133" s="1066">
        <v>5.4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bUC7RmPFIkJrIWgR33Pv3CtJdjYLIb9WTK+bR3rxNR+Dax5bIvGAnjLmEA+WfJeRnCkzyNk9RHx0wOopfR7FA==" saltValue="j/KDdKHxTALEUJvpHBz3d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IhSuapEvYs1Y7JrP/yu5HKQuS3t7l56CpN1hAmWDjPx5EffYXfwuk3kFdAOg8yynRoJWwDlewBJ+reokEsk7w==" saltValue="g1YtwG5ff4ydeqQS7BBp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7evAdvI1N3uFzYWfhXZekh0IJ+x6omp2e5qnZ9aNGegbzJk5ZQclMmh+GJi5htOJVEZ2lFp7Nrr1/HZnPad9g==" saltValue="h9lvIkoedXMHucXqm+YVV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01" t="s">
        <v>480</v>
      </c>
      <c r="AP7" s="253"/>
      <c r="AQ7" s="254" t="s">
        <v>481</v>
      </c>
      <c r="AR7" s="255"/>
    </row>
    <row r="8" spans="1:46" x14ac:dyDescent="0.15">
      <c r="A8" s="247"/>
      <c r="AK8" s="256"/>
      <c r="AL8" s="257"/>
      <c r="AM8" s="257"/>
      <c r="AN8" s="258"/>
      <c r="AO8" s="1102"/>
      <c r="AP8" s="259" t="s">
        <v>482</v>
      </c>
      <c r="AQ8" s="260" t="s">
        <v>483</v>
      </c>
      <c r="AR8" s="261" t="s">
        <v>484</v>
      </c>
    </row>
    <row r="9" spans="1:46" x14ac:dyDescent="0.15">
      <c r="A9" s="247"/>
      <c r="AK9" s="1103" t="s">
        <v>485</v>
      </c>
      <c r="AL9" s="1104"/>
      <c r="AM9" s="1104"/>
      <c r="AN9" s="1105"/>
      <c r="AO9" s="262">
        <v>5941322</v>
      </c>
      <c r="AP9" s="262">
        <v>98682</v>
      </c>
      <c r="AQ9" s="263">
        <v>95899</v>
      </c>
      <c r="AR9" s="264">
        <v>2.9</v>
      </c>
    </row>
    <row r="10" spans="1:46" ht="13.5" customHeight="1" x14ac:dyDescent="0.15">
      <c r="A10" s="247"/>
      <c r="AK10" s="1103" t="s">
        <v>486</v>
      </c>
      <c r="AL10" s="1104"/>
      <c r="AM10" s="1104"/>
      <c r="AN10" s="1105"/>
      <c r="AO10" s="265">
        <v>561447</v>
      </c>
      <c r="AP10" s="265">
        <v>9325</v>
      </c>
      <c r="AQ10" s="266">
        <v>7418</v>
      </c>
      <c r="AR10" s="267">
        <v>25.7</v>
      </c>
    </row>
    <row r="11" spans="1:46" ht="13.5" customHeight="1" x14ac:dyDescent="0.15">
      <c r="A11" s="247"/>
      <c r="AK11" s="1103" t="s">
        <v>487</v>
      </c>
      <c r="AL11" s="1104"/>
      <c r="AM11" s="1104"/>
      <c r="AN11" s="1105"/>
      <c r="AO11" s="265">
        <v>7927</v>
      </c>
      <c r="AP11" s="265">
        <v>132</v>
      </c>
      <c r="AQ11" s="266">
        <v>1842</v>
      </c>
      <c r="AR11" s="267">
        <v>-92.8</v>
      </c>
    </row>
    <row r="12" spans="1:46" ht="13.5" customHeight="1" x14ac:dyDescent="0.15">
      <c r="A12" s="247"/>
      <c r="AK12" s="1103" t="s">
        <v>488</v>
      </c>
      <c r="AL12" s="1104"/>
      <c r="AM12" s="1104"/>
      <c r="AN12" s="1105"/>
      <c r="AO12" s="265" t="s">
        <v>489</v>
      </c>
      <c r="AP12" s="265" t="s">
        <v>489</v>
      </c>
      <c r="AQ12" s="266">
        <v>18</v>
      </c>
      <c r="AR12" s="267" t="s">
        <v>489</v>
      </c>
    </row>
    <row r="13" spans="1:46" ht="13.5" customHeight="1" x14ac:dyDescent="0.15">
      <c r="A13" s="247"/>
      <c r="AK13" s="1103" t="s">
        <v>490</v>
      </c>
      <c r="AL13" s="1104"/>
      <c r="AM13" s="1104"/>
      <c r="AN13" s="1105"/>
      <c r="AO13" s="265">
        <v>177322</v>
      </c>
      <c r="AP13" s="265">
        <v>2945</v>
      </c>
      <c r="AQ13" s="266">
        <v>3674</v>
      </c>
      <c r="AR13" s="267">
        <v>-19.8</v>
      </c>
    </row>
    <row r="14" spans="1:46" ht="13.5" customHeight="1" x14ac:dyDescent="0.15">
      <c r="A14" s="247"/>
      <c r="AK14" s="1103" t="s">
        <v>491</v>
      </c>
      <c r="AL14" s="1104"/>
      <c r="AM14" s="1104"/>
      <c r="AN14" s="1105"/>
      <c r="AO14" s="265">
        <v>59943</v>
      </c>
      <c r="AP14" s="265">
        <v>996</v>
      </c>
      <c r="AQ14" s="266">
        <v>2040</v>
      </c>
      <c r="AR14" s="267">
        <v>-51.2</v>
      </c>
    </row>
    <row r="15" spans="1:46" ht="13.5" customHeight="1" x14ac:dyDescent="0.15">
      <c r="A15" s="247"/>
      <c r="AK15" s="1106" t="s">
        <v>492</v>
      </c>
      <c r="AL15" s="1107"/>
      <c r="AM15" s="1107"/>
      <c r="AN15" s="1108"/>
      <c r="AO15" s="265">
        <v>-373046</v>
      </c>
      <c r="AP15" s="265">
        <v>-6196</v>
      </c>
      <c r="AQ15" s="266">
        <v>-5724</v>
      </c>
      <c r="AR15" s="267">
        <v>8.1999999999999993</v>
      </c>
    </row>
    <row r="16" spans="1:46" x14ac:dyDescent="0.15">
      <c r="A16" s="247"/>
      <c r="AK16" s="1106" t="s">
        <v>177</v>
      </c>
      <c r="AL16" s="1107"/>
      <c r="AM16" s="1107"/>
      <c r="AN16" s="1108"/>
      <c r="AO16" s="265">
        <v>6374915</v>
      </c>
      <c r="AP16" s="265">
        <v>105883</v>
      </c>
      <c r="AQ16" s="266">
        <v>105167</v>
      </c>
      <c r="AR16" s="267">
        <v>0.7</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09" t="s">
        <v>497</v>
      </c>
      <c r="AL21" s="1110"/>
      <c r="AM21" s="1110"/>
      <c r="AN21" s="1111"/>
      <c r="AO21" s="277">
        <v>9.32</v>
      </c>
      <c r="AP21" s="278">
        <v>8.91</v>
      </c>
      <c r="AQ21" s="279">
        <v>0.41</v>
      </c>
      <c r="AS21" s="280"/>
      <c r="AT21" s="276"/>
    </row>
    <row r="22" spans="1:46" s="248" customFormat="1" x14ac:dyDescent="0.15">
      <c r="A22" s="276"/>
      <c r="AK22" s="1109" t="s">
        <v>498</v>
      </c>
      <c r="AL22" s="1110"/>
      <c r="AM22" s="1110"/>
      <c r="AN22" s="1111"/>
      <c r="AO22" s="281">
        <v>100.6</v>
      </c>
      <c r="AP22" s="282">
        <v>97.6</v>
      </c>
      <c r="AQ22" s="283">
        <v>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01" t="s">
        <v>480</v>
      </c>
      <c r="AP30" s="253"/>
      <c r="AQ30" s="254" t="s">
        <v>481</v>
      </c>
      <c r="AR30" s="255"/>
    </row>
    <row r="31" spans="1:46" x14ac:dyDescent="0.15">
      <c r="A31" s="247"/>
      <c r="AK31" s="256"/>
      <c r="AL31" s="257"/>
      <c r="AM31" s="257"/>
      <c r="AN31" s="258"/>
      <c r="AO31" s="1102"/>
      <c r="AP31" s="259" t="s">
        <v>482</v>
      </c>
      <c r="AQ31" s="260" t="s">
        <v>483</v>
      </c>
      <c r="AR31" s="261" t="s">
        <v>484</v>
      </c>
    </row>
    <row r="32" spans="1:46" ht="27" customHeight="1" x14ac:dyDescent="0.15">
      <c r="A32" s="247"/>
      <c r="AK32" s="1117" t="s">
        <v>502</v>
      </c>
      <c r="AL32" s="1118"/>
      <c r="AM32" s="1118"/>
      <c r="AN32" s="1119"/>
      <c r="AO32" s="291">
        <v>3994794</v>
      </c>
      <c r="AP32" s="291">
        <v>66351</v>
      </c>
      <c r="AQ32" s="292">
        <v>63956</v>
      </c>
      <c r="AR32" s="293">
        <v>3.7</v>
      </c>
    </row>
    <row r="33" spans="1:46" ht="13.5" customHeight="1" x14ac:dyDescent="0.15">
      <c r="A33" s="247"/>
      <c r="AK33" s="1117" t="s">
        <v>503</v>
      </c>
      <c r="AL33" s="1118"/>
      <c r="AM33" s="1118"/>
      <c r="AN33" s="1119"/>
      <c r="AO33" s="291" t="s">
        <v>489</v>
      </c>
      <c r="AP33" s="291" t="s">
        <v>489</v>
      </c>
      <c r="AQ33" s="292" t="s">
        <v>489</v>
      </c>
      <c r="AR33" s="293" t="s">
        <v>489</v>
      </c>
    </row>
    <row r="34" spans="1:46" ht="27" customHeight="1" x14ac:dyDescent="0.15">
      <c r="A34" s="247"/>
      <c r="AK34" s="1117" t="s">
        <v>504</v>
      </c>
      <c r="AL34" s="1118"/>
      <c r="AM34" s="1118"/>
      <c r="AN34" s="1119"/>
      <c r="AO34" s="291" t="s">
        <v>489</v>
      </c>
      <c r="AP34" s="291" t="s">
        <v>489</v>
      </c>
      <c r="AQ34" s="292">
        <v>4</v>
      </c>
      <c r="AR34" s="293" t="s">
        <v>489</v>
      </c>
    </row>
    <row r="35" spans="1:46" ht="27" customHeight="1" x14ac:dyDescent="0.15">
      <c r="A35" s="247"/>
      <c r="AK35" s="1117" t="s">
        <v>505</v>
      </c>
      <c r="AL35" s="1118"/>
      <c r="AM35" s="1118"/>
      <c r="AN35" s="1119"/>
      <c r="AO35" s="291">
        <v>586732</v>
      </c>
      <c r="AP35" s="291">
        <v>9745</v>
      </c>
      <c r="AQ35" s="292">
        <v>14498</v>
      </c>
      <c r="AR35" s="293">
        <v>-32.799999999999997</v>
      </c>
    </row>
    <row r="36" spans="1:46" ht="27" customHeight="1" x14ac:dyDescent="0.15">
      <c r="A36" s="247"/>
      <c r="AK36" s="1117" t="s">
        <v>506</v>
      </c>
      <c r="AL36" s="1118"/>
      <c r="AM36" s="1118"/>
      <c r="AN36" s="1119"/>
      <c r="AO36" s="291">
        <v>42721</v>
      </c>
      <c r="AP36" s="291">
        <v>710</v>
      </c>
      <c r="AQ36" s="292">
        <v>1993</v>
      </c>
      <c r="AR36" s="293">
        <v>-64.400000000000006</v>
      </c>
    </row>
    <row r="37" spans="1:46" ht="13.5" customHeight="1" x14ac:dyDescent="0.15">
      <c r="A37" s="247"/>
      <c r="AK37" s="1117" t="s">
        <v>507</v>
      </c>
      <c r="AL37" s="1118"/>
      <c r="AM37" s="1118"/>
      <c r="AN37" s="1119"/>
      <c r="AO37" s="291">
        <v>11079</v>
      </c>
      <c r="AP37" s="291">
        <v>184</v>
      </c>
      <c r="AQ37" s="292">
        <v>407</v>
      </c>
      <c r="AR37" s="293">
        <v>-54.8</v>
      </c>
    </row>
    <row r="38" spans="1:46" ht="27" customHeight="1" x14ac:dyDescent="0.15">
      <c r="A38" s="247"/>
      <c r="AK38" s="1120" t="s">
        <v>508</v>
      </c>
      <c r="AL38" s="1121"/>
      <c r="AM38" s="1121"/>
      <c r="AN38" s="1122"/>
      <c r="AO38" s="294">
        <v>156</v>
      </c>
      <c r="AP38" s="294">
        <v>3</v>
      </c>
      <c r="AQ38" s="295">
        <v>1</v>
      </c>
      <c r="AR38" s="283">
        <v>200</v>
      </c>
      <c r="AS38" s="290"/>
    </row>
    <row r="39" spans="1:46" x14ac:dyDescent="0.15">
      <c r="A39" s="247"/>
      <c r="AK39" s="1120" t="s">
        <v>509</v>
      </c>
      <c r="AL39" s="1121"/>
      <c r="AM39" s="1121"/>
      <c r="AN39" s="1122"/>
      <c r="AO39" s="291">
        <v>-428603</v>
      </c>
      <c r="AP39" s="291">
        <v>-7119</v>
      </c>
      <c r="AQ39" s="292">
        <v>-3355</v>
      </c>
      <c r="AR39" s="293">
        <v>112.2</v>
      </c>
      <c r="AS39" s="290"/>
    </row>
    <row r="40" spans="1:46" ht="27" customHeight="1" x14ac:dyDescent="0.15">
      <c r="A40" s="247"/>
      <c r="AK40" s="1117" t="s">
        <v>510</v>
      </c>
      <c r="AL40" s="1118"/>
      <c r="AM40" s="1118"/>
      <c r="AN40" s="1119"/>
      <c r="AO40" s="291">
        <v>-3392086</v>
      </c>
      <c r="AP40" s="291">
        <v>-56340</v>
      </c>
      <c r="AQ40" s="292">
        <v>-53996</v>
      </c>
      <c r="AR40" s="293">
        <v>4.3</v>
      </c>
      <c r="AS40" s="290"/>
    </row>
    <row r="41" spans="1:46" x14ac:dyDescent="0.15">
      <c r="A41" s="247"/>
      <c r="AK41" s="1123" t="s">
        <v>287</v>
      </c>
      <c r="AL41" s="1124"/>
      <c r="AM41" s="1124"/>
      <c r="AN41" s="1125"/>
      <c r="AO41" s="291">
        <v>814793</v>
      </c>
      <c r="AP41" s="291">
        <v>13533</v>
      </c>
      <c r="AQ41" s="292">
        <v>23508</v>
      </c>
      <c r="AR41" s="293">
        <v>-42.4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12" t="s">
        <v>480</v>
      </c>
      <c r="AN49" s="1114" t="s">
        <v>513</v>
      </c>
      <c r="AO49" s="1115"/>
      <c r="AP49" s="1115"/>
      <c r="AQ49" s="1115"/>
      <c r="AR49" s="1116"/>
    </row>
    <row r="50" spans="1:44" x14ac:dyDescent="0.15">
      <c r="A50" s="247"/>
      <c r="AK50" s="305"/>
      <c r="AL50" s="306"/>
      <c r="AM50" s="1113"/>
      <c r="AN50" s="307" t="s">
        <v>514</v>
      </c>
      <c r="AO50" s="308" t="s">
        <v>515</v>
      </c>
      <c r="AP50" s="309" t="s">
        <v>516</v>
      </c>
      <c r="AQ50" s="310" t="s">
        <v>517</v>
      </c>
      <c r="AR50" s="311" t="s">
        <v>518</v>
      </c>
    </row>
    <row r="51" spans="1:44" x14ac:dyDescent="0.15">
      <c r="A51" s="247"/>
      <c r="AK51" s="303" t="s">
        <v>519</v>
      </c>
      <c r="AL51" s="304"/>
      <c r="AM51" s="312">
        <v>5245108</v>
      </c>
      <c r="AN51" s="313">
        <v>81962</v>
      </c>
      <c r="AO51" s="314">
        <v>10.199999999999999</v>
      </c>
      <c r="AP51" s="315">
        <v>70329</v>
      </c>
      <c r="AQ51" s="316">
        <v>0.2</v>
      </c>
      <c r="AR51" s="317">
        <v>10</v>
      </c>
    </row>
    <row r="52" spans="1:44" x14ac:dyDescent="0.15">
      <c r="A52" s="247"/>
      <c r="AK52" s="318"/>
      <c r="AL52" s="319" t="s">
        <v>520</v>
      </c>
      <c r="AM52" s="320">
        <v>2981867</v>
      </c>
      <c r="AN52" s="321">
        <v>46596</v>
      </c>
      <c r="AO52" s="322">
        <v>14.4</v>
      </c>
      <c r="AP52" s="323">
        <v>39403</v>
      </c>
      <c r="AQ52" s="324">
        <v>9.1</v>
      </c>
      <c r="AR52" s="325">
        <v>5.3</v>
      </c>
    </row>
    <row r="53" spans="1:44" x14ac:dyDescent="0.15">
      <c r="A53" s="247"/>
      <c r="AK53" s="303" t="s">
        <v>521</v>
      </c>
      <c r="AL53" s="304"/>
      <c r="AM53" s="312">
        <v>4962161</v>
      </c>
      <c r="AN53" s="313">
        <v>78786</v>
      </c>
      <c r="AO53" s="314">
        <v>-3.9</v>
      </c>
      <c r="AP53" s="315">
        <v>71871</v>
      </c>
      <c r="AQ53" s="316">
        <v>2.2000000000000002</v>
      </c>
      <c r="AR53" s="317">
        <v>-6.1</v>
      </c>
    </row>
    <row r="54" spans="1:44" x14ac:dyDescent="0.15">
      <c r="A54" s="247"/>
      <c r="AK54" s="318"/>
      <c r="AL54" s="319" t="s">
        <v>520</v>
      </c>
      <c r="AM54" s="320">
        <v>2750503</v>
      </c>
      <c r="AN54" s="321">
        <v>43671</v>
      </c>
      <c r="AO54" s="322">
        <v>-6.3</v>
      </c>
      <c r="AP54" s="323">
        <v>38232</v>
      </c>
      <c r="AQ54" s="324">
        <v>-3</v>
      </c>
      <c r="AR54" s="325">
        <v>-3.3</v>
      </c>
    </row>
    <row r="55" spans="1:44" x14ac:dyDescent="0.15">
      <c r="A55" s="247"/>
      <c r="AK55" s="303" t="s">
        <v>522</v>
      </c>
      <c r="AL55" s="304"/>
      <c r="AM55" s="312">
        <v>4748232</v>
      </c>
      <c r="AN55" s="313">
        <v>76486</v>
      </c>
      <c r="AO55" s="314">
        <v>-2.9</v>
      </c>
      <c r="AP55" s="315">
        <v>71807</v>
      </c>
      <c r="AQ55" s="316">
        <v>-0.1</v>
      </c>
      <c r="AR55" s="317">
        <v>-2.8</v>
      </c>
    </row>
    <row r="56" spans="1:44" x14ac:dyDescent="0.15">
      <c r="A56" s="247"/>
      <c r="AK56" s="318"/>
      <c r="AL56" s="319" t="s">
        <v>520</v>
      </c>
      <c r="AM56" s="320">
        <v>2816577</v>
      </c>
      <c r="AN56" s="321">
        <v>45370</v>
      </c>
      <c r="AO56" s="322">
        <v>3.9</v>
      </c>
      <c r="AP56" s="323">
        <v>37333</v>
      </c>
      <c r="AQ56" s="324">
        <v>-2.4</v>
      </c>
      <c r="AR56" s="325">
        <v>6.3</v>
      </c>
    </row>
    <row r="57" spans="1:44" x14ac:dyDescent="0.15">
      <c r="A57" s="247"/>
      <c r="AK57" s="303" t="s">
        <v>523</v>
      </c>
      <c r="AL57" s="304"/>
      <c r="AM57" s="312">
        <v>3723282</v>
      </c>
      <c r="AN57" s="313">
        <v>60913</v>
      </c>
      <c r="AO57" s="314">
        <v>-20.399999999999999</v>
      </c>
      <c r="AP57" s="315">
        <v>80821</v>
      </c>
      <c r="AQ57" s="316">
        <v>12.6</v>
      </c>
      <c r="AR57" s="317">
        <v>-33</v>
      </c>
    </row>
    <row r="58" spans="1:44" x14ac:dyDescent="0.15">
      <c r="A58" s="247"/>
      <c r="AK58" s="318"/>
      <c r="AL58" s="319" t="s">
        <v>520</v>
      </c>
      <c r="AM58" s="320">
        <v>2405464</v>
      </c>
      <c r="AN58" s="321">
        <v>39353</v>
      </c>
      <c r="AO58" s="322">
        <v>-13.3</v>
      </c>
      <c r="AP58" s="323">
        <v>49586</v>
      </c>
      <c r="AQ58" s="324">
        <v>32.799999999999997</v>
      </c>
      <c r="AR58" s="325">
        <v>-46.1</v>
      </c>
    </row>
    <row r="59" spans="1:44" x14ac:dyDescent="0.15">
      <c r="A59" s="247"/>
      <c r="AK59" s="303" t="s">
        <v>524</v>
      </c>
      <c r="AL59" s="304"/>
      <c r="AM59" s="312">
        <v>4174086</v>
      </c>
      <c r="AN59" s="313">
        <v>69329</v>
      </c>
      <c r="AO59" s="314">
        <v>13.8</v>
      </c>
      <c r="AP59" s="315">
        <v>79840</v>
      </c>
      <c r="AQ59" s="316">
        <v>-1.2</v>
      </c>
      <c r="AR59" s="317">
        <v>15</v>
      </c>
    </row>
    <row r="60" spans="1:44" x14ac:dyDescent="0.15">
      <c r="A60" s="247"/>
      <c r="AK60" s="318"/>
      <c r="AL60" s="319" t="s">
        <v>520</v>
      </c>
      <c r="AM60" s="320">
        <v>2803075</v>
      </c>
      <c r="AN60" s="321">
        <v>46557</v>
      </c>
      <c r="AO60" s="322">
        <v>18.3</v>
      </c>
      <c r="AP60" s="323">
        <v>45238</v>
      </c>
      <c r="AQ60" s="324">
        <v>-8.8000000000000007</v>
      </c>
      <c r="AR60" s="325">
        <v>27.1</v>
      </c>
    </row>
    <row r="61" spans="1:44" x14ac:dyDescent="0.15">
      <c r="A61" s="247"/>
      <c r="AK61" s="303" t="s">
        <v>525</v>
      </c>
      <c r="AL61" s="326"/>
      <c r="AM61" s="312">
        <v>4570574</v>
      </c>
      <c r="AN61" s="313">
        <v>73495</v>
      </c>
      <c r="AO61" s="314">
        <v>-0.6</v>
      </c>
      <c r="AP61" s="315">
        <v>74934</v>
      </c>
      <c r="AQ61" s="327">
        <v>2.7</v>
      </c>
      <c r="AR61" s="317">
        <v>-3.3</v>
      </c>
    </row>
    <row r="62" spans="1:44" x14ac:dyDescent="0.15">
      <c r="A62" s="247"/>
      <c r="AK62" s="318"/>
      <c r="AL62" s="319" t="s">
        <v>520</v>
      </c>
      <c r="AM62" s="320">
        <v>2751497</v>
      </c>
      <c r="AN62" s="321">
        <v>44309</v>
      </c>
      <c r="AO62" s="322">
        <v>3.4</v>
      </c>
      <c r="AP62" s="323">
        <v>41958</v>
      </c>
      <c r="AQ62" s="324">
        <v>5.5</v>
      </c>
      <c r="AR62" s="325">
        <v>-2.1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qMGVNMa8p4SnEScH19A44a2BmoJ9hJ2lf2JdARNfoDEtJmO3zh6J6GpkUsjmw1jWmA8mch6PhOoPYbUhOoshHQ==" saltValue="7U9QsrWWgiy2uZdMg3nnU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J24" sqref="BJ24"/>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2V56VdFmilxz5KJYyPupaiOr+p28/S0JpKOVKDWgCTn+YbSS9GOaq1hFUOYJuOF1Hp9P2zd58U6a+axuAF0j8Q==" saltValue="i/Wj3IkjRjN1jdIRWAC0N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Yy1OrW3oMgEY+/ASXjIQGFRYPhJId9FTmhtYez+RxeVi03fYN4fgU5n0t6hlQF2rUR0tKj9kR2GEUEPnhBIzPg==" saltValue="vJcWGt4wbWEbXpUEH2+jP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26" t="s">
        <v>3</v>
      </c>
      <c r="D47" s="1126"/>
      <c r="E47" s="1127"/>
      <c r="F47" s="11">
        <v>21.06</v>
      </c>
      <c r="G47" s="12">
        <v>21.85</v>
      </c>
      <c r="H47" s="12">
        <v>26.56</v>
      </c>
      <c r="I47" s="12">
        <v>29.94</v>
      </c>
      <c r="J47" s="13">
        <v>31.23</v>
      </c>
    </row>
    <row r="48" spans="2:10" ht="57.75" customHeight="1" x14ac:dyDescent="0.15">
      <c r="B48" s="14"/>
      <c r="C48" s="1128" t="s">
        <v>4</v>
      </c>
      <c r="D48" s="1128"/>
      <c r="E48" s="1129"/>
      <c r="F48" s="15">
        <v>2.4700000000000002</v>
      </c>
      <c r="G48" s="16">
        <v>7.11</v>
      </c>
      <c r="H48" s="16">
        <v>6.37</v>
      </c>
      <c r="I48" s="16">
        <v>3.58</v>
      </c>
      <c r="J48" s="17">
        <v>3.68</v>
      </c>
    </row>
    <row r="49" spans="2:10" ht="57.75" customHeight="1" thickBot="1" x14ac:dyDescent="0.2">
      <c r="B49" s="18"/>
      <c r="C49" s="1130" t="s">
        <v>5</v>
      </c>
      <c r="D49" s="1130"/>
      <c r="E49" s="1131"/>
      <c r="F49" s="19" t="s">
        <v>532</v>
      </c>
      <c r="G49" s="20">
        <v>4.78</v>
      </c>
      <c r="H49" s="20" t="s">
        <v>533</v>
      </c>
      <c r="I49" s="20" t="s">
        <v>534</v>
      </c>
      <c r="J49" s="21">
        <v>0.53</v>
      </c>
    </row>
    <row r="50" spans="2:10" x14ac:dyDescent="0.15"/>
  </sheetData>
  <sheetProtection algorithmName="SHA-512" hashValue="+g0b0L1cJ0VoNwUmpxB/tTt82AWqxorLOOFe6MbhrzvaS41nYCOWfoR9yYYIlUSSHSZWRn/HDHMT5qMJBVujnw==" saltValue="t0Sng3KSL8DZl2+eCMSW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36" t="s">
        <v>535</v>
      </c>
      <c r="D34" s="1136"/>
      <c r="E34" s="1137"/>
      <c r="F34" s="32">
        <v>8.2799999999999994</v>
      </c>
      <c r="G34" s="33">
        <v>8.83</v>
      </c>
      <c r="H34" s="33">
        <v>9.61</v>
      </c>
      <c r="I34" s="33">
        <v>10.029999999999999</v>
      </c>
      <c r="J34" s="34">
        <v>9.86</v>
      </c>
      <c r="K34" s="22"/>
      <c r="L34" s="22"/>
      <c r="M34" s="22"/>
      <c r="N34" s="22"/>
      <c r="O34" s="22"/>
      <c r="P34" s="22"/>
    </row>
    <row r="35" spans="1:16" ht="39" customHeight="1" x14ac:dyDescent="0.15">
      <c r="A35" s="22"/>
      <c r="B35" s="35"/>
      <c r="C35" s="1132" t="s">
        <v>536</v>
      </c>
      <c r="D35" s="1132"/>
      <c r="E35" s="1133"/>
      <c r="F35" s="36">
        <v>2.73</v>
      </c>
      <c r="G35" s="37">
        <v>3.24</v>
      </c>
      <c r="H35" s="37">
        <v>4.28</v>
      </c>
      <c r="I35" s="37">
        <v>4.3</v>
      </c>
      <c r="J35" s="38">
        <v>4.16</v>
      </c>
      <c r="K35" s="22"/>
      <c r="L35" s="22"/>
      <c r="M35" s="22"/>
      <c r="N35" s="22"/>
      <c r="O35" s="22"/>
      <c r="P35" s="22"/>
    </row>
    <row r="36" spans="1:16" ht="39" customHeight="1" x14ac:dyDescent="0.15">
      <c r="A36" s="22"/>
      <c r="B36" s="35"/>
      <c r="C36" s="1132" t="s">
        <v>537</v>
      </c>
      <c r="D36" s="1132"/>
      <c r="E36" s="1133"/>
      <c r="F36" s="36">
        <v>2.46</v>
      </c>
      <c r="G36" s="37">
        <v>7.11</v>
      </c>
      <c r="H36" s="37">
        <v>6.37</v>
      </c>
      <c r="I36" s="37">
        <v>3.58</v>
      </c>
      <c r="J36" s="38">
        <v>3.67</v>
      </c>
      <c r="K36" s="22"/>
      <c r="L36" s="22"/>
      <c r="M36" s="22"/>
      <c r="N36" s="22"/>
      <c r="O36" s="22"/>
      <c r="P36" s="22"/>
    </row>
    <row r="37" spans="1:16" ht="39" customHeight="1" x14ac:dyDescent="0.15">
      <c r="A37" s="22"/>
      <c r="B37" s="35"/>
      <c r="C37" s="1132" t="s">
        <v>538</v>
      </c>
      <c r="D37" s="1132"/>
      <c r="E37" s="1133"/>
      <c r="F37" s="36">
        <v>0.69</v>
      </c>
      <c r="G37" s="37">
        <v>1.39</v>
      </c>
      <c r="H37" s="37">
        <v>1.22</v>
      </c>
      <c r="I37" s="37">
        <v>1.34</v>
      </c>
      <c r="J37" s="38">
        <v>0.87</v>
      </c>
      <c r="K37" s="22"/>
      <c r="L37" s="22"/>
      <c r="M37" s="22"/>
      <c r="N37" s="22"/>
      <c r="O37" s="22"/>
      <c r="P37" s="22"/>
    </row>
    <row r="38" spans="1:16" ht="39" customHeight="1" x14ac:dyDescent="0.15">
      <c r="A38" s="22"/>
      <c r="B38" s="35"/>
      <c r="C38" s="1132" t="s">
        <v>539</v>
      </c>
      <c r="D38" s="1132"/>
      <c r="E38" s="1133"/>
      <c r="F38" s="36">
        <v>1.79</v>
      </c>
      <c r="G38" s="37">
        <v>2.36</v>
      </c>
      <c r="H38" s="37">
        <v>2.75</v>
      </c>
      <c r="I38" s="37">
        <v>1.41</v>
      </c>
      <c r="J38" s="38">
        <v>0.52</v>
      </c>
      <c r="K38" s="22"/>
      <c r="L38" s="22"/>
      <c r="M38" s="22"/>
      <c r="N38" s="22"/>
      <c r="O38" s="22"/>
      <c r="P38" s="22"/>
    </row>
    <row r="39" spans="1:16" ht="39" customHeight="1" x14ac:dyDescent="0.15">
      <c r="A39" s="22"/>
      <c r="B39" s="35"/>
      <c r="C39" s="1132" t="s">
        <v>540</v>
      </c>
      <c r="D39" s="1132"/>
      <c r="E39" s="1133"/>
      <c r="F39" s="36">
        <v>0.01</v>
      </c>
      <c r="G39" s="37">
        <v>0.01</v>
      </c>
      <c r="H39" s="37">
        <v>0</v>
      </c>
      <c r="I39" s="37">
        <v>0</v>
      </c>
      <c r="J39" s="38">
        <v>0</v>
      </c>
      <c r="K39" s="22"/>
      <c r="L39" s="22"/>
      <c r="M39" s="22"/>
      <c r="N39" s="22"/>
      <c r="O39" s="22"/>
      <c r="P39" s="22"/>
    </row>
    <row r="40" spans="1:16" ht="39" customHeight="1" x14ac:dyDescent="0.15">
      <c r="A40" s="22"/>
      <c r="B40" s="35"/>
      <c r="C40" s="1132" t="s">
        <v>541</v>
      </c>
      <c r="D40" s="1132"/>
      <c r="E40" s="1133"/>
      <c r="F40" s="36">
        <v>0</v>
      </c>
      <c r="G40" s="37">
        <v>0</v>
      </c>
      <c r="H40" s="37">
        <v>0</v>
      </c>
      <c r="I40" s="37">
        <v>0</v>
      </c>
      <c r="J40" s="38">
        <v>0</v>
      </c>
      <c r="K40" s="22"/>
      <c r="L40" s="22"/>
      <c r="M40" s="22"/>
      <c r="N40" s="22"/>
      <c r="O40" s="22"/>
      <c r="P40" s="22"/>
    </row>
    <row r="41" spans="1:16" ht="39" customHeight="1" x14ac:dyDescent="0.15">
      <c r="A41" s="22"/>
      <c r="B41" s="35"/>
      <c r="C41" s="1132" t="s">
        <v>542</v>
      </c>
      <c r="D41" s="1132"/>
      <c r="E41" s="1133"/>
      <c r="F41" s="36">
        <v>0</v>
      </c>
      <c r="G41" s="37">
        <v>0</v>
      </c>
      <c r="H41" s="37">
        <v>0</v>
      </c>
      <c r="I41" s="37">
        <v>0</v>
      </c>
      <c r="J41" s="38">
        <v>0</v>
      </c>
      <c r="K41" s="22"/>
      <c r="L41" s="22"/>
      <c r="M41" s="22"/>
      <c r="N41" s="22"/>
      <c r="O41" s="22"/>
      <c r="P41" s="22"/>
    </row>
    <row r="42" spans="1:16" ht="39" customHeight="1" x14ac:dyDescent="0.15">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
      <c r="A43" s="22"/>
      <c r="B43" s="40"/>
      <c r="C43" s="1134" t="s">
        <v>544</v>
      </c>
      <c r="D43" s="1134"/>
      <c r="E43" s="1135"/>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cV3TTwCYyZDsOpW/HrsP26koD/0patqBfnw/kJnCyszeOJxhOl2SLURlqcBKihbHxa9JtKJLd1krCMjf00WBg==" saltValue="BnnVJ3axd2Zu2GoKu1Km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4283</v>
      </c>
      <c r="L45" s="58">
        <v>4366</v>
      </c>
      <c r="M45" s="58">
        <v>4382</v>
      </c>
      <c r="N45" s="58">
        <v>4283</v>
      </c>
      <c r="O45" s="59">
        <v>3995</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15">
      <c r="A48" s="46"/>
      <c r="B48" s="1140"/>
      <c r="C48" s="1141"/>
      <c r="D48" s="60"/>
      <c r="E48" s="1146" t="s">
        <v>13</v>
      </c>
      <c r="F48" s="1146"/>
      <c r="G48" s="1146"/>
      <c r="H48" s="1146"/>
      <c r="I48" s="1146"/>
      <c r="J48" s="1147"/>
      <c r="K48" s="61">
        <v>602</v>
      </c>
      <c r="L48" s="62">
        <v>608</v>
      </c>
      <c r="M48" s="62">
        <v>591</v>
      </c>
      <c r="N48" s="62">
        <v>612</v>
      </c>
      <c r="O48" s="63">
        <v>587</v>
      </c>
      <c r="P48" s="46"/>
      <c r="Q48" s="46"/>
      <c r="R48" s="46"/>
      <c r="S48" s="46"/>
      <c r="T48" s="46"/>
      <c r="U48" s="46"/>
    </row>
    <row r="49" spans="1:21" ht="30.75" customHeight="1" x14ac:dyDescent="0.15">
      <c r="A49" s="46"/>
      <c r="B49" s="1140"/>
      <c r="C49" s="1141"/>
      <c r="D49" s="60"/>
      <c r="E49" s="1146" t="s">
        <v>14</v>
      </c>
      <c r="F49" s="1146"/>
      <c r="G49" s="1146"/>
      <c r="H49" s="1146"/>
      <c r="I49" s="1146"/>
      <c r="J49" s="1147"/>
      <c r="K49" s="61">
        <v>30</v>
      </c>
      <c r="L49" s="62">
        <v>33</v>
      </c>
      <c r="M49" s="62">
        <v>34</v>
      </c>
      <c r="N49" s="62">
        <v>45</v>
      </c>
      <c r="O49" s="63">
        <v>43</v>
      </c>
      <c r="P49" s="46"/>
      <c r="Q49" s="46"/>
      <c r="R49" s="46"/>
      <c r="S49" s="46"/>
      <c r="T49" s="46"/>
      <c r="U49" s="46"/>
    </row>
    <row r="50" spans="1:21" ht="30.75" customHeight="1" x14ac:dyDescent="0.15">
      <c r="A50" s="46"/>
      <c r="B50" s="1140"/>
      <c r="C50" s="1141"/>
      <c r="D50" s="60"/>
      <c r="E50" s="1146" t="s">
        <v>15</v>
      </c>
      <c r="F50" s="1146"/>
      <c r="G50" s="1146"/>
      <c r="H50" s="1146"/>
      <c r="I50" s="1146"/>
      <c r="J50" s="1147"/>
      <c r="K50" s="61">
        <v>1</v>
      </c>
      <c r="L50" s="62">
        <v>2</v>
      </c>
      <c r="M50" s="62">
        <v>13</v>
      </c>
      <c r="N50" s="62">
        <v>15</v>
      </c>
      <c r="O50" s="63">
        <v>11</v>
      </c>
      <c r="P50" s="46"/>
      <c r="Q50" s="46"/>
      <c r="R50" s="46"/>
      <c r="S50" s="46"/>
      <c r="T50" s="46"/>
      <c r="U50" s="46"/>
    </row>
    <row r="51" spans="1:21" ht="30.75" customHeight="1" x14ac:dyDescent="0.15">
      <c r="A51" s="46"/>
      <c r="B51" s="1142"/>
      <c r="C51" s="1143"/>
      <c r="D51" s="64"/>
      <c r="E51" s="1146" t="s">
        <v>16</v>
      </c>
      <c r="F51" s="1146"/>
      <c r="G51" s="1146"/>
      <c r="H51" s="1146"/>
      <c r="I51" s="1146"/>
      <c r="J51" s="1147"/>
      <c r="K51" s="61">
        <v>0</v>
      </c>
      <c r="L51" s="62">
        <v>0</v>
      </c>
      <c r="M51" s="62" t="s">
        <v>489</v>
      </c>
      <c r="N51" s="62">
        <v>0</v>
      </c>
      <c r="O51" s="63">
        <v>0</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4244</v>
      </c>
      <c r="L52" s="62">
        <v>4138</v>
      </c>
      <c r="M52" s="62">
        <v>3945</v>
      </c>
      <c r="N52" s="62">
        <v>3980</v>
      </c>
      <c r="O52" s="63">
        <v>3822</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672</v>
      </c>
      <c r="L53" s="67">
        <v>871</v>
      </c>
      <c r="M53" s="67">
        <v>1075</v>
      </c>
      <c r="N53" s="67">
        <v>975</v>
      </c>
      <c r="O53" s="68">
        <v>814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VEK+0UB/bxHcBhHJKlzn0hqVoK9oJFJy5doneccs6/SrHYRqlhPKCMn1tDEs2+ixmqnivTznGKCe6OoZQikqQ==" saltValue="8mNvXAgSL8Pw5Jqpy2ur5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I54" sqref="I54"/>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69" t="s">
        <v>30</v>
      </c>
      <c r="C41" s="1170"/>
      <c r="D41" s="103"/>
      <c r="E41" s="1175" t="s">
        <v>31</v>
      </c>
      <c r="F41" s="1175"/>
      <c r="G41" s="1175"/>
      <c r="H41" s="1176"/>
      <c r="I41" s="330">
        <v>35888</v>
      </c>
      <c r="J41" s="331">
        <v>35447</v>
      </c>
      <c r="K41" s="331">
        <v>34332</v>
      </c>
      <c r="L41" s="331">
        <v>33084</v>
      </c>
      <c r="M41" s="332">
        <v>32476</v>
      </c>
    </row>
    <row r="42" spans="2:13" ht="27.75" customHeight="1" x14ac:dyDescent="0.15">
      <c r="B42" s="1171"/>
      <c r="C42" s="1172"/>
      <c r="D42" s="104"/>
      <c r="E42" s="1177" t="s">
        <v>32</v>
      </c>
      <c r="F42" s="1177"/>
      <c r="G42" s="1177"/>
      <c r="H42" s="1178"/>
      <c r="I42" s="333" t="s">
        <v>489</v>
      </c>
      <c r="J42" s="334" t="s">
        <v>489</v>
      </c>
      <c r="K42" s="334" t="s">
        <v>489</v>
      </c>
      <c r="L42" s="334" t="s">
        <v>489</v>
      </c>
      <c r="M42" s="335" t="s">
        <v>489</v>
      </c>
    </row>
    <row r="43" spans="2:13" ht="27.75" customHeight="1" x14ac:dyDescent="0.15">
      <c r="B43" s="1171"/>
      <c r="C43" s="1172"/>
      <c r="D43" s="104"/>
      <c r="E43" s="1177" t="s">
        <v>33</v>
      </c>
      <c r="F43" s="1177"/>
      <c r="G43" s="1177"/>
      <c r="H43" s="1178"/>
      <c r="I43" s="333">
        <v>4706</v>
      </c>
      <c r="J43" s="334">
        <v>5394</v>
      </c>
      <c r="K43" s="334">
        <v>5874</v>
      </c>
      <c r="L43" s="334">
        <v>5810</v>
      </c>
      <c r="M43" s="335">
        <v>5644</v>
      </c>
    </row>
    <row r="44" spans="2:13" ht="27.75" customHeight="1" x14ac:dyDescent="0.15">
      <c r="B44" s="1171"/>
      <c r="C44" s="1172"/>
      <c r="D44" s="104"/>
      <c r="E44" s="1177" t="s">
        <v>34</v>
      </c>
      <c r="F44" s="1177"/>
      <c r="G44" s="1177"/>
      <c r="H44" s="1178"/>
      <c r="I44" s="333">
        <v>423</v>
      </c>
      <c r="J44" s="334">
        <v>416</v>
      </c>
      <c r="K44" s="334">
        <v>381</v>
      </c>
      <c r="L44" s="334">
        <v>359</v>
      </c>
      <c r="M44" s="335">
        <v>652</v>
      </c>
    </row>
    <row r="45" spans="2:13" ht="27.75" customHeight="1" x14ac:dyDescent="0.15">
      <c r="B45" s="1171"/>
      <c r="C45" s="1172"/>
      <c r="D45" s="104"/>
      <c r="E45" s="1177" t="s">
        <v>35</v>
      </c>
      <c r="F45" s="1177"/>
      <c r="G45" s="1177"/>
      <c r="H45" s="1178"/>
      <c r="I45" s="333">
        <v>3997</v>
      </c>
      <c r="J45" s="334">
        <v>4047</v>
      </c>
      <c r="K45" s="334">
        <v>4012</v>
      </c>
      <c r="L45" s="334">
        <v>4151</v>
      </c>
      <c r="M45" s="335">
        <v>4143</v>
      </c>
    </row>
    <row r="46" spans="2:13" ht="27.75" customHeight="1" x14ac:dyDescent="0.15">
      <c r="B46" s="1171"/>
      <c r="C46" s="1172"/>
      <c r="D46" s="105"/>
      <c r="E46" s="1177" t="s">
        <v>36</v>
      </c>
      <c r="F46" s="1177"/>
      <c r="G46" s="1177"/>
      <c r="H46" s="1178"/>
      <c r="I46" s="333">
        <v>3</v>
      </c>
      <c r="J46" s="334">
        <v>1</v>
      </c>
      <c r="K46" s="334">
        <v>2</v>
      </c>
      <c r="L46" s="334">
        <v>1</v>
      </c>
      <c r="M46" s="335">
        <v>2</v>
      </c>
    </row>
    <row r="47" spans="2:13" ht="27.75" customHeight="1" x14ac:dyDescent="0.15">
      <c r="B47" s="1171"/>
      <c r="C47" s="1172"/>
      <c r="D47" s="106"/>
      <c r="E47" s="1179" t="s">
        <v>37</v>
      </c>
      <c r="F47" s="1180"/>
      <c r="G47" s="1180"/>
      <c r="H47" s="1181"/>
      <c r="I47" s="333" t="s">
        <v>489</v>
      </c>
      <c r="J47" s="334" t="s">
        <v>489</v>
      </c>
      <c r="K47" s="334" t="s">
        <v>489</v>
      </c>
      <c r="L47" s="334" t="s">
        <v>489</v>
      </c>
      <c r="M47" s="335" t="s">
        <v>489</v>
      </c>
    </row>
    <row r="48" spans="2:13" ht="27.75" customHeight="1" x14ac:dyDescent="0.15">
      <c r="B48" s="1171"/>
      <c r="C48" s="1172"/>
      <c r="D48" s="104"/>
      <c r="E48" s="1177" t="s">
        <v>38</v>
      </c>
      <c r="F48" s="1177"/>
      <c r="G48" s="1177"/>
      <c r="H48" s="1178"/>
      <c r="I48" s="333" t="s">
        <v>489</v>
      </c>
      <c r="J48" s="334" t="s">
        <v>489</v>
      </c>
      <c r="K48" s="334" t="s">
        <v>489</v>
      </c>
      <c r="L48" s="334" t="s">
        <v>489</v>
      </c>
      <c r="M48" s="335" t="s">
        <v>489</v>
      </c>
    </row>
    <row r="49" spans="2:13" ht="27.75" customHeight="1" x14ac:dyDescent="0.15">
      <c r="B49" s="1173"/>
      <c r="C49" s="1174"/>
      <c r="D49" s="104"/>
      <c r="E49" s="1177" t="s">
        <v>39</v>
      </c>
      <c r="F49" s="1177"/>
      <c r="G49" s="1177"/>
      <c r="H49" s="1178"/>
      <c r="I49" s="333" t="s">
        <v>489</v>
      </c>
      <c r="J49" s="334" t="s">
        <v>489</v>
      </c>
      <c r="K49" s="334" t="s">
        <v>489</v>
      </c>
      <c r="L49" s="334" t="s">
        <v>489</v>
      </c>
      <c r="M49" s="335" t="s">
        <v>489</v>
      </c>
    </row>
    <row r="50" spans="2:13" ht="27.75" customHeight="1" x14ac:dyDescent="0.15">
      <c r="B50" s="1182" t="s">
        <v>40</v>
      </c>
      <c r="C50" s="1183"/>
      <c r="D50" s="107"/>
      <c r="E50" s="1177" t="s">
        <v>41</v>
      </c>
      <c r="F50" s="1177"/>
      <c r="G50" s="1177"/>
      <c r="H50" s="1178"/>
      <c r="I50" s="333">
        <v>12536</v>
      </c>
      <c r="J50" s="334">
        <v>13337</v>
      </c>
      <c r="K50" s="334">
        <v>14670</v>
      </c>
      <c r="L50" s="334">
        <v>15419</v>
      </c>
      <c r="M50" s="335">
        <v>16243</v>
      </c>
    </row>
    <row r="51" spans="2:13" ht="27.75" customHeight="1" x14ac:dyDescent="0.15">
      <c r="B51" s="1171"/>
      <c r="C51" s="1172"/>
      <c r="D51" s="104"/>
      <c r="E51" s="1177" t="s">
        <v>42</v>
      </c>
      <c r="F51" s="1177"/>
      <c r="G51" s="1177"/>
      <c r="H51" s="1178"/>
      <c r="I51" s="333">
        <v>3016</v>
      </c>
      <c r="J51" s="334">
        <v>3226</v>
      </c>
      <c r="K51" s="334">
        <v>3333</v>
      </c>
      <c r="L51" s="334">
        <v>3629</v>
      </c>
      <c r="M51" s="335">
        <v>3861</v>
      </c>
    </row>
    <row r="52" spans="2:13" ht="27.75" customHeight="1" x14ac:dyDescent="0.15">
      <c r="B52" s="1173"/>
      <c r="C52" s="1174"/>
      <c r="D52" s="104"/>
      <c r="E52" s="1177" t="s">
        <v>43</v>
      </c>
      <c r="F52" s="1177"/>
      <c r="G52" s="1177"/>
      <c r="H52" s="1178"/>
      <c r="I52" s="333">
        <v>33778</v>
      </c>
      <c r="J52" s="334">
        <v>32332</v>
      </c>
      <c r="K52" s="334">
        <v>31681</v>
      </c>
      <c r="L52" s="334">
        <v>30877</v>
      </c>
      <c r="M52" s="335">
        <v>29867</v>
      </c>
    </row>
    <row r="53" spans="2:13" ht="27.75" customHeight="1" thickBot="1" x14ac:dyDescent="0.2">
      <c r="B53" s="1184" t="s">
        <v>19</v>
      </c>
      <c r="C53" s="1185"/>
      <c r="D53" s="108"/>
      <c r="E53" s="1186" t="s">
        <v>44</v>
      </c>
      <c r="F53" s="1186"/>
      <c r="G53" s="1186"/>
      <c r="H53" s="1187"/>
      <c r="I53" s="336">
        <v>-4312</v>
      </c>
      <c r="J53" s="337">
        <v>-3589</v>
      </c>
      <c r="K53" s="337">
        <v>-5083</v>
      </c>
      <c r="L53" s="337">
        <v>-6519</v>
      </c>
      <c r="M53" s="338">
        <v>-7054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S6G+NFT6YxA1LLUrV84do98FJVOBwE2+nEBM7KFqwcPvjFoobdcC0mVmypEGVb54Td2hAE63wNo5NYFnagNLmQ==" saltValue="G5evB43zoKshELex3AK6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196" t="s">
        <v>46</v>
      </c>
      <c r="D55" s="1196"/>
      <c r="E55" s="1197"/>
      <c r="F55" s="339">
        <v>5545</v>
      </c>
      <c r="G55" s="339">
        <v>6259</v>
      </c>
      <c r="H55" s="340">
        <v>6656</v>
      </c>
    </row>
    <row r="56" spans="2:8" ht="52.5" customHeight="1" x14ac:dyDescent="0.15">
      <c r="B56" s="120"/>
      <c r="C56" s="1198" t="s">
        <v>47</v>
      </c>
      <c r="D56" s="1198"/>
      <c r="E56" s="1199"/>
      <c r="F56" s="341">
        <v>1780</v>
      </c>
      <c r="G56" s="341">
        <v>1875</v>
      </c>
      <c r="H56" s="342">
        <v>1897</v>
      </c>
    </row>
    <row r="57" spans="2:8" ht="53.25" customHeight="1" x14ac:dyDescent="0.15">
      <c r="B57" s="120"/>
      <c r="C57" s="1200" t="s">
        <v>48</v>
      </c>
      <c r="D57" s="1200"/>
      <c r="E57" s="1201"/>
      <c r="F57" s="343">
        <v>8337</v>
      </c>
      <c r="G57" s="343">
        <v>8189</v>
      </c>
      <c r="H57" s="344">
        <v>8340</v>
      </c>
    </row>
    <row r="58" spans="2:8" ht="45.75" customHeight="1" x14ac:dyDescent="0.15">
      <c r="B58" s="121"/>
      <c r="C58" s="1188" t="s">
        <v>550</v>
      </c>
      <c r="D58" s="1189"/>
      <c r="E58" s="1190"/>
      <c r="F58" s="345">
        <v>2729</v>
      </c>
      <c r="G58" s="345">
        <v>2631</v>
      </c>
      <c r="H58" s="346">
        <v>2504</v>
      </c>
    </row>
    <row r="59" spans="2:8" ht="45.75" customHeight="1" x14ac:dyDescent="0.15">
      <c r="B59" s="121"/>
      <c r="C59" s="1188" t="s">
        <v>551</v>
      </c>
      <c r="D59" s="1189"/>
      <c r="E59" s="1190"/>
      <c r="F59" s="345">
        <v>1406</v>
      </c>
      <c r="G59" s="345">
        <v>1509</v>
      </c>
      <c r="H59" s="346">
        <v>1713</v>
      </c>
    </row>
    <row r="60" spans="2:8" ht="45.75" customHeight="1" x14ac:dyDescent="0.15">
      <c r="B60" s="121"/>
      <c r="C60" s="1188" t="s">
        <v>552</v>
      </c>
      <c r="D60" s="1189"/>
      <c r="E60" s="1190"/>
      <c r="F60" s="345">
        <v>976</v>
      </c>
      <c r="G60" s="345">
        <v>978</v>
      </c>
      <c r="H60" s="346">
        <v>981</v>
      </c>
    </row>
    <row r="61" spans="2:8" ht="45.75" customHeight="1" x14ac:dyDescent="0.15">
      <c r="B61" s="121"/>
      <c r="C61" s="1188" t="s">
        <v>553</v>
      </c>
      <c r="D61" s="1189"/>
      <c r="E61" s="1190"/>
      <c r="F61" s="345">
        <v>717</v>
      </c>
      <c r="G61" s="345">
        <v>679</v>
      </c>
      <c r="H61" s="346">
        <v>680</v>
      </c>
    </row>
    <row r="62" spans="2:8" ht="45.75" customHeight="1" thickBot="1" x14ac:dyDescent="0.2">
      <c r="B62" s="122"/>
      <c r="C62" s="1191" t="s">
        <v>554</v>
      </c>
      <c r="D62" s="1192"/>
      <c r="E62" s="1193"/>
      <c r="F62" s="347">
        <v>675</v>
      </c>
      <c r="G62" s="347">
        <v>677</v>
      </c>
      <c r="H62" s="348">
        <v>678</v>
      </c>
    </row>
    <row r="63" spans="2:8" ht="52.5" customHeight="1" thickBot="1" x14ac:dyDescent="0.2">
      <c r="B63" s="123"/>
      <c r="C63" s="1194" t="s">
        <v>49</v>
      </c>
      <c r="D63" s="1194"/>
      <c r="E63" s="1195"/>
      <c r="F63" s="349">
        <v>15662</v>
      </c>
      <c r="G63" s="349">
        <v>16323</v>
      </c>
      <c r="H63" s="350">
        <v>16893</v>
      </c>
    </row>
    <row r="64" spans="2:8" x14ac:dyDescent="0.15"/>
  </sheetData>
  <sheetProtection algorithmName="SHA-512" hashValue="Zh4bE2z5ivHzJFXdQzf3U3tNDff6pZYiRRPvJIRWI85h69ZfNja6NRe9x71B+ick3pUFxUZ3c3VOgOnbLdEqLQ==" saltValue="DrH+eY9WkdmiLUwWD9jgT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DC0B1-D9FB-4CC6-B9A6-E569CA065892}">
  <sheetPr>
    <pageSetUpPr fitToPage="1"/>
  </sheetPr>
  <dimension ref="A1:DE85"/>
  <sheetViews>
    <sheetView showGridLines="0" topLeftCell="A6" zoomScale="85" zoomScaleNormal="85" zoomScaleSheetLayoutView="55" workbookViewId="0">
      <selection activeCell="CN39" sqref="CN3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572</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65</v>
      </c>
      <c r="BQ53" s="1231"/>
      <c r="BR53" s="1231"/>
      <c r="BS53" s="1231"/>
      <c r="BT53" s="1231"/>
      <c r="BU53" s="1231"/>
      <c r="BV53" s="1231"/>
      <c r="BW53" s="1231"/>
      <c r="BX53" s="1231">
        <v>66.5</v>
      </c>
      <c r="BY53" s="1231"/>
      <c r="BZ53" s="1231"/>
      <c r="CA53" s="1231"/>
      <c r="CB53" s="1231"/>
      <c r="CC53" s="1231"/>
      <c r="CD53" s="1231"/>
      <c r="CE53" s="1231"/>
      <c r="CF53" s="1231">
        <v>67.8</v>
      </c>
      <c r="CG53" s="1231"/>
      <c r="CH53" s="1231"/>
      <c r="CI53" s="1231"/>
      <c r="CJ53" s="1231"/>
      <c r="CK53" s="1231"/>
      <c r="CL53" s="1231"/>
      <c r="CM53" s="1231"/>
      <c r="CN53" s="1231">
        <v>69.2</v>
      </c>
      <c r="CO53" s="1231"/>
      <c r="CP53" s="1231"/>
      <c r="CQ53" s="1231"/>
      <c r="CR53" s="1231"/>
      <c r="CS53" s="1231"/>
      <c r="CT53" s="1231"/>
      <c r="CU53" s="1231"/>
      <c r="CV53" s="1231">
        <v>70.599999999999994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27.8</v>
      </c>
      <c r="BQ55" s="1231"/>
      <c r="BR55" s="1231"/>
      <c r="BS55" s="1231"/>
      <c r="BT55" s="1231"/>
      <c r="BU55" s="1231"/>
      <c r="BV55" s="1231"/>
      <c r="BW55" s="1231"/>
      <c r="BX55" s="1231">
        <v>19</v>
      </c>
      <c r="BY55" s="1231"/>
      <c r="BZ55" s="1231"/>
      <c r="CA55" s="1231"/>
      <c r="CB55" s="1231"/>
      <c r="CC55" s="1231"/>
      <c r="CD55" s="1231"/>
      <c r="CE55" s="1231"/>
      <c r="CF55" s="1231">
        <v>4</v>
      </c>
      <c r="CG55" s="1231"/>
      <c r="CH55" s="1231"/>
      <c r="CI55" s="1231"/>
      <c r="CJ55" s="1231"/>
      <c r="CK55" s="1231"/>
      <c r="CL55" s="1231"/>
      <c r="CM55" s="1231"/>
      <c r="CN55" s="1231">
        <v>0.4</v>
      </c>
      <c r="CO55" s="1231"/>
      <c r="CP55" s="1231"/>
      <c r="CQ55" s="1231"/>
      <c r="CR55" s="1231"/>
      <c r="CS55" s="1231"/>
      <c r="CT55" s="1231"/>
      <c r="CU55" s="1231"/>
      <c r="CV55" s="1231">
        <v>9.8000000000000007</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61.7</v>
      </c>
      <c r="BY57" s="1231"/>
      <c r="BZ57" s="1231"/>
      <c r="CA57" s="1231"/>
      <c r="CB57" s="1231"/>
      <c r="CC57" s="1231"/>
      <c r="CD57" s="1231"/>
      <c r="CE57" s="1231"/>
      <c r="CF57" s="1231">
        <v>63</v>
      </c>
      <c r="CG57" s="1231"/>
      <c r="CH57" s="1231"/>
      <c r="CI57" s="1231"/>
      <c r="CJ57" s="1231"/>
      <c r="CK57" s="1231"/>
      <c r="CL57" s="1231"/>
      <c r="CM57" s="1231"/>
      <c r="CN57" s="1231">
        <v>64.3</v>
      </c>
      <c r="CO57" s="1231"/>
      <c r="CP57" s="1231"/>
      <c r="CQ57" s="1231"/>
      <c r="CR57" s="1231"/>
      <c r="CS57" s="1231"/>
      <c r="CT57" s="1231"/>
      <c r="CU57" s="1231"/>
      <c r="CV57" s="1231">
        <v>65.2</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577</v>
      </c>
    </row>
    <row r="64" spans="1:109" x14ac:dyDescent="0.15">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572</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4.0999999999999996</v>
      </c>
      <c r="BQ75" s="1231"/>
      <c r="BR75" s="1231"/>
      <c r="BS75" s="1231"/>
      <c r="BT75" s="1231"/>
      <c r="BU75" s="1231"/>
      <c r="BV75" s="1231"/>
      <c r="BW75" s="1231"/>
      <c r="BX75" s="1231">
        <v>4.0999999999999996</v>
      </c>
      <c r="BY75" s="1231"/>
      <c r="BZ75" s="1231"/>
      <c r="CA75" s="1231"/>
      <c r="CB75" s="1231"/>
      <c r="CC75" s="1231"/>
      <c r="CD75" s="1231"/>
      <c r="CE75" s="1231"/>
      <c r="CF75" s="1231">
        <v>4.9000000000000004</v>
      </c>
      <c r="CG75" s="1231"/>
      <c r="CH75" s="1231"/>
      <c r="CI75" s="1231"/>
      <c r="CJ75" s="1231"/>
      <c r="CK75" s="1231"/>
      <c r="CL75" s="1231"/>
      <c r="CM75" s="1231"/>
      <c r="CN75" s="1231">
        <v>5.5</v>
      </c>
      <c r="CO75" s="1231"/>
      <c r="CP75" s="1231"/>
      <c r="CQ75" s="1231"/>
      <c r="CR75" s="1231"/>
      <c r="CS75" s="1231"/>
      <c r="CT75" s="1231"/>
      <c r="CU75" s="1231"/>
      <c r="CV75" s="1231">
        <v>5.4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27.8</v>
      </c>
      <c r="BQ77" s="1231"/>
      <c r="BR77" s="1231"/>
      <c r="BS77" s="1231"/>
      <c r="BT77" s="1231"/>
      <c r="BU77" s="1231"/>
      <c r="BV77" s="1231"/>
      <c r="BW77" s="1231"/>
      <c r="BX77" s="1231">
        <v>19</v>
      </c>
      <c r="BY77" s="1231"/>
      <c r="BZ77" s="1231"/>
      <c r="CA77" s="1231"/>
      <c r="CB77" s="1231"/>
      <c r="CC77" s="1231"/>
      <c r="CD77" s="1231"/>
      <c r="CE77" s="1231"/>
      <c r="CF77" s="1231">
        <v>4</v>
      </c>
      <c r="CG77" s="1231"/>
      <c r="CH77" s="1231"/>
      <c r="CI77" s="1231"/>
      <c r="CJ77" s="1231"/>
      <c r="CK77" s="1231"/>
      <c r="CL77" s="1231"/>
      <c r="CM77" s="1231"/>
      <c r="CN77" s="1231">
        <v>0.4</v>
      </c>
      <c r="CO77" s="1231"/>
      <c r="CP77" s="1231"/>
      <c r="CQ77" s="1231"/>
      <c r="CR77" s="1231"/>
      <c r="CS77" s="1231"/>
      <c r="CT77" s="1231"/>
      <c r="CU77" s="1231"/>
      <c r="CV77" s="1231">
        <v>9.8000000000000007</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7.5</v>
      </c>
      <c r="BQ79" s="1231"/>
      <c r="BR79" s="1231"/>
      <c r="BS79" s="1231"/>
      <c r="BT79" s="1231"/>
      <c r="BU79" s="1231"/>
      <c r="BV79" s="1231"/>
      <c r="BW79" s="1231"/>
      <c r="BX79" s="1231">
        <v>8</v>
      </c>
      <c r="BY79" s="1231"/>
      <c r="BZ79" s="1231"/>
      <c r="CA79" s="1231"/>
      <c r="CB79" s="1231"/>
      <c r="CC79" s="1231"/>
      <c r="CD79" s="1231"/>
      <c r="CE79" s="1231"/>
      <c r="CF79" s="1231">
        <v>8</v>
      </c>
      <c r="CG79" s="1231"/>
      <c r="CH79" s="1231"/>
      <c r="CI79" s="1231"/>
      <c r="CJ79" s="1231"/>
      <c r="CK79" s="1231"/>
      <c r="CL79" s="1231"/>
      <c r="CM79" s="1231"/>
      <c r="CN79" s="1231">
        <v>8.3000000000000007</v>
      </c>
      <c r="CO79" s="1231"/>
      <c r="CP79" s="1231"/>
      <c r="CQ79" s="1231"/>
      <c r="CR79" s="1231"/>
      <c r="CS79" s="1231"/>
      <c r="CT79" s="1231"/>
      <c r="CU79" s="1231"/>
      <c r="CV79" s="1231">
        <v>8.6</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V2XZc8UTN8F1LDkTvQpG2ffGJpirZUISSGvHDg4t6F3wJfWwMACGZG2N2sq/qZO4AK5z5X79XX8fnf4EEVZxog==" saltValue="JIV2WwoQh0hd5bYJRxHpc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6C47A-B1FB-4536-A714-AE952BD805F5}">
  <sheetPr>
    <pageSetUpPr fitToPage="1"/>
  </sheetPr>
  <dimension ref="A1:DR125"/>
  <sheetViews>
    <sheetView showGridLines="0" tabSelected="1" topLeftCell="A45" zoomScale="70" zoomScaleNormal="70" zoomScaleSheetLayoutView="70" workbookViewId="0">
      <selection activeCell="CN39" sqref="CN3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ZSg4HHGBc3htAKIJGpZkGJgIFbdMXvSXKxXIm3MgvlvnwG0Pl2Yn0rd7I5sVDnG95CNAJdVjQT8v95GGoYNqoA==" saltValue="AbaQRRmoIdZXayJUC1WZh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28E39-07F7-4C21-9D0A-8D121508A31F}">
  <sheetPr>
    <pageSetUpPr fitToPage="1"/>
  </sheetPr>
  <dimension ref="A1:DR125"/>
  <sheetViews>
    <sheetView showGridLines="0" topLeftCell="A115" zoomScaleNormal="100" zoomScaleSheetLayoutView="55" workbookViewId="0">
      <selection activeCell="CN39" sqref="CN3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IevnYW38+yiyN6WXw17eLFMIfjLUVSJlS9bz+/sy1L0qtJ9oJxBFC4aKUZNNOEGTYOILbZQBaXVA7XGBGofv+Q==" saltValue="Mkzg0NtfOlUKTwLeFpSV4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81962</v>
      </c>
      <c r="E3" s="142"/>
      <c r="F3" s="143">
        <v>70329</v>
      </c>
      <c r="G3" s="144"/>
      <c r="H3" s="145"/>
    </row>
    <row r="4" spans="1:8" x14ac:dyDescent="0.15">
      <c r="A4" s="146"/>
      <c r="B4" s="147"/>
      <c r="C4" s="148"/>
      <c r="D4" s="149">
        <v>46596</v>
      </c>
      <c r="E4" s="150"/>
      <c r="F4" s="151">
        <v>39403</v>
      </c>
      <c r="G4" s="152"/>
      <c r="H4" s="153"/>
    </row>
    <row r="5" spans="1:8" x14ac:dyDescent="0.15">
      <c r="A5" s="134" t="s">
        <v>521</v>
      </c>
      <c r="B5" s="139"/>
      <c r="C5" s="140"/>
      <c r="D5" s="141">
        <v>78786</v>
      </c>
      <c r="E5" s="142"/>
      <c r="F5" s="143">
        <v>71871</v>
      </c>
      <c r="G5" s="144"/>
      <c r="H5" s="145"/>
    </row>
    <row r="6" spans="1:8" x14ac:dyDescent="0.15">
      <c r="A6" s="146"/>
      <c r="B6" s="147"/>
      <c r="C6" s="148"/>
      <c r="D6" s="149">
        <v>43671</v>
      </c>
      <c r="E6" s="150"/>
      <c r="F6" s="151">
        <v>38232</v>
      </c>
      <c r="G6" s="152"/>
      <c r="H6" s="153"/>
    </row>
    <row r="7" spans="1:8" x14ac:dyDescent="0.15">
      <c r="A7" s="134" t="s">
        <v>522</v>
      </c>
      <c r="B7" s="139"/>
      <c r="C7" s="140"/>
      <c r="D7" s="141">
        <v>76486</v>
      </c>
      <c r="E7" s="142"/>
      <c r="F7" s="143">
        <v>71807</v>
      </c>
      <c r="G7" s="144"/>
      <c r="H7" s="145"/>
    </row>
    <row r="8" spans="1:8" x14ac:dyDescent="0.15">
      <c r="A8" s="146"/>
      <c r="B8" s="147"/>
      <c r="C8" s="148"/>
      <c r="D8" s="149">
        <v>45370</v>
      </c>
      <c r="E8" s="150"/>
      <c r="F8" s="151">
        <v>37333</v>
      </c>
      <c r="G8" s="152"/>
      <c r="H8" s="153"/>
    </row>
    <row r="9" spans="1:8" x14ac:dyDescent="0.15">
      <c r="A9" s="134" t="s">
        <v>523</v>
      </c>
      <c r="B9" s="139"/>
      <c r="C9" s="140"/>
      <c r="D9" s="141">
        <v>60913</v>
      </c>
      <c r="E9" s="142"/>
      <c r="F9" s="143">
        <v>80821</v>
      </c>
      <c r="G9" s="144"/>
      <c r="H9" s="145"/>
    </row>
    <row r="10" spans="1:8" x14ac:dyDescent="0.15">
      <c r="A10" s="146"/>
      <c r="B10" s="147"/>
      <c r="C10" s="148"/>
      <c r="D10" s="149">
        <v>39353</v>
      </c>
      <c r="E10" s="150"/>
      <c r="F10" s="151">
        <v>49586</v>
      </c>
      <c r="G10" s="152"/>
      <c r="H10" s="153"/>
    </row>
    <row r="11" spans="1:8" x14ac:dyDescent="0.15">
      <c r="A11" s="134" t="s">
        <v>524</v>
      </c>
      <c r="B11" s="139"/>
      <c r="C11" s="140"/>
      <c r="D11" s="141">
        <v>69329</v>
      </c>
      <c r="E11" s="142"/>
      <c r="F11" s="143">
        <v>79840</v>
      </c>
      <c r="G11" s="144"/>
      <c r="H11" s="145"/>
    </row>
    <row r="12" spans="1:8" x14ac:dyDescent="0.15">
      <c r="A12" s="146"/>
      <c r="B12" s="147"/>
      <c r="C12" s="154"/>
      <c r="D12" s="149">
        <v>46557</v>
      </c>
      <c r="E12" s="150"/>
      <c r="F12" s="151">
        <v>45238</v>
      </c>
      <c r="G12" s="152"/>
      <c r="H12" s="153"/>
    </row>
    <row r="13" spans="1:8" x14ac:dyDescent="0.15">
      <c r="A13" s="134"/>
      <c r="B13" s="139"/>
      <c r="C13" s="140"/>
      <c r="D13" s="141">
        <v>73495</v>
      </c>
      <c r="E13" s="142"/>
      <c r="F13" s="143">
        <v>74934</v>
      </c>
      <c r="G13" s="155"/>
      <c r="H13" s="145"/>
    </row>
    <row r="14" spans="1:8" x14ac:dyDescent="0.15">
      <c r="A14" s="146"/>
      <c r="B14" s="147"/>
      <c r="C14" s="148"/>
      <c r="D14" s="149">
        <v>44309</v>
      </c>
      <c r="E14" s="150"/>
      <c r="F14" s="151">
        <v>41958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2.4700000000000002</v>
      </c>
      <c r="C19" s="156">
        <f>ROUND(VALUE(SUBSTITUTE(実質収支比率等に係る経年分析!G$48,"▲","-")),2)</f>
        <v>7.11</v>
      </c>
      <c r="D19" s="156">
        <f>ROUND(VALUE(SUBSTITUTE(実質収支比率等に係る経年分析!H$48,"▲","-")),2)</f>
        <v>6.37</v>
      </c>
      <c r="E19" s="156">
        <f>ROUND(VALUE(SUBSTITUTE(実質収支比率等に係る経年分析!I$48,"▲","-")),2)</f>
        <v>3.58</v>
      </c>
      <c r="F19" s="156">
        <f>ROUND(VALUE(SUBSTITUTE(実質収支比率等に係る経年分析!J$48,"▲","-")),2)</f>
        <v>3.68</v>
      </c>
    </row>
    <row r="20" spans="1:11" x14ac:dyDescent="0.15">
      <c r="A20" s="156" t="s">
        <v>53</v>
      </c>
      <c r="B20" s="156">
        <f>ROUND(VALUE(SUBSTITUTE(実質収支比率等に係る経年分析!F$47,"▲","-")),2)</f>
        <v>21.06</v>
      </c>
      <c r="C20" s="156">
        <f>ROUND(VALUE(SUBSTITUTE(実質収支比率等に係る経年分析!G$47,"▲","-")),2)</f>
        <v>21.85</v>
      </c>
      <c r="D20" s="156">
        <f>ROUND(VALUE(SUBSTITUTE(実質収支比率等に係る経年分析!H$47,"▲","-")),2)</f>
        <v>26.56</v>
      </c>
      <c r="E20" s="156">
        <f>ROUND(VALUE(SUBSTITUTE(実質収支比率等に係る経年分析!I$47,"▲","-")),2)</f>
        <v>29.94</v>
      </c>
      <c r="F20" s="156">
        <f>ROUND(VALUE(SUBSTITUTE(実質収支比率等に係る経年分析!J$47,"▲","-")),2)</f>
        <v>31.23</v>
      </c>
    </row>
    <row r="21" spans="1:11" x14ac:dyDescent="0.15">
      <c r="A21" s="156" t="s">
        <v>54</v>
      </c>
      <c r="B21" s="156">
        <f>IF(ISNUMBER(VALUE(SUBSTITUTE(実質収支比率等に係る経年分析!F$49,"▲","-"))),ROUND(VALUE(SUBSTITUTE(実質収支比率等に係る経年分析!F$49,"▲","-")),2),NA())</f>
        <v>-0.28000000000000003</v>
      </c>
      <c r="C21" s="156">
        <f>IF(ISNUMBER(VALUE(SUBSTITUTE(実質収支比率等に係る経年分析!G$49,"▲","-"))),ROUND(VALUE(SUBSTITUTE(実質収支比率等に係る経年分析!G$49,"▲","-")),2),NA())</f>
        <v>4.78</v>
      </c>
      <c r="D21" s="156">
        <f>IF(ISNUMBER(VALUE(SUBSTITUTE(実質収支比率等に係る経年分析!H$49,"▲","-"))),ROUND(VALUE(SUBSTITUTE(実質収支比率等に係る経年分析!H$49,"▲","-")),2),NA())</f>
        <v>-0.95</v>
      </c>
      <c r="E21" s="156">
        <f>IF(ISNUMBER(VALUE(SUBSTITUTE(実質収支比率等に係る経年分析!I$49,"▲","-"))),ROUND(VALUE(SUBSTITUTE(実質収支比率等に係る経年分析!I$49,"▲","-")),2),NA())</f>
        <v>-2.64</v>
      </c>
      <c r="F21" s="156">
        <f>IF(ISNUMBER(VALUE(SUBSTITUTE(実質収支比率等に係る経年分析!J$49,"▲","-"))),ROUND(VALUE(SUBSTITUTE(実質収支比率等に係る経年分析!J$49,"▲","-")),2),NA())</f>
        <v>0.53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住宅新築資金等貸付事業特別会計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給水施設事業特別会計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1.79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2.36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0.52</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0.87</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7.11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6.37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3.67</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2.73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3.24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4.16</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8.2799999999999994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10.029999999999999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9.86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4244</v>
      </c>
      <c r="E42" s="158"/>
      <c r="F42" s="158"/>
      <c r="G42" s="158">
        <f>'実質公債費比率（分子）の構造'!L$52</f>
        <v>4138</v>
      </c>
      <c r="H42" s="158"/>
      <c r="I42" s="158"/>
      <c r="J42" s="158">
        <f>'実質公債費比率（分子）の構造'!M$52</f>
        <v>3945</v>
      </c>
      <c r="K42" s="158"/>
      <c r="L42" s="158"/>
      <c r="M42" s="158">
        <f>'実質公債費比率（分子）の構造'!N$52</f>
        <v>3980</v>
      </c>
      <c r="N42" s="158"/>
      <c r="O42" s="158"/>
      <c r="P42" s="158">
        <f>'実質公債費比率（分子）の構造'!O$52</f>
        <v>3822</v>
      </c>
    </row>
    <row r="43" spans="1:16" x14ac:dyDescent="0.15">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v>
      </c>
      <c r="C44" s="158"/>
      <c r="D44" s="158"/>
      <c r="E44" s="158">
        <f>'実質公債費比率（分子）の構造'!L$50</f>
        <v>2</v>
      </c>
      <c r="F44" s="158"/>
      <c r="G44" s="158"/>
      <c r="H44" s="158">
        <f>'実質公債費比率（分子）の構造'!M$50</f>
        <v>13</v>
      </c>
      <c r="I44" s="158"/>
      <c r="J44" s="158"/>
      <c r="K44" s="158">
        <f>'実質公債費比率（分子）の構造'!N$50</f>
        <v>15</v>
      </c>
      <c r="L44" s="158"/>
      <c r="M44" s="158"/>
      <c r="N44" s="158">
        <f>'実質公債費比率（分子）の構造'!O$50</f>
        <v>11</v>
      </c>
      <c r="O44" s="158"/>
      <c r="P44" s="158"/>
    </row>
    <row r="45" spans="1:16" x14ac:dyDescent="0.15">
      <c r="A45" s="158" t="s">
        <v>63</v>
      </c>
      <c r="B45" s="158">
        <f>'実質公債費比率（分子）の構造'!K$49</f>
        <v>30</v>
      </c>
      <c r="C45" s="158"/>
      <c r="D45" s="158"/>
      <c r="E45" s="158">
        <f>'実質公債費比率（分子）の構造'!L$49</f>
        <v>33</v>
      </c>
      <c r="F45" s="158"/>
      <c r="G45" s="158"/>
      <c r="H45" s="158">
        <f>'実質公債費比率（分子）の構造'!M$49</f>
        <v>34</v>
      </c>
      <c r="I45" s="158"/>
      <c r="J45" s="158"/>
      <c r="K45" s="158">
        <f>'実質公債費比率（分子）の構造'!N$49</f>
        <v>45</v>
      </c>
      <c r="L45" s="158"/>
      <c r="M45" s="158"/>
      <c r="N45" s="158">
        <f>'実質公債費比率（分子）の構造'!O$49</f>
        <v>43</v>
      </c>
      <c r="O45" s="158"/>
      <c r="P45" s="158"/>
    </row>
    <row r="46" spans="1:16" x14ac:dyDescent="0.15">
      <c r="A46" s="158" t="s">
        <v>64</v>
      </c>
      <c r="B46" s="158">
        <f>'実質公債費比率（分子）の構造'!K$48</f>
        <v>602</v>
      </c>
      <c r="C46" s="158"/>
      <c r="D46" s="158"/>
      <c r="E46" s="158">
        <f>'実質公債費比率（分子）の構造'!L$48</f>
        <v>608</v>
      </c>
      <c r="F46" s="158"/>
      <c r="G46" s="158"/>
      <c r="H46" s="158">
        <f>'実質公債費比率（分子）の構造'!M$48</f>
        <v>591</v>
      </c>
      <c r="I46" s="158"/>
      <c r="J46" s="158"/>
      <c r="K46" s="158">
        <f>'実質公債費比率（分子）の構造'!N$48</f>
        <v>612</v>
      </c>
      <c r="L46" s="158"/>
      <c r="M46" s="158"/>
      <c r="N46" s="158">
        <f>'実質公債費比率（分子）の構造'!O$48</f>
        <v>587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4283</v>
      </c>
      <c r="C49" s="158"/>
      <c r="D49" s="158"/>
      <c r="E49" s="158">
        <f>'実質公債費比率（分子）の構造'!L$45</f>
        <v>4366</v>
      </c>
      <c r="F49" s="158"/>
      <c r="G49" s="158"/>
      <c r="H49" s="158">
        <f>'実質公債費比率（分子）の構造'!M$45</f>
        <v>4382</v>
      </c>
      <c r="I49" s="158"/>
      <c r="J49" s="158"/>
      <c r="K49" s="158">
        <f>'実質公債費比率（分子）の構造'!N$45</f>
        <v>4283</v>
      </c>
      <c r="L49" s="158"/>
      <c r="M49" s="158"/>
      <c r="N49" s="158">
        <f>'実質公債費比率（分子）の構造'!O$45</f>
        <v>3995</v>
      </c>
      <c r="O49" s="158"/>
      <c r="P49" s="158"/>
    </row>
    <row r="50" spans="1:16" x14ac:dyDescent="0.15">
      <c r="A50" s="158" t="s">
        <v>67</v>
      </c>
      <c r="B50" s="158" t="e">
        <f>NA()</f>
        <v>#N/A</v>
      </c>
      <c r="C50" s="158">
        <f>IF(ISNUMBER('実質公債費比率（分子）の構造'!K$53),'実質公債費比率（分子）の構造'!K$53,NA())</f>
        <v>672</v>
      </c>
      <c r="D50" s="158" t="e">
        <f>NA()</f>
        <v>#N/A</v>
      </c>
      <c r="E50" s="158" t="e">
        <f>NA()</f>
        <v>#N/A</v>
      </c>
      <c r="F50" s="158">
        <f>IF(ISNUMBER('実質公債費比率（分子）の構造'!L$53),'実質公債費比率（分子）の構造'!L$53,NA())</f>
        <v>871</v>
      </c>
      <c r="G50" s="158" t="e">
        <f>NA()</f>
        <v>#N/A</v>
      </c>
      <c r="H50" s="158" t="e">
        <f>NA()</f>
        <v>#N/A</v>
      </c>
      <c r="I50" s="158">
        <f>IF(ISNUMBER('実質公債費比率（分子）の構造'!M$53),'実質公債費比率（分子）の構造'!M$53,NA())</f>
        <v>1075</v>
      </c>
      <c r="J50" s="158" t="e">
        <f>NA()</f>
        <v>#N/A</v>
      </c>
      <c r="K50" s="158" t="e">
        <f>NA()</f>
        <v>#N/A</v>
      </c>
      <c r="L50" s="158">
        <f>IF(ISNUMBER('実質公債費比率（分子）の構造'!N$53),'実質公債費比率（分子）の構造'!N$53,NA())</f>
        <v>975</v>
      </c>
      <c r="M50" s="158" t="e">
        <f>NA()</f>
        <v>#N/A</v>
      </c>
      <c r="N50" s="158" t="e">
        <f>NA()</f>
        <v>#N/A</v>
      </c>
      <c r="O50" s="158">
        <f>IF(ISNUMBER('実質公債費比率（分子）の構造'!O$53),'実質公債費比率（分子）の構造'!O$53,NA())</f>
        <v>814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33778</v>
      </c>
      <c r="E56" s="157"/>
      <c r="F56" s="157"/>
      <c r="G56" s="157">
        <f>'将来負担比率（分子）の構造'!J$52</f>
        <v>32332</v>
      </c>
      <c r="H56" s="157"/>
      <c r="I56" s="157"/>
      <c r="J56" s="157">
        <f>'将来負担比率（分子）の構造'!K$52</f>
        <v>31681</v>
      </c>
      <c r="K56" s="157"/>
      <c r="L56" s="157"/>
      <c r="M56" s="157">
        <f>'将来負担比率（分子）の構造'!L$52</f>
        <v>30877</v>
      </c>
      <c r="N56" s="157"/>
      <c r="O56" s="157"/>
      <c r="P56" s="157">
        <f>'将来負担比率（分子）の構造'!M$52</f>
        <v>29867</v>
      </c>
    </row>
    <row r="57" spans="1:16" x14ac:dyDescent="0.15">
      <c r="A57" s="157" t="s">
        <v>42</v>
      </c>
      <c r="B57" s="157"/>
      <c r="C57" s="157"/>
      <c r="D57" s="157">
        <f>'将来負担比率（分子）の構造'!I$51</f>
        <v>3016</v>
      </c>
      <c r="E57" s="157"/>
      <c r="F57" s="157"/>
      <c r="G57" s="157">
        <f>'将来負担比率（分子）の構造'!J$51</f>
        <v>3226</v>
      </c>
      <c r="H57" s="157"/>
      <c r="I57" s="157"/>
      <c r="J57" s="157">
        <f>'将来負担比率（分子）の構造'!K$51</f>
        <v>3333</v>
      </c>
      <c r="K57" s="157"/>
      <c r="L57" s="157"/>
      <c r="M57" s="157">
        <f>'将来負担比率（分子）の構造'!L$51</f>
        <v>3629</v>
      </c>
      <c r="N57" s="157"/>
      <c r="O57" s="157"/>
      <c r="P57" s="157">
        <f>'将来負担比率（分子）の構造'!M$51</f>
        <v>3861</v>
      </c>
    </row>
    <row r="58" spans="1:16" x14ac:dyDescent="0.15">
      <c r="A58" s="157" t="s">
        <v>41</v>
      </c>
      <c r="B58" s="157"/>
      <c r="C58" s="157"/>
      <c r="D58" s="157">
        <f>'将来負担比率（分子）の構造'!I$50</f>
        <v>12536</v>
      </c>
      <c r="E58" s="157"/>
      <c r="F58" s="157"/>
      <c r="G58" s="157">
        <f>'将来負担比率（分子）の構造'!J$50</f>
        <v>13337</v>
      </c>
      <c r="H58" s="157"/>
      <c r="I58" s="157"/>
      <c r="J58" s="157">
        <f>'将来負担比率（分子）の構造'!K$50</f>
        <v>14670</v>
      </c>
      <c r="K58" s="157"/>
      <c r="L58" s="157"/>
      <c r="M58" s="157">
        <f>'将来負担比率（分子）の構造'!L$50</f>
        <v>15419</v>
      </c>
      <c r="N58" s="157"/>
      <c r="O58" s="157"/>
      <c r="P58" s="157">
        <f>'将来負担比率（分子）の構造'!M$50</f>
        <v>16243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3</v>
      </c>
      <c r="C61" s="157"/>
      <c r="D61" s="157"/>
      <c r="E61" s="157">
        <f>'将来負担比率（分子）の構造'!J$46</f>
        <v>1</v>
      </c>
      <c r="F61" s="157"/>
      <c r="G61" s="157"/>
      <c r="H61" s="157">
        <f>'将来負担比率（分子）の構造'!K$46</f>
        <v>2</v>
      </c>
      <c r="I61" s="157"/>
      <c r="J61" s="157"/>
      <c r="K61" s="157">
        <f>'将来負担比率（分子）の構造'!L$46</f>
        <v>1</v>
      </c>
      <c r="L61" s="157"/>
      <c r="M61" s="157"/>
      <c r="N61" s="157">
        <f>'将来負担比率（分子）の構造'!M$46</f>
        <v>2</v>
      </c>
      <c r="O61" s="157"/>
      <c r="P61" s="157"/>
    </row>
    <row r="62" spans="1:16" x14ac:dyDescent="0.15">
      <c r="A62" s="157" t="s">
        <v>35</v>
      </c>
      <c r="B62" s="157">
        <f>'将来負担比率（分子）の構造'!I$45</f>
        <v>3997</v>
      </c>
      <c r="C62" s="157"/>
      <c r="D62" s="157"/>
      <c r="E62" s="157">
        <f>'将来負担比率（分子）の構造'!J$45</f>
        <v>4047</v>
      </c>
      <c r="F62" s="157"/>
      <c r="G62" s="157"/>
      <c r="H62" s="157">
        <f>'将来負担比率（分子）の構造'!K$45</f>
        <v>4012</v>
      </c>
      <c r="I62" s="157"/>
      <c r="J62" s="157"/>
      <c r="K62" s="157">
        <f>'将来負担比率（分子）の構造'!L$45</f>
        <v>4151</v>
      </c>
      <c r="L62" s="157"/>
      <c r="M62" s="157"/>
      <c r="N62" s="157">
        <f>'将来負担比率（分子）の構造'!M$45</f>
        <v>4143</v>
      </c>
      <c r="O62" s="157"/>
      <c r="P62" s="157"/>
    </row>
    <row r="63" spans="1:16" x14ac:dyDescent="0.15">
      <c r="A63" s="157" t="s">
        <v>34</v>
      </c>
      <c r="B63" s="157">
        <f>'将来負担比率（分子）の構造'!I$44</f>
        <v>423</v>
      </c>
      <c r="C63" s="157"/>
      <c r="D63" s="157"/>
      <c r="E63" s="157">
        <f>'将来負担比率（分子）の構造'!J$44</f>
        <v>416</v>
      </c>
      <c r="F63" s="157"/>
      <c r="G63" s="157"/>
      <c r="H63" s="157">
        <f>'将来負担比率（分子）の構造'!K$44</f>
        <v>381</v>
      </c>
      <c r="I63" s="157"/>
      <c r="J63" s="157"/>
      <c r="K63" s="157">
        <f>'将来負担比率（分子）の構造'!L$44</f>
        <v>359</v>
      </c>
      <c r="L63" s="157"/>
      <c r="M63" s="157"/>
      <c r="N63" s="157">
        <f>'将来負担比率（分子）の構造'!M$44</f>
        <v>652</v>
      </c>
      <c r="O63" s="157"/>
      <c r="P63" s="157"/>
    </row>
    <row r="64" spans="1:16" x14ac:dyDescent="0.15">
      <c r="A64" s="157" t="s">
        <v>33</v>
      </c>
      <c r="B64" s="157">
        <f>'将来負担比率（分子）の構造'!I$43</f>
        <v>4706</v>
      </c>
      <c r="C64" s="157"/>
      <c r="D64" s="157"/>
      <c r="E64" s="157">
        <f>'将来負担比率（分子）の構造'!J$43</f>
        <v>5394</v>
      </c>
      <c r="F64" s="157"/>
      <c r="G64" s="157"/>
      <c r="H64" s="157">
        <f>'将来負担比率（分子）の構造'!K$43</f>
        <v>5874</v>
      </c>
      <c r="I64" s="157"/>
      <c r="J64" s="157"/>
      <c r="K64" s="157">
        <f>'将来負担比率（分子）の構造'!L$43</f>
        <v>5810</v>
      </c>
      <c r="L64" s="157"/>
      <c r="M64" s="157"/>
      <c r="N64" s="157">
        <f>'将来負担比率（分子）の構造'!M$43</f>
        <v>5644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35888</v>
      </c>
      <c r="C66" s="157"/>
      <c r="D66" s="157"/>
      <c r="E66" s="157">
        <f>'将来負担比率（分子）の構造'!J$41</f>
        <v>35447</v>
      </c>
      <c r="F66" s="157"/>
      <c r="G66" s="157"/>
      <c r="H66" s="157">
        <f>'将来負担比率（分子）の構造'!K$41</f>
        <v>34332</v>
      </c>
      <c r="I66" s="157"/>
      <c r="J66" s="157"/>
      <c r="K66" s="157">
        <f>'将来負担比率（分子）の構造'!L$41</f>
        <v>33084</v>
      </c>
      <c r="L66" s="157"/>
      <c r="M66" s="157"/>
      <c r="N66" s="157">
        <f>'将来負担比率（分子）の構造'!M$41</f>
        <v>32476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5545</v>
      </c>
      <c r="C72" s="161">
        <f>基金残高に係る経年分析!G55</f>
        <v>6259</v>
      </c>
      <c r="D72" s="161">
        <f>基金残高に係る経年分析!H55</f>
        <v>6656</v>
      </c>
    </row>
    <row r="73" spans="1:16" x14ac:dyDescent="0.15">
      <c r="A73" s="160" t="s">
        <v>74</v>
      </c>
      <c r="B73" s="161">
        <f>基金残高に係る経年分析!F56</f>
        <v>1780</v>
      </c>
      <c r="C73" s="161">
        <f>基金残高に係る経年分析!G56</f>
        <v>1875</v>
      </c>
      <c r="D73" s="161">
        <f>基金残高に係る経年分析!H56</f>
        <v>1897</v>
      </c>
    </row>
    <row r="74" spans="1:16" x14ac:dyDescent="0.15">
      <c r="A74" s="160" t="s">
        <v>75</v>
      </c>
      <c r="B74" s="161">
        <f>基金残高に係る経年分析!F57</f>
        <v>8337</v>
      </c>
      <c r="C74" s="161">
        <f>基金残高に係る経年分析!G57</f>
        <v>8189</v>
      </c>
      <c r="D74" s="161">
        <f>基金残高に係る経年分析!H57</f>
        <v>8340</v>
      </c>
    </row>
  </sheetData>
  <sheetProtection algorithmName="SHA-512" hashValue="ZabSa4gRgSZHWAMQzd/mP1+Ls9NMvgo0axvS9R3f3UCHXFZooc+f0oKAAVQoU6W5YFeRhIi/cZwNURePLfb1Vg==" saltValue="qtpp7DfqC6DaEbjNuRvM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2026-03-11T10:55:35Z</cp:lastPrinted>
  <dcterms:created xsi:type="dcterms:W3CDTF">2026-02-23T09:41:17Z</dcterms:created>
  <dcterms:modified xsi:type="dcterms:W3CDTF">2026-09-25T08:15:24Z</dcterms:modified>
  <cp:category/>
</cp:coreProperties>
</file>