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4113998A-648E-4EF3-9DB1-BDA4064EACCC}" xr6:coauthVersionLast="47" xr6:coauthVersionMax="47" xr10:uidLastSave="{00000000-0000-0000-0000-000000000000}"/>
  <bookViews>
    <workbookView xWindow="28680" yWindow="-120" windowWidth="29040" windowHeight="15720" tabRatio="840" firstSheet="8"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U37" i="10"/>
  <c r="C37" i="10"/>
  <c r="BE36" i="10"/>
  <c r="C36"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c r="AM35" i="10" s="1"/>
  <c r="AM36" i="10" s="1"/>
  <c r="AM37" i="10" s="1"/>
  <c r="BE34" i="10"/>
  <c r="BW34" i="10" l="1"/>
  <c r="BW35" i="10" s="1"/>
  <c r="BW36" i="10" s="1"/>
  <c r="BW37" i="10" s="1"/>
  <c r="BW38" i="10" s="1"/>
  <c r="BW39" i="10" s="1"/>
  <c r="CO34" i="10" l="1"/>
  <c r="CO35" i="10" s="1"/>
  <c r="CO36" i="10" s="1"/>
  <c r="CO37" i="10" s="1"/>
</calcChain>
</file>

<file path=xl/sharedStrings.xml><?xml version="1.0" encoding="utf-8"?>
<sst xmlns="http://schemas.openxmlformats.org/spreadsheetml/2006/main" count="1176" uniqueCount="583">
  <si>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</si>
  <si>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</si>
  <si>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</si>
  <si>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</si>
  <si>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</si>
  <si>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</si>
  <si>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</si>
  <si>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</si>
  <si>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</si>
  <si>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</si>
  <si>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</si>
  <si>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</si>
  <si>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</si>
  <si>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</si>
  <si>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</si>
  <si>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</si>
  <si>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</si>
  <si>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</si>
  <si>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</si>
  <si>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</si>
  <si>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</si>
  <si>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</si>
  <si>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</si>
  <si>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</si>
  <si>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</si>
  <si>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</si>
  <si>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</si>
  <si>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</si>
  <si>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</si>
  <si>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</si>
  <si>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</si>
  <si>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</si>
  <si>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</si>
  <si>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</si>
  <si>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</si>
  <si>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</si>
  <si>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</si>
  <si>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</si>
  <si>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</si>
  <si>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</si>
  <si>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</si>
  <si>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</si>
  <si>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</si>
  <si>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</si>
  <si>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</si>
  <si>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</si>
  <si>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</si>
  <si>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</si>
  <si>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</si>
  <si>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</si>
  <si>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</si>
  <si>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</si>
  <si>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</si>
  <si>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</si>
  <si>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</si>
  <si>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</si>
  <si>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</si>
  <si>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</si>
  <si>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</si>
  <si>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</si>
  <si>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</si>
  <si>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</si>
  <si>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</si>
  <si>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</si>
  <si>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</si>
  <si>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</si>
  <si>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</si>
  <si>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</si>
  <si>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</si>
  <si>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</si>
  <si>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</si>
  <si>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</si>
  <si>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</si>
  <si>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</si>
  <si>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</si>
  <si>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</si>
  <si>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</si>
  <si>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</si>
  <si>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</si>
  <si>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</si>
  <si>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</si>
  <si>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</si>
  <si>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</si>
  <si>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</si>
  <si>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</si>
  <si>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</si>
  <si>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</si>
  <si>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</si>
  <si>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</si>
  <si>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</si>
  <si>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</si>
  <si>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</si>
  <si>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</si>
  <si>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</si>
  <si>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豊後大野市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</si>
  <si>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</si>
  <si>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</si>
  <si>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</si>
  <si>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</si>
  <si>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</si>
  <si>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</si>
  <si>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</si>
  <si>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</si>
  <si>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</si>
  <si>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</si>
  <si>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</si>
  <si>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</si>
  <si>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</si>
  <si>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</si>
  <si>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</si>
  <si>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</si>
  <si>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</si>
  <si>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</si>
  <si>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</si>
  <si>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</si>
  <si>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</si>
  <si>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</si>
  <si>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</si>
  <si>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</si>
  <si>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</si>
  <si>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</si>
  <si>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</si>
  <si>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</si>
  <si>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</si>
  <si>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</si>
  <si>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</si>
  <si>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</si>
  <si>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</si>
  <si>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</si>
  <si>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</si>
  <si>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</si>
  <si>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</si>
  <si>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</si>
  <si>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</si>
  <si>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</si>
  <si>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</si>
  <si>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</si>
  <si>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</si>
  <si>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</si>
  <si>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</si>
  <si>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</si>
  <si>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</si>
  <si>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</si>
  <si>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</si>
  <si>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</si>
  <si>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</si>
  <si>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</si>
  <si>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</si>
  <si>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</si>
  <si>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</si>
  <si>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</si>
  <si>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</si>
  <si>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</si>
  <si>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</si>
  <si>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</si>
  <si>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</si>
  <si>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</si>
  <si>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</si>
  <si>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</si>
  <si>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</si>
  <si>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</si>
  <si>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</si>
  <si>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</si>
  <si>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</si>
  <si>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</si>
  <si>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</si>
  <si>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</si>
  <si>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</si>
  <si>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</si>
  <si>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</si>
  <si>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</si>
  <si>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</si>
  <si>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</si>
  <si>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</si>
  <si>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</si>
  <si>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</si>
  <si>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</si>
  <si>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</si>
  <si>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</si>
  <si>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</si>
  <si>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</si>
  <si>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</si>
  <si>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</si>
  <si>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</si>
  <si>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</si>
  <si>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</si>
  <si>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</si>
  <si>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</si>
  <si>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</si>
  <si>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</si>
  <si>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</si>
  <si>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</si>
  <si>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</si>
  <si>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</si>
  <si>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</si>
  <si>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</si>
  <si>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</si>
  <si>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</si>
  <si>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</si>
  <si>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</si>
  <si>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</si>
  <si>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</si>
  <si>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</si>
  <si>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大分県豊後大野市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</si>
  <si>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</si>
  <si>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</si>
  <si>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</si>
  <si>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</si>
  <si>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</si>
  <si>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</si>
  <si>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</si>
  <si>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</si>
  <si>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</si>
  <si>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</si>
  <si>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</si>
  <si>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</si>
  <si>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</si>
  <si>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</si>
  <si>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</si>
  <si>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</si>
  <si>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</si>
  <si>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</si>
  <si>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</si>
  <si>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</si>
  <si>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</si>
  <si>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</si>
  <si>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</si>
  <si>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</si>
  <si>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</si>
  <si>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</si>
  <si>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</si>
  <si>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</si>
  <si>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</si>
  <si>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</si>
  <si>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</si>
  <si>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</si>
  <si>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</si>
  <si>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</si>
  <si>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</si>
  <si>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</si>
  <si>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</si>
  <si>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</si>
  <si>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</si>
  <si>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</si>
  <si>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</si>
  <si>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</si>
  <si>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</si>
  <si>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</si>
  <si>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</si>
  <si>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</si>
  <si>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</si>
  <si>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</si>
  <si>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</si>
  <si>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</si>
  <si>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</si>
  <si>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</si>
  <si>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</si>
  <si>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</si>
  <si>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</si>
  <si>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</si>
  <si>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</si>
  <si>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</si>
  <si>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</si>
  <si>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</si>
  <si>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</si>
  <si>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</si>
  <si>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</si>
  <si>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</si>
  <si>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</si>
  <si>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</si>
  <si>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</si>
  <si>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</si>
  <si>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</si>
  <si>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</si>
  <si>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</si>
  <si>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</si>
  <si>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</si>
  <si>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</si>
  <si>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</si>
  <si>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</si>
  <si>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</si>
  <si>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</si>
  <si>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</si>
  <si>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</si>
  <si>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</si>
  <si>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</si>
  <si>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</si>
  <si>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</si>
  <si>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</si>
  <si>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</si>
  <si>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</si>
  <si>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</si>
  <si>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</si>
  <si>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</si>
  <si>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</si>
  <si>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</si>
  <si>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</si>
  <si>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</si>
  <si>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</si>
  <si>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</si>
  <si>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</si>
  <si>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</si>
  <si>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</si>
  <si>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</si>
  <si>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</si>
  <si>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</si>
  <si>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</si>
  <si>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</si>
  <si>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</si>
  <si>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</si>
  <si>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</si>
  <si>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</si>
  <si>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</si>
  <si>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</si>
  <si>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</si>
  <si>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</si>
  <si>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</si>
  <si>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</si>
  <si>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</si>
  <si>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</si>
  <si>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</si>
  <si>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</si>
  <si>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</si>
  <si>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</si>
  <si>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</si>
  <si>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</si>
  <si>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</si>
  <si>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</si>
  <si>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</si>
  <si>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</si>
  <si>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</si>
  <si>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</si>
  <si>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</si>
  <si>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</si>
  <si>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</si>
  <si>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</si>
  <si>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</si>
  <si>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</si>
  <si>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</si>
  <si>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</si>
  <si>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</si>
  <si>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</si>
  <si>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</si>
  <si>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</si>
  <si>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</si>
  <si>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</si>
  <si>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</si>
  <si>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</si>
  <si>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</si>
  <si>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</si>
  <si>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</si>
  <si>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</si>
  <si>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</si>
  <si>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</si>
  <si>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大分県豊後大野市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</si>
  <si>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</si>
  <si>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</si>
  <si>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</si>
  <si>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</si>
  <si>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</si>
  <si>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</si>
  <si>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</si>
  <si>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</si>
  <si>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</si>
  <si>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</si>
  <si>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</si>
  <si>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</si>
  <si>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</si>
  <si>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</si>
  <si>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</si>
  <si>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</si>
  <si>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</si>
  <si>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</si>
  <si>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</si>
  <si>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</si>
  <si>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</si>
  <si>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</si>
  <si>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</si>
  <si>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</si>
  <si>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</si>
  <si>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</si>
  <si>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</si>
  <si>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</si>
  <si>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</si>
  <si>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</si>
  <si>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</si>
  <si>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</si>
  <si>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</si>
  <si>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</si>
  <si>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</si>
  <si>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</si>
  <si>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上水道特別会計</t>
    <phoneticPr fontId="5"/>
  </si>
  <si>
    <t>法適用企業</t>
    <phoneticPr fontId="5"/>
  </si>
  <si>
    <t>病院事業特別会計</t>
    <phoneticPr fontId="5"/>
  </si>
  <si>
    <t>電気事業特別会計</t>
    <phoneticPr fontId="5"/>
  </si>
  <si>
    <t>下水道特別会計</t>
    <phoneticPr fontId="5"/>
  </si>
  <si>
    <t>浄化槽施設特別会計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</si>
  <si>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</si>
  <si>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</si>
  <si>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</si>
  <si>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</si>
  <si>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</si>
  <si>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</si>
  <si>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</si>
  <si>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</si>
  <si>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</si>
  <si>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</si>
  <si>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</si>
  <si>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</si>
  <si>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</si>
  <si>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</si>
  <si>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</si>
  <si>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</si>
  <si>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</si>
  <si>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</si>
  <si>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</si>
  <si>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</si>
  <si>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</si>
  <si>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</si>
  <si>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</si>
  <si>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</si>
  <si>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</si>
  <si>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</si>
  <si>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</si>
  <si>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</si>
  <si>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</si>
  <si>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</si>
  <si>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</si>
  <si>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</si>
  <si>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</si>
  <si>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</si>
  <si>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</si>
  <si>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</si>
  <si>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</si>
  <si>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</si>
  <si>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</si>
  <si>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</si>
  <si>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</si>
  <si>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</si>
  <si>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</si>
  <si>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</si>
  <si>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</si>
  <si>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</si>
  <si>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</si>
  <si>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</si>
  <si>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</si>
  <si>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</si>
  <si>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</si>
  <si>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</si>
  <si>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</si>
  <si>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</si>
  <si>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</si>
  <si>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</si>
  <si>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</si>
  <si>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</si>
  <si>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</si>
  <si>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</si>
  <si>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</si>
  <si>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</si>
  <si>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</si>
  <si>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</si>
  <si>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</si>
  <si>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</si>
  <si>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</si>
  <si>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</si>
  <si>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</si>
  <si>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</si>
  <si>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</si>
  <si>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</si>
  <si>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</si>
  <si>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</si>
  <si>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</si>
  <si>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</si>
  <si>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</si>
  <si>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</si>
  <si>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</si>
  <si>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</si>
  <si>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</si>
  <si>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</si>
  <si>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</si>
  <si>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</si>
  <si>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</si>
  <si>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</si>
  <si>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</si>
  <si>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</si>
  <si>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</si>
  <si>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</si>
  <si>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</si>
  <si>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</si>
  <si>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</si>
  <si>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</si>
  <si>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</si>
  <si>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</si>
  <si>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</si>
  <si>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</si>
  <si>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</si>
  <si>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</si>
  <si>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</si>
  <si>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</si>
  <si>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</si>
  <si>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</si>
  <si>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</si>
  <si>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</si>
  <si>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</si>
  <si>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</si>
  <si>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</si>
  <si>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</si>
  <si>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</si>
  <si>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</si>
  <si>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</si>
  <si>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</si>
  <si>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</si>
  <si>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</si>
  <si>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</si>
  <si>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</si>
  <si>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</si>
  <si>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</si>
  <si>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</si>
  <si>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</si>
  <si>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</si>
  <si>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</si>
  <si>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</si>
  <si>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</si>
  <si>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</si>
  <si>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</si>
  <si>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</si>
  <si>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</si>
  <si>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</si>
  <si>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</si>
  <si>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</si>
  <si>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</si>
  <si>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</si>
  <si>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</si>
  <si>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4.81</t>
  </si>
  <si>
    <t>▲ 5.93</t>
  </si>
  <si>
    <t>▲ 6.73</t>
  </si>
  <si>
    <t>病院事業特別会計</t>
  </si>
  <si>
    <t>一般会計</t>
  </si>
  <si>
    <t>上水道特別会計</t>
  </si>
  <si>
    <t>電気事業特別会計</t>
  </si>
  <si>
    <t>介護保険特別会計</t>
  </si>
  <si>
    <t>国民健康保険特別会計</t>
  </si>
  <si>
    <t>下水道特別会計</t>
  </si>
  <si>
    <t>浄化槽施設特別会計</t>
  </si>
  <si>
    <t>その他会計（赤字）</t>
  </si>
  <si>
    <t>その他会計（黒字）</t>
  </si>
  <si>
    <t>R02</t>
    <phoneticPr fontId="5"/>
  </si>
  <si>
    <t>R03</t>
    <phoneticPr fontId="5"/>
  </si>
  <si>
    <t>R04</t>
    <phoneticPr fontId="5"/>
  </si>
  <si>
    <t>R05</t>
    <phoneticPr fontId="5"/>
  </si>
  <si>
    <t>R06</t>
    <phoneticPr fontId="5"/>
  </si>
  <si>
    <t>基金から3,593百万円繰入</t>
    <rPh sb="0" eb="2">
      <t>キキン</t>
    </rPh>
    <rPh sb="9" eb="11">
      <t>ヒャクマン</t>
    </rPh>
    <rPh sb="11" eb="12">
      <t>エン</t>
    </rPh>
    <rPh sb="12" eb="14">
      <t>クリイレ</t>
    </rPh>
    <phoneticPr fontId="2"/>
  </si>
  <si>
    <t>-</t>
    <phoneticPr fontId="2"/>
  </si>
  <si>
    <t>大分県退職手当組合</t>
    <rPh sb="0" eb="3">
      <t>オオイタケン</t>
    </rPh>
    <rPh sb="3" eb="5">
      <t>タイショク</t>
    </rPh>
    <rPh sb="5" eb="7">
      <t>テアテ</t>
    </rPh>
    <rPh sb="7" eb="9">
      <t>クミアイ</t>
    </rPh>
    <phoneticPr fontId="33"/>
  </si>
  <si>
    <t>大分県消防補償等組合</t>
    <rPh sb="0" eb="3">
      <t>オオイタケン</t>
    </rPh>
    <rPh sb="3" eb="5">
      <t>ショウボウ</t>
    </rPh>
    <rPh sb="5" eb="7">
      <t>ホショウ</t>
    </rPh>
    <rPh sb="7" eb="8">
      <t>トウ</t>
    </rPh>
    <rPh sb="8" eb="10">
      <t>クミアイ</t>
    </rPh>
    <phoneticPr fontId="33"/>
  </si>
  <si>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33"/>
  </si>
  <si>
    <t>大分県市町村会館管理組合</t>
    <rPh sb="0" eb="3">
      <t>オオイタケン</t>
    </rPh>
    <rPh sb="3" eb="6">
      <t>シチョウソン</t>
    </rPh>
    <rPh sb="6" eb="8">
      <t>カイカン</t>
    </rPh>
    <rPh sb="8" eb="10">
      <t>カンリ</t>
    </rPh>
    <rPh sb="10" eb="12">
      <t>クミアイ</t>
    </rPh>
    <phoneticPr fontId="33"/>
  </si>
  <si>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33"/>
  </si>
  <si>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33"/>
  </si>
  <si>
    <t>豊後大野市土地開発公社</t>
    <rPh sb="0" eb="5">
      <t>ブンゴオオノシ</t>
    </rPh>
    <rPh sb="5" eb="7">
      <t>トチ</t>
    </rPh>
    <rPh sb="7" eb="9">
      <t>カイハツ</t>
    </rPh>
    <rPh sb="9" eb="11">
      <t>コウシャ</t>
    </rPh>
    <phoneticPr fontId="33"/>
  </si>
  <si>
    <t>豊後大野市農林業振興公社</t>
    <rPh sb="0" eb="5">
      <t>ブンゴオオノシ</t>
    </rPh>
    <rPh sb="5" eb="8">
      <t>ノウリンギョウ</t>
    </rPh>
    <rPh sb="8" eb="10">
      <t>シンコウ</t>
    </rPh>
    <rPh sb="10" eb="12">
      <t>コウシャ</t>
    </rPh>
    <phoneticPr fontId="33"/>
  </si>
  <si>
    <t>ぶんごおおのエナジー</t>
  </si>
  <si>
    <t>大分県農業農村振興公社</t>
    <rPh sb="0" eb="3">
      <t>オオイタケン</t>
    </rPh>
    <rPh sb="3" eb="5">
      <t>ノウギョウ</t>
    </rPh>
    <rPh sb="5" eb="7">
      <t>ノウソン</t>
    </rPh>
    <rPh sb="7" eb="9">
      <t>シンコウ</t>
    </rPh>
    <rPh sb="9" eb="11">
      <t>コウシャ</t>
    </rPh>
    <phoneticPr fontId="33"/>
  </si>
  <si>
    <t>基金から2百万円繰入</t>
    <rPh sb="0" eb="2">
      <t>キキン</t>
    </rPh>
    <rPh sb="5" eb="7">
      <t>ヒャクマン</t>
    </rPh>
    <rPh sb="7" eb="8">
      <t>エン</t>
    </rPh>
    <rPh sb="8" eb="10">
      <t>クリイレ</t>
    </rPh>
    <phoneticPr fontId="2"/>
  </si>
  <si>
    <t>基金から114百万円繰入</t>
    <phoneticPr fontId="2"/>
  </si>
  <si>
    <t>県所管第三セクター</t>
    <rPh sb="0" eb="1">
      <t>ケン</t>
    </rPh>
    <rPh sb="1" eb="3">
      <t>ショカン</t>
    </rPh>
    <rPh sb="3" eb="5">
      <t>ダイサン</t>
    </rPh>
    <phoneticPr fontId="2"/>
  </si>
  <si>
    <t>公共施設整備基金</t>
    <rPh sb="0" eb="4">
      <t>コウキョウシセツ</t>
    </rPh>
    <rPh sb="4" eb="6">
      <t>セイビ</t>
    </rPh>
    <rPh sb="6" eb="8">
      <t>キキン</t>
    </rPh>
    <phoneticPr fontId="5"/>
  </si>
  <si>
    <t>地域振興基金</t>
    <rPh sb="0" eb="2">
      <t>チイキ</t>
    </rPh>
    <rPh sb="2" eb="4">
      <t>シンコウ</t>
    </rPh>
    <rPh sb="4" eb="6">
      <t>キキン</t>
    </rPh>
    <phoneticPr fontId="5"/>
  </si>
  <si>
    <t>地域福祉基金</t>
    <rPh sb="0" eb="2">
      <t>チイキ</t>
    </rPh>
    <rPh sb="2" eb="4">
      <t>フクシ</t>
    </rPh>
    <rPh sb="4" eb="6">
      <t>キキン</t>
    </rPh>
    <phoneticPr fontId="5"/>
  </si>
  <si>
    <t>きらきら子育てゆめ基金</t>
    <phoneticPr fontId="5"/>
  </si>
  <si>
    <t>企業誘致促進及び創業支援基金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</si>
  <si>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</si>
  <si>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</si>
  <si>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</si>
  <si>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有形固定資産減価償却率は、類似団体よりも高い水準にある。
引き続き、公共施設等総合管理計画に基づき、それぞれの公共施設の維持管理、除却等を適切に進めていく。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</si>
  <si>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</si>
  <si>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</si>
  <si>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</si>
  <si>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</si>
  <si>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</si>
  <si>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</si>
  <si>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実質公債費比率は、類似団体より低い水準にある。しかし、令和5年度から令和6年度にかけて実質公債費比率が0.4ポイント上昇しており、その要因として、合併特例債など</t>
    </r>
    <r>
      <rPr>
        <sz val="11"/>
        <color theme="1"/>
        <rFont val="ＭＳ Ｐゴシック"/>
        <family val="3"/>
        <charset val="128"/>
      </rPr>
      <t>大型事業に伴って発行した地方債の償還開始により元利償還金が増加したことが考えられる。</t>
    </r>
    <r>
      <rPr>
        <sz val="11"/>
        <color indexed="8"/>
        <rFont val="ＭＳ Ｐゴシック"/>
        <family val="3"/>
        <charset val="128"/>
      </rPr>
      <t>実質公債費比率に注視しながら行財政計画を推進し、引き続き財政の健全化に努めていく。</t>
    </r>
    <rPh sb="73" eb="75">
      <t>ガッペイ</t>
    </rPh>
    <rPh sb="75" eb="78">
      <t>トクレイサイ</t>
    </rPh>
    <rPh sb="109" eb="111">
      <t>ゾウカ</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</si>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</sst>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3D4669A-7B48-410B-829B-62DAA090E5E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17F1-47DE-BD1B-F4F5FD51C15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228663</c:v>
                </c:pt>
                <c:pt idx="1">
                  <c:v>162418</c:v>
                </c:pt>
                <c:pt idx="2">
                  <c:v>142550</c:v>
                </c:pt>
                <c:pt idx="3">
                  <c:v>155959</c:v>
                </c:pt>
                <c:pt idx="4">
                  <c:v>189451</c:v>
                </c:pt>
              </c:numCache>
            </c:numRef>
          </c:val>
          <c:smooth val="0"/>
          <c:extLst>
            <c:ext xmlns:c16="http://schemas.microsoft.com/office/drawing/2014/chart" uri="{C3380CC4-5D6E-409C-BE32-E72D297353CC}">
              <c16:uniqueId val="{00000001-17F1-47DE-BD1B-F4F5FD51C15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5.96</c:v>
                </c:pt>
                <c:pt idx="1">
                  <c:v>9.17</c:v>
                </c:pt>
                <c:pt idx="2">
                  <c:v>11.52</c:v>
                </c:pt>
                <c:pt idx="3">
                  <c:v>8.27</c:v>
                </c:pt>
                <c:pt idx="4">
                  <c:v>7.62</c:v>
                </c:pt>
              </c:numCache>
            </c:numRef>
          </c:val>
          <c:extLst>
            <c:ext xmlns:c16="http://schemas.microsoft.com/office/drawing/2014/chart" uri="{C3380CC4-5D6E-409C-BE32-E72D297353CC}">
              <c16:uniqueId val="{00000000-0703-48B1-BF6A-9E8BDD8A59E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40.17</c:v>
                </c:pt>
                <c:pt idx="1">
                  <c:v>39.200000000000003</c:v>
                </c:pt>
                <c:pt idx="2">
                  <c:v>37.700000000000003</c:v>
                </c:pt>
                <c:pt idx="3">
                  <c:v>39.81</c:v>
                </c:pt>
                <c:pt idx="4">
                  <c:v>36.61</c:v>
                </c:pt>
              </c:numCache>
            </c:numRef>
          </c:val>
          <c:extLst>
            <c:ext xmlns:c16="http://schemas.microsoft.com/office/drawing/2014/chart" uri="{C3380CC4-5D6E-409C-BE32-E72D297353CC}">
              <c16:uniqueId val="{00000001-0703-48B1-BF6A-9E8BDD8A59E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-4.8099999999999996</c:v>
                </c:pt>
                <c:pt idx="1">
                  <c:v>1.21</c:v>
                </c:pt>
                <c:pt idx="2">
                  <c:v>-5.93</c:v>
                </c:pt>
                <c:pt idx="3">
                  <c:v>-6.73</c:v>
                </c:pt>
                <c:pt idx="4">
                  <c:v>0.44</c:v>
                </c:pt>
              </c:numCache>
            </c:numRef>
          </c:val>
          <c:smooth val="0"/>
          <c:extLst>
            <c:ext xmlns:c16="http://schemas.microsoft.com/office/drawing/2014/chart" uri="{C3380CC4-5D6E-409C-BE32-E72D297353CC}">
              <c16:uniqueId val="{00000002-0703-48B1-BF6A-9E8BDD8A59E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0.38</c:v>
                </c:pt>
                <c:pt idx="4">
                  <c:v>#N/A</c:v>
                </c:pt>
                <c:pt idx="5">
                  <c:v>0.41</c:v>
                </c:pt>
                <c:pt idx="6">
                  <c:v>#N/A</c:v>
                </c:pt>
                <c:pt idx="7">
                  <c:v>0.54</c:v>
                </c:pt>
                <c:pt idx="8">
                  <c:v>#N/A</c:v>
                </c:pt>
                <c:pt idx="9">
                  <c:v>0.03</c:v>
                </c:pt>
              </c:numCache>
            </c:numRef>
          </c:val>
          <c:extLst>
            <c:ext xmlns:c16="http://schemas.microsoft.com/office/drawing/2014/chart" uri="{C3380CC4-5D6E-409C-BE32-E72D297353CC}">
              <c16:uniqueId val="{00000000-2026-44B9-B064-5C3332AB3AA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026-44B9-B064-5C3332AB3AA9}"/>
            </c:ext>
          </c:extLst>
        </c:ser>
        <c:ser>
          <c:idx val="2"/>
          <c:order val="2"/>
          <c:tx>
            <c:strRef>
              <c:f>データシート!$A$29</c:f>
              <c:strCache>
                <c:ptCount val="1"/>
                <c:pt idx="0">
                  <c:v>浄化槽施設特別会計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0.02</c:v>
                </c:pt>
                <c:pt idx="4">
                  <c:v>#N/A</c:v>
                </c:pt>
                <c:pt idx="5">
                  <c:v>0.01</c:v>
                </c:pt>
                <c:pt idx="6">
                  <c:v>#N/A</c:v>
                </c:pt>
                <c:pt idx="7">
                  <c:v>0.01</c:v>
                </c:pt>
                <c:pt idx="8">
                  <c:v>#N/A</c:v>
                </c:pt>
                <c:pt idx="9">
                  <c:v>0.04</c:v>
                </c:pt>
              </c:numCache>
            </c:numRef>
          </c:val>
          <c:extLst>
            <c:ext xmlns:c16="http://schemas.microsoft.com/office/drawing/2014/chart" uri="{C3380CC4-5D6E-409C-BE32-E72D297353CC}">
              <c16:uniqueId val="{00000002-2026-44B9-B064-5C3332AB3AA9}"/>
            </c:ext>
          </c:extLst>
        </c:ser>
        <c:ser>
          <c:idx val="3"/>
          <c:order val="3"/>
          <c:tx>
            <c:strRef>
              <c:f>データシート!$A$30</c:f>
              <c:strCache>
                <c:ptCount val="1"/>
                <c:pt idx="0">
                  <c:v>下水道特別会計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0.43</c:v>
                </c:pt>
              </c:numCache>
            </c:numRef>
          </c:val>
          <c:extLst>
            <c:ext xmlns:c16="http://schemas.microsoft.com/office/drawing/2014/chart" uri="{C3380CC4-5D6E-409C-BE32-E72D297353CC}">
              <c16:uniqueId val="{00000003-2026-44B9-B064-5C3332AB3AA9}"/>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1.34</c:v>
                </c:pt>
                <c:pt idx="2">
                  <c:v>#N/A</c:v>
                </c:pt>
                <c:pt idx="3">
                  <c:v>1.79</c:v>
                </c:pt>
                <c:pt idx="4">
                  <c:v>#N/A</c:v>
                </c:pt>
                <c:pt idx="5">
                  <c:v>1.66</c:v>
                </c:pt>
                <c:pt idx="6">
                  <c:v>#N/A</c:v>
                </c:pt>
                <c:pt idx="7">
                  <c:v>0.75</c:v>
                </c:pt>
                <c:pt idx="8">
                  <c:v>#N/A</c:v>
                </c:pt>
                <c:pt idx="9">
                  <c:v>0.69</c:v>
                </c:pt>
              </c:numCache>
            </c:numRef>
          </c:val>
          <c:extLst>
            <c:ext xmlns:c16="http://schemas.microsoft.com/office/drawing/2014/chart" uri="{C3380CC4-5D6E-409C-BE32-E72D297353CC}">
              <c16:uniqueId val="{00000004-2026-44B9-B064-5C3332AB3AA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0.66</c:v>
                </c:pt>
                <c:pt idx="2">
                  <c:v>#N/A</c:v>
                </c:pt>
                <c:pt idx="3">
                  <c:v>0.34</c:v>
                </c:pt>
                <c:pt idx="4">
                  <c:v>#N/A</c:v>
                </c:pt>
                <c:pt idx="5">
                  <c:v>0.76</c:v>
                </c:pt>
                <c:pt idx="6">
                  <c:v>#N/A</c:v>
                </c:pt>
                <c:pt idx="7">
                  <c:v>0.77</c:v>
                </c:pt>
                <c:pt idx="8">
                  <c:v>#N/A</c:v>
                </c:pt>
                <c:pt idx="9">
                  <c:v>1.37</c:v>
                </c:pt>
              </c:numCache>
            </c:numRef>
          </c:val>
          <c:extLst>
            <c:ext xmlns:c16="http://schemas.microsoft.com/office/drawing/2014/chart" uri="{C3380CC4-5D6E-409C-BE32-E72D297353CC}">
              <c16:uniqueId val="{00000005-2026-44B9-B064-5C3332AB3AA9}"/>
            </c:ext>
          </c:extLst>
        </c:ser>
        <c:ser>
          <c:idx val="6"/>
          <c:order val="6"/>
          <c:tx>
            <c:strRef>
              <c:f>データシート!$A$33</c:f>
              <c:strCache>
                <c:ptCount val="1"/>
                <c:pt idx="0">
                  <c:v>電気事業特別会計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0.99</c:v>
                </c:pt>
                <c:pt idx="2">
                  <c:v>#N/A</c:v>
                </c:pt>
                <c:pt idx="3">
                  <c:v>1.19</c:v>
                </c:pt>
                <c:pt idx="4">
                  <c:v>#N/A</c:v>
                </c:pt>
                <c:pt idx="5">
                  <c:v>1.59</c:v>
                </c:pt>
                <c:pt idx="6">
                  <c:v>#N/A</c:v>
                </c:pt>
                <c:pt idx="7">
                  <c:v>1.5</c:v>
                </c:pt>
                <c:pt idx="8">
                  <c:v>#N/A</c:v>
                </c:pt>
                <c:pt idx="9">
                  <c:v>1.76</c:v>
                </c:pt>
              </c:numCache>
            </c:numRef>
          </c:val>
          <c:extLst>
            <c:ext xmlns:c16="http://schemas.microsoft.com/office/drawing/2014/chart" uri="{C3380CC4-5D6E-409C-BE32-E72D297353CC}">
              <c16:uniqueId val="{00000006-2026-44B9-B064-5C3332AB3AA9}"/>
            </c:ext>
          </c:extLst>
        </c:ser>
        <c:ser>
          <c:idx val="7"/>
          <c:order val="7"/>
          <c:tx>
            <c:strRef>
              <c:f>データシート!$A$34</c:f>
              <c:strCache>
                <c:ptCount val="1"/>
                <c:pt idx="0">
                  <c:v>上水道特別会計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4.07</c:v>
                </c:pt>
                <c:pt idx="2">
                  <c:v>#N/A</c:v>
                </c:pt>
                <c:pt idx="3">
                  <c:v>3.38</c:v>
                </c:pt>
                <c:pt idx="4">
                  <c:v>#N/A</c:v>
                </c:pt>
                <c:pt idx="5">
                  <c:v>3.05</c:v>
                </c:pt>
                <c:pt idx="6">
                  <c:v>#N/A</c:v>
                </c:pt>
                <c:pt idx="7">
                  <c:v>3.04</c:v>
                </c:pt>
                <c:pt idx="8">
                  <c:v>#N/A</c:v>
                </c:pt>
                <c:pt idx="9">
                  <c:v>2.72</c:v>
                </c:pt>
              </c:numCache>
            </c:numRef>
          </c:val>
          <c:extLst>
            <c:ext xmlns:c16="http://schemas.microsoft.com/office/drawing/2014/chart" uri="{C3380CC4-5D6E-409C-BE32-E72D297353CC}">
              <c16:uniqueId val="{00000007-2026-44B9-B064-5C3332AB3AA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5.96</c:v>
                </c:pt>
                <c:pt idx="2">
                  <c:v>#N/A</c:v>
                </c:pt>
                <c:pt idx="3">
                  <c:v>9.17</c:v>
                </c:pt>
                <c:pt idx="4">
                  <c:v>#N/A</c:v>
                </c:pt>
                <c:pt idx="5">
                  <c:v>11.52</c:v>
                </c:pt>
                <c:pt idx="6">
                  <c:v>#N/A</c:v>
                </c:pt>
                <c:pt idx="7">
                  <c:v>8.26</c:v>
                </c:pt>
                <c:pt idx="8">
                  <c:v>#N/A</c:v>
                </c:pt>
                <c:pt idx="9">
                  <c:v>7.61</c:v>
                </c:pt>
              </c:numCache>
            </c:numRef>
          </c:val>
          <c:extLst>
            <c:ext xmlns:c16="http://schemas.microsoft.com/office/drawing/2014/chart" uri="{C3380CC4-5D6E-409C-BE32-E72D297353CC}">
              <c16:uniqueId val="{00000008-2026-44B9-B064-5C3332AB3AA9}"/>
            </c:ext>
          </c:extLst>
        </c:ser>
        <c:ser>
          <c:idx val="9"/>
          <c:order val="9"/>
          <c:tx>
            <c:strRef>
              <c:f>データシート!$A$36</c:f>
              <c:strCache>
                <c:ptCount val="1"/>
                <c:pt idx="0">
                  <c:v>病院事業特別会計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9.66</c:v>
                </c:pt>
                <c:pt idx="2">
                  <c:v>#N/A</c:v>
                </c:pt>
                <c:pt idx="3">
                  <c:v>13.49</c:v>
                </c:pt>
                <c:pt idx="4">
                  <c:v>#N/A</c:v>
                </c:pt>
                <c:pt idx="5">
                  <c:v>18.28</c:v>
                </c:pt>
                <c:pt idx="6">
                  <c:v>#N/A</c:v>
                </c:pt>
                <c:pt idx="7">
                  <c:v>17.02</c:v>
                </c:pt>
                <c:pt idx="8">
                  <c:v>#N/A</c:v>
                </c:pt>
                <c:pt idx="9">
                  <c:v>12.96</c:v>
                </c:pt>
              </c:numCache>
            </c:numRef>
          </c:val>
          <c:extLst>
            <c:ext xmlns:c16="http://schemas.microsoft.com/office/drawing/2014/chart" uri="{C3380CC4-5D6E-409C-BE32-E72D297353CC}">
              <c16:uniqueId val="{00000009-2026-44B9-B064-5C3332AB3AA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2505</c:v>
                </c:pt>
                <c:pt idx="5">
                  <c:v>2518</c:v>
                </c:pt>
                <c:pt idx="8">
                  <c:v>2493</c:v>
                </c:pt>
                <c:pt idx="11">
                  <c:v>2454</c:v>
                </c:pt>
                <c:pt idx="14">
                  <c:v>2444</c:v>
                </c:pt>
              </c:numCache>
            </c:numRef>
          </c:val>
          <c:extLst>
            <c:ext xmlns:c16="http://schemas.microsoft.com/office/drawing/2014/chart" uri="{C3380CC4-5D6E-409C-BE32-E72D297353CC}">
              <c16:uniqueId val="{00000000-1331-4E1B-A7CB-33926D4C9D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331-4E1B-A7CB-33926D4C9D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331-4E1B-A7CB-33926D4C9D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331-4E1B-A7CB-33926D4C9D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361</c:v>
                </c:pt>
                <c:pt idx="3">
                  <c:v>338</c:v>
                </c:pt>
                <c:pt idx="6">
                  <c:v>328</c:v>
                </c:pt>
                <c:pt idx="9">
                  <c:v>325</c:v>
                </c:pt>
                <c:pt idx="12">
                  <c:v>350</c:v>
                </c:pt>
              </c:numCache>
            </c:numRef>
          </c:val>
          <c:extLst>
            <c:ext xmlns:c16="http://schemas.microsoft.com/office/drawing/2014/chart" uri="{C3380CC4-5D6E-409C-BE32-E72D297353CC}">
              <c16:uniqueId val="{00000004-1331-4E1B-A7CB-33926D4C9D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31-4E1B-A7CB-33926D4C9D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31-4E1B-A7CB-33926D4C9D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2724</c:v>
                </c:pt>
                <c:pt idx="3">
                  <c:v>2872</c:v>
                </c:pt>
                <c:pt idx="6">
                  <c:v>2993</c:v>
                </c:pt>
                <c:pt idx="9">
                  <c:v>2953</c:v>
                </c:pt>
                <c:pt idx="12">
                  <c:v>2927</c:v>
                </c:pt>
              </c:numCache>
            </c:numRef>
          </c:val>
          <c:extLst>
            <c:ext xmlns:c16="http://schemas.microsoft.com/office/drawing/2014/chart" uri="{C3380CC4-5D6E-409C-BE32-E72D297353CC}">
              <c16:uniqueId val="{00000007-1331-4E1B-A7CB-33926D4C9D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580</c:v>
                </c:pt>
                <c:pt idx="2">
                  <c:v>#N/A</c:v>
                </c:pt>
                <c:pt idx="3">
                  <c:v>#N/A</c:v>
                </c:pt>
                <c:pt idx="4">
                  <c:v>692</c:v>
                </c:pt>
                <c:pt idx="5">
                  <c:v>#N/A</c:v>
                </c:pt>
                <c:pt idx="6">
                  <c:v>#N/A</c:v>
                </c:pt>
                <c:pt idx="7">
                  <c:v>828</c:v>
                </c:pt>
                <c:pt idx="8">
                  <c:v>#N/A</c:v>
                </c:pt>
                <c:pt idx="9">
                  <c:v>#N/A</c:v>
                </c:pt>
                <c:pt idx="10">
                  <c:v>824</c:v>
                </c:pt>
                <c:pt idx="11">
                  <c:v>#N/A</c:v>
                </c:pt>
                <c:pt idx="12">
                  <c:v>#N/A</c:v>
                </c:pt>
                <c:pt idx="13">
                  <c:v>833</c:v>
                </c:pt>
                <c:pt idx="14">
                  <c:v>#N/A</c:v>
                </c:pt>
              </c:numCache>
            </c:numRef>
          </c:val>
          <c:smooth val="0"/>
          <c:extLst>
            <c:ext xmlns:c16="http://schemas.microsoft.com/office/drawing/2014/chart" uri="{C3380CC4-5D6E-409C-BE32-E72D297353CC}">
              <c16:uniqueId val="{00000008-1331-4E1B-A7CB-33926D4C9D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21129</c:v>
                </c:pt>
                <c:pt idx="5">
                  <c:v>20863</c:v>
                </c:pt>
                <c:pt idx="8">
                  <c:v>20362</c:v>
                </c:pt>
                <c:pt idx="11">
                  <c:v>20444</c:v>
                </c:pt>
                <c:pt idx="14">
                  <c:v>20494</c:v>
                </c:pt>
              </c:numCache>
            </c:numRef>
          </c:val>
          <c:extLst>
            <c:ext xmlns:c16="http://schemas.microsoft.com/office/drawing/2014/chart" uri="{C3380CC4-5D6E-409C-BE32-E72D297353CC}">
              <c16:uniqueId val="{00000000-F235-43E4-BC51-B9FA0867B1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1192</c:v>
                </c:pt>
                <c:pt idx="5">
                  <c:v>1069</c:v>
                </c:pt>
                <c:pt idx="8">
                  <c:v>885</c:v>
                </c:pt>
                <c:pt idx="11">
                  <c:v>767</c:v>
                </c:pt>
                <c:pt idx="14">
                  <c:v>621</c:v>
                </c:pt>
              </c:numCache>
            </c:numRef>
          </c:val>
          <c:extLst>
            <c:ext xmlns:c16="http://schemas.microsoft.com/office/drawing/2014/chart" uri="{C3380CC4-5D6E-409C-BE32-E72D297353CC}">
              <c16:uniqueId val="{00000001-F235-43E4-BC51-B9FA0867B1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16378</c:v>
                </c:pt>
                <c:pt idx="5">
                  <c:v>16614</c:v>
                </c:pt>
                <c:pt idx="8">
                  <c:v>16028</c:v>
                </c:pt>
                <c:pt idx="11">
                  <c:v>15835</c:v>
                </c:pt>
                <c:pt idx="14">
                  <c:v>13739</c:v>
                </c:pt>
              </c:numCache>
            </c:numRef>
          </c:val>
          <c:extLst>
            <c:ext xmlns:c16="http://schemas.microsoft.com/office/drawing/2014/chart" uri="{C3380CC4-5D6E-409C-BE32-E72D297353CC}">
              <c16:uniqueId val="{00000002-F235-43E4-BC51-B9FA0867B1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235-43E4-BC51-B9FA0867B1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35-43E4-BC51-B9FA0867B1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35-43E4-BC51-B9FA0867B1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5073</c:v>
                </c:pt>
                <c:pt idx="3">
                  <c:v>4995</c:v>
                </c:pt>
                <c:pt idx="6">
                  <c:v>4921</c:v>
                </c:pt>
                <c:pt idx="9">
                  <c:v>4877</c:v>
                </c:pt>
                <c:pt idx="12">
                  <c:v>4724</c:v>
                </c:pt>
              </c:numCache>
            </c:numRef>
          </c:val>
          <c:extLst>
            <c:ext xmlns:c16="http://schemas.microsoft.com/office/drawing/2014/chart" uri="{C3380CC4-5D6E-409C-BE32-E72D297353CC}">
              <c16:uniqueId val="{00000006-F235-43E4-BC51-B9FA0867B1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235-43E4-BC51-B9FA0867B1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3240</c:v>
                </c:pt>
                <c:pt idx="3">
                  <c:v>3074</c:v>
                </c:pt>
                <c:pt idx="6">
                  <c:v>2844</c:v>
                </c:pt>
                <c:pt idx="9">
                  <c:v>2811</c:v>
                </c:pt>
                <c:pt idx="12">
                  <c:v>2643</c:v>
                </c:pt>
              </c:numCache>
            </c:numRef>
          </c:val>
          <c:extLst>
            <c:ext xmlns:c16="http://schemas.microsoft.com/office/drawing/2014/chart" uri="{C3380CC4-5D6E-409C-BE32-E72D297353CC}">
              <c16:uniqueId val="{00000008-F235-43E4-BC51-B9FA0867B1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235-43E4-BC51-B9FA0867B1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25038</c:v>
                </c:pt>
                <c:pt idx="3">
                  <c:v>25233</c:v>
                </c:pt>
                <c:pt idx="6">
                  <c:v>24540</c:v>
                </c:pt>
                <c:pt idx="9">
                  <c:v>24706</c:v>
                </c:pt>
                <c:pt idx="12">
                  <c:v>24242</c:v>
                </c:pt>
              </c:numCache>
            </c:numRef>
          </c:val>
          <c:extLst>
            <c:ext xmlns:c16="http://schemas.microsoft.com/office/drawing/2014/chart" uri="{C3380CC4-5D6E-409C-BE32-E72D297353CC}">
              <c16:uniqueId val="{0000000A-F235-43E4-BC51-B9FA0867B1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235-43E4-BC51-B9FA0867B1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5501</c:v>
                </c:pt>
                <c:pt idx="1">
                  <c:v>5835</c:v>
                </c:pt>
                <c:pt idx="2">
                  <c:v>5439</c:v>
                </c:pt>
              </c:numCache>
            </c:numRef>
          </c:val>
          <c:extLst>
            <c:ext xmlns:c16="http://schemas.microsoft.com/office/drawing/2014/chart" uri="{C3380CC4-5D6E-409C-BE32-E72D297353CC}">
              <c16:uniqueId val="{00000000-BA55-4B46-9E04-45B44F4BC6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1940</c:v>
                </c:pt>
                <c:pt idx="1">
                  <c:v>2007</c:v>
                </c:pt>
                <c:pt idx="2">
                  <c:v>729</c:v>
                </c:pt>
              </c:numCache>
            </c:numRef>
          </c:val>
          <c:extLst>
            <c:ext xmlns:c16="http://schemas.microsoft.com/office/drawing/2014/chart" uri="{C3380CC4-5D6E-409C-BE32-E72D297353CC}">
              <c16:uniqueId val="{00000001-BA55-4B46-9E04-45B44F4BC6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9613</c:v>
                </c:pt>
                <c:pt idx="1">
                  <c:v>9445</c:v>
                </c:pt>
                <c:pt idx="2">
                  <c:v>9138</c:v>
                </c:pt>
              </c:numCache>
            </c:numRef>
          </c:val>
          <c:extLst>
            <c:ext xmlns:c16="http://schemas.microsoft.com/office/drawing/2014/chart" uri="{C3380CC4-5D6E-409C-BE32-E72D297353CC}">
              <c16:uniqueId val="{00000002-BA55-4B46-9E04-45B44F4BC61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{3005CE65-8F0F-4C39-A9DD-A5ACA5CE8C8A}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E68-4D42-8D79-34B8DB89B1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{AD10FDB5-5C5B-409D-A914-44800AC995FB}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68-4D42-8D79-34B8DB89B1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{7D8D3852-0D7F-4D45-9C77-57FC7345F92D}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68-4D42-8D79-34B8DB89B1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{90474E9C-0DE7-42E8-9BF9-98931D685CE5}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68-4D42-8D79-34B8DB89B1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{D49C9484-68FA-4C89-9834-6325CB3885DA}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68-4D42-8D79-34B8DB89B1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{6C98E2C0-D35C-4F21-8754-5232CE3D725E}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E68-4D42-8D79-34B8DB89B1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{2B538F26-D399-4FEA-A99A-590ED9181B0D}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E68-4D42-8D79-34B8DB89B1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{D1A57324-D4EE-40FE-9F4C-95325C5F6534}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E68-4D42-8D79-34B8DB89B1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{550FAAC4-8E72-45A6-BB01-90D650E94F87}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E68-4D42-8D79-34B8DB89B1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65.400000000000006</c:v>
                </c:pt>
                <c:pt idx="16">
                  <c:v>66.400000000000006</c:v>
                </c:pt>
                <c:pt idx="24">
                  <c:v>67.2</c:v>
                </c:pt>
                <c:pt idx="32">
                  <c:v>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E68-4D42-8D79-34B8DB89B1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{56D7C878-A16C-4E87-9F73-52B6AB3CF19B}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E68-4D42-8D79-34B8DB89B1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{9E32BE65-604B-4EB9-A869-D85C91E56966}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68-4D42-8D79-34B8DB89B1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{7AA9F015-D111-427C-A4F1-FBECC2B650FD}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68-4D42-8D79-34B8DB89B1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{05C05AAE-D28F-4D81-9754-61B379F21A76}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68-4D42-8D79-34B8DB89B1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{E4413D02-3EE1-497E-A614-7DDDA1A96841}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68-4D42-8D79-34B8DB89B1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{5CFA6FE4-56B0-4AB9-9753-9F0E35CAE878}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E68-4D42-8D79-34B8DB89B1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{C924BF7E-3386-4AAA-8CE3-298E52706E00}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E68-4D42-8D79-34B8DB89B1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{286D65F3-59C4-4160-AC9D-F59BE7C8EAC9}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E68-4D42-8D79-34B8DB89B1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{F20E8DC6-C876-4097-9962-497B2CD67A3A}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E68-4D42-8D79-34B8DB89B1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E68-4D42-8D79-34B8DB89B1B6}"/>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{D84C7940-1757-4FE1-B7A0-16C834DEDFD7}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4B-4690-A4CD-318D2356FF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{A2D518CA-317F-4F8B-A993-A39B6637619F}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4B-4690-A4CD-318D2356FF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{38ED1329-EE3A-4470-A93F-C3E966313EB3}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4B-4690-A4CD-318D2356FF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{0D1E8F7B-CDBE-41F3-84F1-28476215B45D}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4B-4690-A4CD-318D2356FF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{B3B75DF9-7A8B-42EC-8A21-B2B7A510AB00}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4B-4690-A4CD-318D2356FF6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{8611069D-7B24-4829-94FC-70056477C376}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4B-4690-A4CD-318D2356FF6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{4B276E67-A2C2-44AB-8EE4-FA5F74D318C8}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4B-4690-A4CD-318D2356FF6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{B95BB843-8F9B-4F9B-B822-FB274F0D8D64}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4B-4690-A4CD-318D2356FF6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{3383B0DC-4246-4DCE-8769-5531062BE0E1}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4B-4690-A4CD-318D2356FF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5</c:v>
                </c:pt>
                <c:pt idx="16">
                  <c:v>5.6</c:v>
                </c:pt>
                <c:pt idx="24">
                  <c:v>6.3</c:v>
                </c:pt>
                <c:pt idx="32">
                  <c:v>6.7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04B-4690-A4CD-318D2356FF6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{38032425-591A-4320-ABE7-18FC7EA26EEA}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4B-4690-A4CD-318D2356FF6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{C8508D7E-A2E6-481F-91AD-68A92E4D8E63}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4B-4690-A4CD-318D2356FF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{01C60C8C-57C0-4F08-BBA3-3445DE49F023}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4B-4690-A4CD-318D2356FF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{202A68CD-15CD-4A04-A766-661F2B521339}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4B-4690-A4CD-318D2356FF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{20593B38-8891-4B0D-9D71-CBFD7B8FBF42}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4B-4690-A4CD-318D2356FF6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{D9E1D059-2283-4CD0-AD32-4C6EC2F5ED91}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4B-4690-A4CD-318D2356FF6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{67A66AFA-0EE2-40EC-8117-1E6E5F939650}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4B-4690-A4CD-318D2356FF6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{09D33B3B-FF17-453F-ABD3-78E2DCB2517C}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4B-4690-A4CD-318D2356FF6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{B31C8637-BF5A-4D87-A691-6A3509630476}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4B-4690-A4CD-318D2356FF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404B-4690-A4CD-318D2356FF60}"/>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財政力の弱い団体同士の合併団体であり、過疎地域に所在している本市においては、人口の減少や全国平均を上回る高齢化率</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（令和７年３月末現在：４５．７％）</a:t>
          </a:r>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に加え、市内に核となる産業がないこと等から財政基盤が弱く、類似団体平均を大きく下回っている。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引き続き、地方税の収納率向上対策を推進するほか、事務事業評価制度やＫＰＩ指標に基づく事業の見直しを行い、行財政運営の効率化に努めるなど、財政基盤の強化を図る。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143510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49173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143510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143510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143510</xdr:rowOff>
    </xdr:from>
    <xdr:to>
      <xdr:col>11</xdr:col>
      <xdr:colOff>31750</xdr:colOff>
      <xdr:row>43</xdr:row>
      <xdr:rowOff>143510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40657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経常収支比率は、前年度比０．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ポイント改善し、類似団体と比較すると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ポイント下回った結果となっている。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これは、分子の経常一般財源経費の増加以上に</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分母の経常一般財源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が増加したためである。主な要因として、分母の大半を占める地方交付税のうち、普通交付税が再算定などにより１．９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ことが挙げられる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今後、賃上げや物価高騰による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や物件費の伸びと金利の上昇による公債費の伸びが予想されるため、職員</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数</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の適正管理や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、大型事業に伴う新規の起債について、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状況</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や金利</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の動向を注視し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適正な起債管理を実施することとする。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42635</xdr:rowOff>
    </xdr:from>
    <xdr:to>
      <xdr:col>23</xdr:col>
      <xdr:colOff>133350</xdr:colOff>
      <xdr:row>60</xdr:row>
      <xdr:rowOff>73660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29635"/>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73660</xdr:rowOff>
    </xdr:from>
    <xdr:to>
      <xdr:col>19</xdr:col>
      <xdr:colOff>133350</xdr:colOff>
      <xdr:row>60</xdr:row>
      <xdr:rowOff>80554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6066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58965</xdr:rowOff>
    </xdr:from>
    <xdr:to>
      <xdr:col>15</xdr:col>
      <xdr:colOff>82550</xdr:colOff>
      <xdr:row>60</xdr:row>
      <xdr:rowOff>80554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74515"/>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58965</xdr:rowOff>
    </xdr:from>
    <xdr:to>
      <xdr:col>11</xdr:col>
      <xdr:colOff>31750</xdr:colOff>
      <xdr:row>60</xdr:row>
      <xdr:rowOff>63319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74515"/>
          <a:ext cx="889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163285</xdr:rowOff>
    </xdr:from>
    <xdr:to>
      <xdr:col>23</xdr:col>
      <xdr:colOff>184150</xdr:colOff>
      <xdr:row>60</xdr:row>
      <xdr:rowOff>93435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8362</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2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22860</xdr:rowOff>
    </xdr:from>
    <xdr:to>
      <xdr:col>19</xdr:col>
      <xdr:colOff>184150</xdr:colOff>
      <xdr:row>60</xdr:row>
      <xdr:rowOff>124460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134637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29754</xdr:rowOff>
    </xdr:from>
    <xdr:to>
      <xdr:col>15</xdr:col>
      <xdr:colOff>133350</xdr:colOff>
      <xdr:row>60</xdr:row>
      <xdr:rowOff>131354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116131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8165</xdr:rowOff>
    </xdr:from>
    <xdr:to>
      <xdr:col>11</xdr:col>
      <xdr:colOff>82550</xdr:colOff>
      <xdr:row>59</xdr:row>
      <xdr:rowOff>109765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119942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9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12519</xdr:rowOff>
    </xdr:from>
    <xdr:to>
      <xdr:col>7</xdr:col>
      <xdr:colOff>31750</xdr:colOff>
      <xdr:row>60</xdr:row>
      <xdr:rowOff>114119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124296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[260,529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町村合併後の職員数の適正化を行っているが、旧町村単位で類似施設を保有していたため維持管理経費が経常的に必要となっていることから、類似団体平均と比較すると数値は上回った状況にある。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指定管理者制度の導入や業務の外部委託など民間の活力を導入・推進しつつ、公共施設の見直し方針や公共施設等総合管理計画に基づく施設の統廃合、財産処分の取組を強化し、財政運営の健全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53781</xdr:rowOff>
    </xdr:from>
    <xdr:to>
      <xdr:col>23</xdr:col>
      <xdr:colOff>133350</xdr:colOff>
      <xdr:row>81</xdr:row>
      <xdr:rowOff>56516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1231"/>
          <a:ext cx="838200" cy="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53243</xdr:rowOff>
    </xdr:from>
    <xdr:to>
      <xdr:col>19</xdr:col>
      <xdr:colOff>133350</xdr:colOff>
      <xdr:row>81</xdr:row>
      <xdr:rowOff>53781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0693"/>
          <a:ext cx="889000" cy="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51687</xdr:rowOff>
    </xdr:from>
    <xdr:to>
      <xdr:col>15</xdr:col>
      <xdr:colOff>82550</xdr:colOff>
      <xdr:row>81</xdr:row>
      <xdr:rowOff>53243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9137"/>
          <a:ext cx="889000" cy="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51366</xdr:rowOff>
    </xdr:from>
    <xdr:to>
      <xdr:col>11</xdr:col>
      <xdr:colOff>31750</xdr:colOff>
      <xdr:row>81</xdr:row>
      <xdr:rowOff>51687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8816"/>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5716</xdr:rowOff>
    </xdr:from>
    <xdr:to>
      <xdr:col>23</xdr:col>
      <xdr:colOff>184150</xdr:colOff>
      <xdr:row>81</xdr:row>
      <xdr:rowOff>107316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53993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2981</xdr:rowOff>
    </xdr:from>
    <xdr:to>
      <xdr:col>19</xdr:col>
      <xdr:colOff>184150</xdr:colOff>
      <xdr:row>81</xdr:row>
      <xdr:rowOff>104581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89358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6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2443</xdr:rowOff>
    </xdr:from>
    <xdr:to>
      <xdr:col>15</xdr:col>
      <xdr:colOff>133350</xdr:colOff>
      <xdr:row>81</xdr:row>
      <xdr:rowOff>104043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88820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887</xdr:rowOff>
    </xdr:from>
    <xdr:to>
      <xdr:col>11</xdr:col>
      <xdr:colOff>82550</xdr:colOff>
      <xdr:row>81</xdr:row>
      <xdr:rowOff>102487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87264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566</xdr:rowOff>
    </xdr:from>
    <xdr:to>
      <xdr:col>7</xdr:col>
      <xdr:colOff>31750</xdr:colOff>
      <xdr:row>81</xdr:row>
      <xdr:rowOff>102166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86943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4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ラスパイレス指数（</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１００</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）については、類似団体平均（９７．</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）よりも高い数値となった。引き続き、職員数の適正化とあわせ、より一層の人件費の適正管理に努める。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17236</xdr:rowOff>
    </xdr:from>
    <xdr:to>
      <xdr:col>81</xdr:col>
      <xdr:colOff>44450</xdr:colOff>
      <xdr:row>88</xdr:row>
      <xdr:rowOff>86179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510483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17236</xdr:rowOff>
    </xdr:from>
    <xdr:to>
      <xdr:col>77</xdr:col>
      <xdr:colOff>44450</xdr:colOff>
      <xdr:row>88</xdr:row>
      <xdr:rowOff>17236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51048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17236</xdr:rowOff>
    </xdr:from>
    <xdr:to>
      <xdr:col>72</xdr:col>
      <xdr:colOff>203200</xdr:colOff>
      <xdr:row>88</xdr:row>
      <xdr:rowOff>86179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510483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86179</xdr:rowOff>
    </xdr:from>
    <xdr:to>
      <xdr:col>68</xdr:col>
      <xdr:colOff>152400</xdr:colOff>
      <xdr:row>89</xdr:row>
      <xdr:rowOff>907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1737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35379</xdr:rowOff>
    </xdr:from>
    <xdr:to>
      <xdr:col>81</xdr:col>
      <xdr:colOff>95250</xdr:colOff>
      <xdr:row>88</xdr:row>
      <xdr:rowOff>136979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102706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5018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137886</xdr:rowOff>
    </xdr:from>
    <xdr:to>
      <xdr:col>77</xdr:col>
      <xdr:colOff>95250</xdr:colOff>
      <xdr:row>88</xdr:row>
      <xdr:rowOff>68036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52813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14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137886</xdr:rowOff>
    </xdr:from>
    <xdr:to>
      <xdr:col>73</xdr:col>
      <xdr:colOff>44450</xdr:colOff>
      <xdr:row>88</xdr:row>
      <xdr:rowOff>68036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52813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14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35379</xdr:rowOff>
    </xdr:from>
    <xdr:to>
      <xdr:col>68</xdr:col>
      <xdr:colOff>203200</xdr:colOff>
      <xdr:row>88</xdr:row>
      <xdr:rowOff>136979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121756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121557</xdr:rowOff>
    </xdr:from>
    <xdr:to>
      <xdr:col>64</xdr:col>
      <xdr:colOff>152400</xdr:colOff>
      <xdr:row>89</xdr:row>
      <xdr:rowOff>51707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36484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市の面積が非常に広大であり市内全域をカバーする必要があることから、数値は１３．</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８８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人と類似団体平均の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人と比べ２．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８１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人多くなっている。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今後も退職者と新規採用職員の調整を行い、市民サービスを維持していくための適正な定員管理に努める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とともに、指定管理者制度の推進や業務の民間委託等を推進する。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50884</xdr:rowOff>
    </xdr:from>
    <xdr:to>
      <xdr:col>81</xdr:col>
      <xdr:colOff>44450</xdr:colOff>
      <xdr:row>62</xdr:row>
      <xdr:rowOff>75015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80784"/>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42037</xdr:rowOff>
    </xdr:from>
    <xdr:to>
      <xdr:col>77</xdr:col>
      <xdr:colOff>44450</xdr:colOff>
      <xdr:row>62</xdr:row>
      <xdr:rowOff>50884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71937"/>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37211</xdr:rowOff>
    </xdr:from>
    <xdr:to>
      <xdr:col>72</xdr:col>
      <xdr:colOff>203200</xdr:colOff>
      <xdr:row>62</xdr:row>
      <xdr:rowOff>42037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67111"/>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17907</xdr:rowOff>
    </xdr:from>
    <xdr:to>
      <xdr:col>68</xdr:col>
      <xdr:colOff>152400</xdr:colOff>
      <xdr:row>62</xdr:row>
      <xdr:rowOff>37211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47807"/>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24215</xdr:rowOff>
    </xdr:from>
    <xdr:to>
      <xdr:col>81</xdr:col>
      <xdr:colOff>95250</xdr:colOff>
      <xdr:row>62</xdr:row>
      <xdr:rowOff>125815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167742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84</xdr:rowOff>
    </xdr:from>
    <xdr:to>
      <xdr:col>77</xdr:col>
      <xdr:colOff>95250</xdr:colOff>
      <xdr:row>62</xdr:row>
      <xdr:rowOff>101684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2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86461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1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162687</xdr:rowOff>
    </xdr:from>
    <xdr:to>
      <xdr:col>73</xdr:col>
      <xdr:colOff>44450</xdr:colOff>
      <xdr:row>62</xdr:row>
      <xdr:rowOff>92837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77614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0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157861</xdr:rowOff>
    </xdr:from>
    <xdr:to>
      <xdr:col>68</xdr:col>
      <xdr:colOff>203200</xdr:colOff>
      <xdr:row>62</xdr:row>
      <xdr:rowOff>88011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1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72788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70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138557</xdr:rowOff>
    </xdr:from>
    <xdr:to>
      <xdr:col>64</xdr:col>
      <xdr:colOff>152400</xdr:colOff>
      <xdr:row>62</xdr:row>
      <xdr:rowOff>68707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9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53484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8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類似団体と比較しても良好であるが、今年度は、前年度比０．</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ポイント悪化し６．</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実質公債費比率は３か年平均であるため、単年度比率では前年度比０．０４ポイント改善しているものの、</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年度単年度比率よりも</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１．２</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悪化している。主な要因として、分子の主な基礎数値である公債費が大型事業に充当した合併特例債の償還などにより増加したことに加え、分母の基礎数値である普通交付税額と臨時財政対策債発行可能額が合計６９６，８１２千円減少したことが挙げられる。引き</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続き、公債費等義務的経費の削減を中心とする行財政改革を推進し、財政の健全化に努める。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135149</xdr:rowOff>
    </xdr:from>
    <xdr:to>
      <xdr:col>81</xdr:col>
      <xdr:colOff>44450</xdr:colOff>
      <xdr:row>36</xdr:row>
      <xdr:rowOff>143192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07349"/>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121073</xdr:rowOff>
    </xdr:from>
    <xdr:to>
      <xdr:col>77</xdr:col>
      <xdr:colOff>44450</xdr:colOff>
      <xdr:row>36</xdr:row>
      <xdr:rowOff>135149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9327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109008</xdr:rowOff>
    </xdr:from>
    <xdr:to>
      <xdr:col>72</xdr:col>
      <xdr:colOff>203200</xdr:colOff>
      <xdr:row>36</xdr:row>
      <xdr:rowOff>121073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8120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104987</xdr:rowOff>
    </xdr:from>
    <xdr:to>
      <xdr:col>68</xdr:col>
      <xdr:colOff>152400</xdr:colOff>
      <xdr:row>36</xdr:row>
      <xdr:rowOff>109008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77187"/>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92392</xdr:rowOff>
    </xdr:from>
    <xdr:to>
      <xdr:col>81</xdr:col>
      <xdr:colOff>95250</xdr:colOff>
      <xdr:row>37</xdr:row>
      <xdr:rowOff>22542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108919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0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84349</xdr:rowOff>
    </xdr:from>
    <xdr:to>
      <xdr:col>77</xdr:col>
      <xdr:colOff>95250</xdr:colOff>
      <xdr:row>37</xdr:row>
      <xdr:rowOff>14499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5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24676</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25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70273</xdr:rowOff>
    </xdr:from>
    <xdr:to>
      <xdr:col>73</xdr:col>
      <xdr:colOff>44450</xdr:colOff>
      <xdr:row>37</xdr:row>
      <xdr:rowOff>423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4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10600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1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58208</xdr:rowOff>
    </xdr:from>
    <xdr:to>
      <xdr:col>68</xdr:col>
      <xdr:colOff>203200</xdr:colOff>
      <xdr:row>36</xdr:row>
      <xdr:rowOff>159808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3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169985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9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54187</xdr:rowOff>
    </xdr:from>
    <xdr:to>
      <xdr:col>64</xdr:col>
      <xdr:colOff>152400</xdr:colOff>
      <xdr:row>36</xdr:row>
      <xdr:rowOff>155787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165964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99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将来負担比率は、前年度比</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１１</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．９ポイント悪化し、△</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２５．９</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Ｒ</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３７．８</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となっている。主な要因としては、分子（</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充当可能財源等</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）のうち、</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充当可能基金が２，０９５，３６７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（１３．２ポイント）減少したことに加え、分母（算入公債費等の額）</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３，１７８千円（０．１ポイント）増加したことが</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挙げられる。</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基金の減少については、予算編成における財源不足を補うために財政調整基金や特定目的基金を取り崩した</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ためで</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ある。また</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金利の上昇による公債費の</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増加も</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予想されることから</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起債の新規発行抑制に努めるなど</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公債費等義務的経費の削減を中心とする行財政改革を推進し、財政健全化</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を進めていく</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件費については、２８．３％と類似団体平均（２６．２％）と比較しても依然高い水準である。これは７町村の合併により市内に６支所を配置していること、ごみ処理業務を直営で行っていることにより類似団体平均を上回る職員数で行政運営を行っており、行政サービスの提供方法の差異によるものと考えられる。しかしながら、民間でも実施可能な業務については、指定管理者制度の導入により委託化を進めるとともに、退職者と新規採用職員の適正化を引き続き実施し、人件費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49276</xdr:rowOff>
    </xdr:from>
    <xdr:to>
      <xdr:col>24</xdr:col>
      <xdr:colOff>25400</xdr:colOff>
      <xdr:row>38</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643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67564</xdr:rowOff>
    </xdr:from>
    <xdr:to>
      <xdr:col>19</xdr:col>
      <xdr:colOff>187325</xdr:colOff>
      <xdr:row>38</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826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21844</xdr:rowOff>
    </xdr:from>
    <xdr:to>
      <xdr:col>15</xdr:col>
      <xdr:colOff>98425</xdr:colOff>
      <xdr:row>38</xdr:row>
      <xdr:rowOff>67564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369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21844</xdr:rowOff>
    </xdr:from>
    <xdr:to>
      <xdr:col>11</xdr:col>
      <xdr:colOff>9525</xdr:colOff>
      <xdr:row>38</xdr:row>
      <xdr:rowOff>131572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369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169926</xdr:rowOff>
    </xdr:from>
    <xdr:to>
      <xdr:col>24</xdr:col>
      <xdr:colOff>76200</xdr:colOff>
      <xdr:row>38</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142003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16764</xdr:rowOff>
    </xdr:from>
    <xdr:to>
      <xdr:col>20</xdr:col>
      <xdr:colOff>38100</xdr:colOff>
      <xdr:row>38</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103141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xdr:rowOff>
    </xdr:from>
    <xdr:to>
      <xdr:col>15</xdr:col>
      <xdr:colOff>149225</xdr:colOff>
      <xdr:row>38</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103141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142494</xdr:rowOff>
    </xdr:from>
    <xdr:to>
      <xdr:col>11</xdr:col>
      <xdr:colOff>60325</xdr:colOff>
      <xdr:row>38</xdr:row>
      <xdr:rowOff>72644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57421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80772</xdr:rowOff>
    </xdr:from>
    <xdr:to>
      <xdr:col>6</xdr:col>
      <xdr:colOff>171450</xdr:colOff>
      <xdr:row>39</xdr:row>
      <xdr:rowOff>10922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167149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物件費に係る経常収支比率は、類似団体より１．６ポイント上回っており、その主な要因は、給食費無償化により賄材料費に充当する一般財源額や基幹電算に係るパソコン等リース料などの伸びである。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施設の統廃合や指定管理者制度の導入などによる外部委託の推進を図り、人件費を含め、さらなる経費削減に努める。また、事務事業評価制度やＫＰＩ指標を活用し、外部委託を含めた事業の見直しや取捨選択を行うなど、効率的な行財政運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100330</xdr:rowOff>
    </xdr:from>
    <xdr:to>
      <xdr:col>82</xdr:col>
      <xdr:colOff>107950</xdr:colOff>
      <xdr:row>17</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14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100330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07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149860</xdr:rowOff>
    </xdr:from>
    <xdr:to>
      <xdr:col>73</xdr:col>
      <xdr:colOff>180975</xdr:colOff>
      <xdr:row>17</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930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16</xdr:row>
      <xdr:rowOff>149860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8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49530</xdr:rowOff>
    </xdr:from>
    <xdr:to>
      <xdr:col>78</xdr:col>
      <xdr:colOff>120650</xdr:colOff>
      <xdr:row>17</xdr:row>
      <xdr:rowOff>151130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135907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5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99060</xdr:rowOff>
    </xdr:from>
    <xdr:to>
      <xdr:col>69</xdr:col>
      <xdr:colOff>142875</xdr:colOff>
      <xdr:row>17</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13987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91440</xdr:rowOff>
    </xdr:from>
    <xdr:to>
      <xdr:col>65</xdr:col>
      <xdr:colOff>53975</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扶助費に係る経常収支比率は昨年度から０．４ポイント減少し、類似団体平均に並ぶ結果となっている。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今後も、障害福祉サービス費の増加等が見込まれるため、生活保護受給者の自立支援策の強化や医療扶助費の適正化を図るとともに、徹底した単独扶助事業の見直しを行い、扶助費の抑制に努める。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23585</xdr:rowOff>
    </xdr:from>
    <xdr:to>
      <xdr:col>24</xdr:col>
      <xdr:colOff>25400</xdr:colOff>
      <xdr:row>56</xdr:row>
      <xdr:rowOff>67128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247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1815</xdr:rowOff>
    </xdr:from>
    <xdr:to>
      <xdr:col>19</xdr:col>
      <xdr:colOff>187325</xdr:colOff>
      <xdr:row>56</xdr:row>
      <xdr:rowOff>67128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030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1815</xdr:rowOff>
    </xdr:from>
    <xdr:to>
      <xdr:col>15</xdr:col>
      <xdr:colOff>98425</xdr:colOff>
      <xdr:row>56</xdr:row>
      <xdr:rowOff>1815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03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1815</xdr:rowOff>
    </xdr:from>
    <xdr:to>
      <xdr:col>11</xdr:col>
      <xdr:colOff>9525</xdr:colOff>
      <xdr:row>56</xdr:row>
      <xdr:rowOff>99785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03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116312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4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16328</xdr:rowOff>
    </xdr:from>
    <xdr:to>
      <xdr:col>20</xdr:col>
      <xdr:colOff>38100</xdr:colOff>
      <xdr:row>56</xdr:row>
      <xdr:rowOff>117928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102705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0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122465</xdr:rowOff>
    </xdr:from>
    <xdr:to>
      <xdr:col>15</xdr:col>
      <xdr:colOff>149225</xdr:colOff>
      <xdr:row>56</xdr:row>
      <xdr:rowOff>52615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37392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122465</xdr:rowOff>
    </xdr:from>
    <xdr:to>
      <xdr:col>11</xdr:col>
      <xdr:colOff>60325</xdr:colOff>
      <xdr:row>56</xdr:row>
      <xdr:rowOff>52615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37392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48985</xdr:rowOff>
    </xdr:from>
    <xdr:to>
      <xdr:col>6</xdr:col>
      <xdr:colOff>171450</xdr:colOff>
      <xdr:row>56</xdr:row>
      <xdr:rowOff>150585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135362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その他に係る経常収支比率は類似団体平均より０．９ポイント上回った状況となっている。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大半を占めるものは国民健康保険特別会計、後期高齢者医療特別会計、介護保険特別会計への繰出金であるが、繰出金の増加は普通会計経費圧迫の要因となることから、特別会計においては独立採算の原則に立ち返り、事業全般の見直しや受益者負担の適正化に取り組み、繰出金の削減を図るなど普通会計の負担軽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58</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58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96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101600</xdr:rowOff>
    </xdr:from>
    <xdr:to>
      <xdr:col>73</xdr:col>
      <xdr:colOff>180975</xdr:colOff>
      <xdr:row>59</xdr:row>
      <xdr:rowOff>44450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45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101600</xdr:rowOff>
    </xdr:from>
    <xdr:to>
      <xdr:col>69</xdr:col>
      <xdr:colOff>92075</xdr:colOff>
      <xdr:row>59</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45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50800</xdr:rowOff>
    </xdr:from>
    <xdr:to>
      <xdr:col>69</xdr:col>
      <xdr:colOff>142875</xdr:colOff>
      <xdr:row>58</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137177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補助費等に係る経常収支比率は、類似団体平均値や全国平均と比べると良好な結果となっている。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市単独の補助金等の交付に関しては必要性や有効性、使途状況の精査を行っていき、新規事業については３年間のサンセット設定を行う。また、効果が見込めない補助金については見直しや廃止を行うなど、費用対効果の最大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10414</xdr:rowOff>
    </xdr:from>
    <xdr:to>
      <xdr:col>82</xdr:col>
      <xdr:colOff>107950</xdr:colOff>
      <xdr:row>35</xdr:row>
      <xdr:rowOff>28702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111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xdr:rowOff>
    </xdr:from>
    <xdr:to>
      <xdr:col>78</xdr:col>
      <xdr:colOff>69850</xdr:colOff>
      <xdr:row>35</xdr:row>
      <xdr:rowOff>14986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111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35</xdr:row>
      <xdr:rowOff>14986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020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xdr:rowOff>
    </xdr:from>
    <xdr:to>
      <xdr:col>69</xdr:col>
      <xdr:colOff>92075</xdr:colOff>
      <xdr:row>35</xdr:row>
      <xdr:rowOff>37846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020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165879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131064</xdr:rowOff>
    </xdr:from>
    <xdr:to>
      <xdr:col>78</xdr:col>
      <xdr:colOff>120650</xdr:colOff>
      <xdr:row>35</xdr:row>
      <xdr:rowOff>61214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71391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29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135636</xdr:rowOff>
    </xdr:from>
    <xdr:to>
      <xdr:col>74</xdr:col>
      <xdr:colOff>31750</xdr:colOff>
      <xdr:row>35</xdr:row>
      <xdr:rowOff>65786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75963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3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62247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158496</xdr:rowOff>
    </xdr:from>
    <xdr:to>
      <xdr:col>65</xdr:col>
      <xdr:colOff>53975</xdr:colOff>
      <xdr:row>35</xdr:row>
      <xdr:rowOff>88646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98823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公債費に係る経常収支比率は昨年度から０．４ポイント減少し、１８．８％となったものの、類似団体平均を０．２ポイント上回っている。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は、多機能型武道場建設や新環境センター整備事業負担金などの大型事業や合併特例事業の元利償還が本格化することに加え、金利の上昇による公債費の増加が見込まれるが、必要に応じた繰上償還や新規起債の制限を実施するなど、適正な起債管理により公債費の抑制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xdr:rowOff>
    </xdr:from>
    <xdr:to>
      <xdr:col>24</xdr:col>
      <xdr:colOff>25400</xdr:colOff>
      <xdr:row>75</xdr:row>
      <xdr:rowOff>16510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676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16510</xdr:rowOff>
    </xdr:from>
    <xdr:to>
      <xdr:col>19</xdr:col>
      <xdr:colOff>187325</xdr:colOff>
      <xdr:row>75</xdr:row>
      <xdr:rowOff>22225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752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157480</xdr:rowOff>
    </xdr:from>
    <xdr:to>
      <xdr:col>15</xdr:col>
      <xdr:colOff>98425</xdr:colOff>
      <xdr:row>75</xdr:row>
      <xdr:rowOff>22225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447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157480</xdr:rowOff>
    </xdr:from>
    <xdr:to>
      <xdr:col>11</xdr:col>
      <xdr:colOff>9525</xdr:colOff>
      <xdr:row>74</xdr:row>
      <xdr:rowOff>157480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44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129540</xdr:rowOff>
    </xdr:from>
    <xdr:to>
      <xdr:col>24</xdr:col>
      <xdr:colOff>76200</xdr:colOff>
      <xdr:row>75</xdr:row>
      <xdr:rowOff>59690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101617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8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137160</xdr:rowOff>
    </xdr:from>
    <xdr:to>
      <xdr:col>20</xdr:col>
      <xdr:colOff>38100</xdr:colOff>
      <xdr:row>75</xdr:row>
      <xdr:rowOff>67310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77487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9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142875</xdr:rowOff>
    </xdr:from>
    <xdr:to>
      <xdr:col>15</xdr:col>
      <xdr:colOff>149225</xdr:colOff>
      <xdr:row>75</xdr:row>
      <xdr:rowOff>73025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83202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9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106680</xdr:rowOff>
    </xdr:from>
    <xdr:to>
      <xdr:col>11</xdr:col>
      <xdr:colOff>60325</xdr:colOff>
      <xdr:row>75</xdr:row>
      <xdr:rowOff>36830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47007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106680</xdr:rowOff>
    </xdr:from>
    <xdr:to>
      <xdr:col>6</xdr:col>
      <xdr:colOff>171450</xdr:colOff>
      <xdr:row>75</xdr:row>
      <xdr:rowOff>36830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47007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経常収支比率を占める主なものは、人件費と公債費であり、公債費以外の比率をみると類似団体平均よりも２．０ポイント下回った。これは、補助費等の影響が大きい。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今後も退職者の補充調整に伴う職員の定員管理や、事業の適切な取捨選択により、人件費及び補助費等の抑制に努めるとともに、他の経費についても現在の水準を維持できるよう努める。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76</xdr:row>
      <xdr:rowOff>159004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16634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154432</xdr:rowOff>
    </xdr:from>
    <xdr:to>
      <xdr:col>78</xdr:col>
      <xdr:colOff>69850</xdr:colOff>
      <xdr:row>76</xdr:row>
      <xdr:rowOff>159004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84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156718</xdr:rowOff>
    </xdr:from>
    <xdr:to>
      <xdr:col>73</xdr:col>
      <xdr:colOff>180975</xdr:colOff>
      <xdr:row>76</xdr:row>
      <xdr:rowOff>154432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1546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156718</xdr:rowOff>
    </xdr:from>
    <xdr:to>
      <xdr:col>69</xdr:col>
      <xdr:colOff>92075</xdr:colOff>
      <xdr:row>77</xdr:row>
      <xdr:rowOff>46989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15468"/>
          <a:ext cx="889000" cy="23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101871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108204</xdr:rowOff>
    </xdr:from>
    <xdr:to>
      <xdr:col>78</xdr:col>
      <xdr:colOff>120650</xdr:colOff>
      <xdr:row>77</xdr:row>
      <xdr:rowOff>38354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48531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103632</xdr:rowOff>
    </xdr:from>
    <xdr:to>
      <xdr:col>74</xdr:col>
      <xdr:colOff>31750</xdr:colOff>
      <xdr:row>77</xdr:row>
      <xdr:rowOff>33782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18559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105918</xdr:rowOff>
    </xdr:from>
    <xdr:to>
      <xdr:col>69</xdr:col>
      <xdr:colOff>142875</xdr:colOff>
      <xdr:row>76</xdr:row>
      <xdr:rowOff>36069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46245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165367</xdr:rowOff>
    </xdr:from>
    <xdr:to>
      <xdr:col>29</xdr:col>
      <xdr:colOff>127000</xdr:colOff>
      <xdr:row>17</xdr:row>
      <xdr:rowOff>13176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56192"/>
          <a:ext cx="647700" cy="19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150144</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409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13176</xdr:rowOff>
    </xdr:from>
    <xdr:to>
      <xdr:col>26</xdr:col>
      <xdr:colOff>50800</xdr:colOff>
      <xdr:row>17</xdr:row>
      <xdr:rowOff>17634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75451"/>
          <a:ext cx="698500" cy="4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17634</xdr:rowOff>
    </xdr:from>
    <xdr:to>
      <xdr:col>22</xdr:col>
      <xdr:colOff>114300</xdr:colOff>
      <xdr:row>17</xdr:row>
      <xdr:rowOff>17729</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79909"/>
          <a:ext cx="698500" cy="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17729</xdr:rowOff>
    </xdr:from>
    <xdr:to>
      <xdr:col>18</xdr:col>
      <xdr:colOff>177800</xdr:colOff>
      <xdr:row>17</xdr:row>
      <xdr:rowOff>22473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980004"/>
          <a:ext cx="698500" cy="4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114567</xdr:rowOff>
    </xdr:from>
    <xdr:to>
      <xdr:col>29</xdr:col>
      <xdr:colOff>177800</xdr:colOff>
      <xdr:row>17</xdr:row>
      <xdr:rowOff>44717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05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131094</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5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133826</xdr:rowOff>
    </xdr:from>
    <xdr:to>
      <xdr:col>26</xdr:col>
      <xdr:colOff>101600</xdr:colOff>
      <xdr:row>17</xdr:row>
      <xdr:rowOff>63976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24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74153</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93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138284</xdr:rowOff>
    </xdr:from>
    <xdr:to>
      <xdr:col>22</xdr:col>
      <xdr:colOff>165100</xdr:colOff>
      <xdr:row>17</xdr:row>
      <xdr:rowOff>68434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29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78611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97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138379</xdr:rowOff>
    </xdr:from>
    <xdr:to>
      <xdr:col>19</xdr:col>
      <xdr:colOff>38100</xdr:colOff>
      <xdr:row>17</xdr:row>
      <xdr:rowOff>68529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29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78706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69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143123</xdr:rowOff>
    </xdr:from>
    <xdr:to>
      <xdr:col>15</xdr:col>
      <xdr:colOff>101600</xdr:colOff>
      <xdr:row>17</xdr:row>
      <xdr:rowOff>73273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33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83450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02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58394</xdr:rowOff>
    </xdr:from>
    <xdr:to>
      <xdr:col>29</xdr:col>
      <xdr:colOff>127000</xdr:colOff>
      <xdr:row>38</xdr:row>
      <xdr:rowOff>61202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25994"/>
          <a:ext cx="647700" cy="28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61202</xdr:rowOff>
    </xdr:from>
    <xdr:to>
      <xdr:col>26</xdr:col>
      <xdr:colOff>50800</xdr:colOff>
      <xdr:row>38</xdr:row>
      <xdr:rowOff>62420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28802"/>
          <a:ext cx="698500" cy="1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62420</xdr:rowOff>
    </xdr:from>
    <xdr:to>
      <xdr:col>22</xdr:col>
      <xdr:colOff>114300</xdr:colOff>
      <xdr:row>38</xdr:row>
      <xdr:rowOff>76943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30020"/>
          <a:ext cx="698500" cy="14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76943</xdr:rowOff>
    </xdr:from>
    <xdr:to>
      <xdr:col>18</xdr:col>
      <xdr:colOff>177800</xdr:colOff>
      <xdr:row>38</xdr:row>
      <xdr:rowOff>88733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44543"/>
          <a:ext cx="698500" cy="11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7594</xdr:rowOff>
    </xdr:from>
    <xdr:to>
      <xdr:col>29</xdr:col>
      <xdr:colOff>177800</xdr:colOff>
      <xdr:row>38</xdr:row>
      <xdr:rowOff>109194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5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322571</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10402</xdr:rowOff>
    </xdr:from>
    <xdr:to>
      <xdr:col>26</xdr:col>
      <xdr:colOff>101600</xdr:colOff>
      <xdr:row>38</xdr:row>
      <xdr:rowOff>112002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8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96779</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64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11620</xdr:rowOff>
    </xdr:from>
    <xdr:to>
      <xdr:col>22</xdr:col>
      <xdr:colOff>165100</xdr:colOff>
      <xdr:row>38</xdr:row>
      <xdr:rowOff>113220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97997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26143</xdr:rowOff>
    </xdr:from>
    <xdr:to>
      <xdr:col>19</xdr:col>
      <xdr:colOff>38100</xdr:colOff>
      <xdr:row>38</xdr:row>
      <xdr:rowOff>127743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93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112520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8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37933</xdr:rowOff>
    </xdr:from>
    <xdr:to>
      <xdr:col>15</xdr:col>
      <xdr:colOff>101600</xdr:colOff>
      <xdr:row>38</xdr:row>
      <xdr:rowOff>139533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5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124310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91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69150</xdr:rowOff>
    </xdr:from>
    <xdr:to>
      <xdr:col>24</xdr:col>
      <xdr:colOff>63500</xdr:colOff>
      <xdr:row>34</xdr:row>
      <xdr:rowOff>106858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98450"/>
          <a:ext cx="838200" cy="3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106858</xdr:rowOff>
    </xdr:from>
    <xdr:to>
      <xdr:col>19</xdr:col>
      <xdr:colOff>177800</xdr:colOff>
      <xdr:row>34</xdr:row>
      <xdr:rowOff>133245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36158"/>
          <a:ext cx="889000" cy="2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132037</xdr:rowOff>
    </xdr:from>
    <xdr:to>
      <xdr:col>15</xdr:col>
      <xdr:colOff>50800</xdr:colOff>
      <xdr:row>34</xdr:row>
      <xdr:rowOff>133245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61337"/>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132037</xdr:rowOff>
    </xdr:from>
    <xdr:to>
      <xdr:col>10</xdr:col>
      <xdr:colOff>114300</xdr:colOff>
      <xdr:row>34</xdr:row>
      <xdr:rowOff>141953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61337"/>
          <a:ext cx="889000" cy="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18350</xdr:rowOff>
    </xdr:from>
    <xdr:to>
      <xdr:col>24</xdr:col>
      <xdr:colOff>114300</xdr:colOff>
      <xdr:row>34</xdr:row>
      <xdr:rowOff>119950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41227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99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56058</xdr:rowOff>
    </xdr:from>
    <xdr:to>
      <xdr:col>20</xdr:col>
      <xdr:colOff>38100</xdr:colOff>
      <xdr:row>34</xdr:row>
      <xdr:rowOff>157658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8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2735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6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82445</xdr:rowOff>
    </xdr:from>
    <xdr:to>
      <xdr:col>15</xdr:col>
      <xdr:colOff>101600</xdr:colOff>
      <xdr:row>35</xdr:row>
      <xdr:rowOff>12595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29122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8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81237</xdr:rowOff>
    </xdr:from>
    <xdr:to>
      <xdr:col>10</xdr:col>
      <xdr:colOff>165100</xdr:colOff>
      <xdr:row>35</xdr:row>
      <xdr:rowOff>11387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1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27914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8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91153</xdr:rowOff>
    </xdr:from>
    <xdr:to>
      <xdr:col>6</xdr:col>
      <xdr:colOff>38100</xdr:colOff>
      <xdr:row>35</xdr:row>
      <xdr:rowOff>21303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37830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695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110264</xdr:rowOff>
    </xdr:from>
    <xdr:to>
      <xdr:col>24</xdr:col>
      <xdr:colOff>63500</xdr:colOff>
      <xdr:row>58</xdr:row>
      <xdr:rowOff>111898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436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111898</xdr:rowOff>
    </xdr:from>
    <xdr:to>
      <xdr:col>19</xdr:col>
      <xdr:colOff>177800</xdr:colOff>
      <xdr:row>58</xdr:row>
      <xdr:rowOff>112147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5998"/>
          <a:ext cx="889000" cy="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112147</xdr:rowOff>
    </xdr:from>
    <xdr:to>
      <xdr:col>15</xdr:col>
      <xdr:colOff>50800</xdr:colOff>
      <xdr:row>58</xdr:row>
      <xdr:rowOff>113564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6247"/>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113564</xdr:rowOff>
    </xdr:from>
    <xdr:to>
      <xdr:col>10</xdr:col>
      <xdr:colOff>114300</xdr:colOff>
      <xdr:row>58</xdr:row>
      <xdr:rowOff>113928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7664"/>
          <a:ext cx="889000" cy="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59464</xdr:rowOff>
    </xdr:from>
    <xdr:to>
      <xdr:col>24</xdr:col>
      <xdr:colOff>114300</xdr:colOff>
      <xdr:row>58</xdr:row>
      <xdr:rowOff>161064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18841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61098</xdr:rowOff>
    </xdr:from>
    <xdr:to>
      <xdr:col>20</xdr:col>
      <xdr:colOff>38100</xdr:colOff>
      <xdr:row>58</xdr:row>
      <xdr:rowOff>162698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7775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61347</xdr:rowOff>
    </xdr:from>
    <xdr:to>
      <xdr:col>15</xdr:col>
      <xdr:colOff>101600</xdr:colOff>
      <xdr:row>58</xdr:row>
      <xdr:rowOff>162947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8024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0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62764</xdr:rowOff>
    </xdr:from>
    <xdr:to>
      <xdr:col>10</xdr:col>
      <xdr:colOff>165100</xdr:colOff>
      <xdr:row>58</xdr:row>
      <xdr:rowOff>164364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9441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63128</xdr:rowOff>
    </xdr:from>
    <xdr:to>
      <xdr:col>6</xdr:col>
      <xdr:colOff>38100</xdr:colOff>
      <xdr:row>58</xdr:row>
      <xdr:rowOff>164728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9805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159105</xdr:rowOff>
    </xdr:from>
    <xdr:to>
      <xdr:col>24</xdr:col>
      <xdr:colOff>63500</xdr:colOff>
      <xdr:row>79</xdr:row>
      <xdr:rowOff>7544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32205"/>
          <a:ext cx="838200" cy="1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164731</xdr:rowOff>
    </xdr:from>
    <xdr:to>
      <xdr:col>19</xdr:col>
      <xdr:colOff>177800</xdr:colOff>
      <xdr:row>79</xdr:row>
      <xdr:rowOff>7544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37831"/>
          <a:ext cx="889000" cy="1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164731</xdr:rowOff>
    </xdr:from>
    <xdr:to>
      <xdr:col>15</xdr:col>
      <xdr:colOff>50800</xdr:colOff>
      <xdr:row>78</xdr:row>
      <xdr:rowOff>168047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37831"/>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163449</xdr:rowOff>
    </xdr:from>
    <xdr:to>
      <xdr:col>10</xdr:col>
      <xdr:colOff>114300</xdr:colOff>
      <xdr:row>78</xdr:row>
      <xdr:rowOff>168047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36549"/>
          <a:ext cx="889000" cy="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108305</xdr:rowOff>
    </xdr:from>
    <xdr:to>
      <xdr:col>24</xdr:col>
      <xdr:colOff>114300</xdr:colOff>
      <xdr:row>79</xdr:row>
      <xdr:rowOff>38455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23232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128194</xdr:rowOff>
    </xdr:from>
    <xdr:to>
      <xdr:col>20</xdr:col>
      <xdr:colOff>38100</xdr:colOff>
      <xdr:row>79</xdr:row>
      <xdr:rowOff>58344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49471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113931</xdr:rowOff>
    </xdr:from>
    <xdr:to>
      <xdr:col>15</xdr:col>
      <xdr:colOff>101600</xdr:colOff>
      <xdr:row>79</xdr:row>
      <xdr:rowOff>44081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35208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117247</xdr:rowOff>
    </xdr:from>
    <xdr:to>
      <xdr:col>10</xdr:col>
      <xdr:colOff>165100</xdr:colOff>
      <xdr:row>79</xdr:row>
      <xdr:rowOff>47397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38524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112649</xdr:rowOff>
    </xdr:from>
    <xdr:to>
      <xdr:col>6</xdr:col>
      <xdr:colOff>38100</xdr:colOff>
      <xdr:row>79</xdr:row>
      <xdr:rowOff>42799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33926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68529</xdr:rowOff>
    </xdr:from>
    <xdr:to>
      <xdr:col>24</xdr:col>
      <xdr:colOff>63500</xdr:colOff>
      <xdr:row>94</xdr:row>
      <xdr:rowOff>72842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84829"/>
          <a:ext cx="838200" cy="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72842</xdr:rowOff>
    </xdr:from>
    <xdr:to>
      <xdr:col>19</xdr:col>
      <xdr:colOff>177800</xdr:colOff>
      <xdr:row>94</xdr:row>
      <xdr:rowOff>150147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89142"/>
          <a:ext cx="889000" cy="7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74230</xdr:rowOff>
    </xdr:from>
    <xdr:to>
      <xdr:col>15</xdr:col>
      <xdr:colOff>50800</xdr:colOff>
      <xdr:row>94</xdr:row>
      <xdr:rowOff>150147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90530"/>
          <a:ext cx="889000" cy="7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74230</xdr:rowOff>
    </xdr:from>
    <xdr:to>
      <xdr:col>10</xdr:col>
      <xdr:colOff>114300</xdr:colOff>
      <xdr:row>95</xdr:row>
      <xdr:rowOff>80561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90530"/>
          <a:ext cx="889000" cy="17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17729</xdr:rowOff>
    </xdr:from>
    <xdr:to>
      <xdr:col>24</xdr:col>
      <xdr:colOff>114300</xdr:colOff>
      <xdr:row>94</xdr:row>
      <xdr:rowOff>119329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40606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8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22042</xdr:rowOff>
    </xdr:from>
    <xdr:to>
      <xdr:col>20</xdr:col>
      <xdr:colOff>38100</xdr:colOff>
      <xdr:row>94</xdr:row>
      <xdr:rowOff>123642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3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140169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13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99347</xdr:rowOff>
    </xdr:from>
    <xdr:to>
      <xdr:col>15</xdr:col>
      <xdr:colOff>101600</xdr:colOff>
      <xdr:row>95</xdr:row>
      <xdr:rowOff>29497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1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46024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9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23430</xdr:rowOff>
    </xdr:from>
    <xdr:to>
      <xdr:col>10</xdr:col>
      <xdr:colOff>165100</xdr:colOff>
      <xdr:row>94</xdr:row>
      <xdr:rowOff>125030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141557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14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29761</xdr:rowOff>
    </xdr:from>
    <xdr:to>
      <xdr:col>6</xdr:col>
      <xdr:colOff>38100</xdr:colOff>
      <xdr:row>95</xdr:row>
      <xdr:rowOff>131361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1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147888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92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26857</xdr:rowOff>
    </xdr:from>
    <xdr:to>
      <xdr:col>55</xdr:col>
      <xdr:colOff>0</xdr:colOff>
      <xdr:row>38</xdr:row>
      <xdr:rowOff>56591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41957"/>
          <a:ext cx="838200" cy="2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22813</xdr:rowOff>
    </xdr:from>
    <xdr:to>
      <xdr:col>50</xdr:col>
      <xdr:colOff>114300</xdr:colOff>
      <xdr:row>38</xdr:row>
      <xdr:rowOff>26857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37913"/>
          <a:ext cx="889000" cy="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22813</xdr:rowOff>
    </xdr:from>
    <xdr:to>
      <xdr:col>45</xdr:col>
      <xdr:colOff>177800</xdr:colOff>
      <xdr:row>38</xdr:row>
      <xdr:rowOff>62916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37913"/>
          <a:ext cx="889000" cy="4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67090</xdr:rowOff>
    </xdr:from>
    <xdr:to>
      <xdr:col>41</xdr:col>
      <xdr:colOff>50800</xdr:colOff>
      <xdr:row>38</xdr:row>
      <xdr:rowOff>62916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39290"/>
          <a:ext cx="889000" cy="33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5791</xdr:rowOff>
    </xdr:from>
    <xdr:to>
      <xdr:col>55</xdr:col>
      <xdr:colOff>50800</xdr:colOff>
      <xdr:row>38</xdr:row>
      <xdr:rowOff>107391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2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155668</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9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147507</xdr:rowOff>
    </xdr:from>
    <xdr:to>
      <xdr:col>50</xdr:col>
      <xdr:colOff>165100</xdr:colOff>
      <xdr:row>38</xdr:row>
      <xdr:rowOff>77657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9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68784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8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143464</xdr:rowOff>
    </xdr:from>
    <xdr:to>
      <xdr:col>46</xdr:col>
      <xdr:colOff>38100</xdr:colOff>
      <xdr:row>38</xdr:row>
      <xdr:rowOff>73614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8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64740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12116</xdr:rowOff>
    </xdr:from>
    <xdr:to>
      <xdr:col>41</xdr:col>
      <xdr:colOff>101600</xdr:colOff>
      <xdr:row>38</xdr:row>
      <xdr:rowOff>113716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2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104843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16290</xdr:rowOff>
    </xdr:from>
    <xdr:to>
      <xdr:col>36</xdr:col>
      <xdr:colOff>165100</xdr:colOff>
      <xdr:row>36</xdr:row>
      <xdr:rowOff>117890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109017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8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130780</xdr:rowOff>
    </xdr:from>
    <xdr:to>
      <xdr:col>55</xdr:col>
      <xdr:colOff>0</xdr:colOff>
      <xdr:row>54</xdr:row>
      <xdr:rowOff>112455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217630"/>
          <a:ext cx="838200" cy="15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112455</xdr:rowOff>
    </xdr:from>
    <xdr:to>
      <xdr:col>50</xdr:col>
      <xdr:colOff>114300</xdr:colOff>
      <xdr:row>55</xdr:row>
      <xdr:rowOff>2311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70755"/>
          <a:ext cx="889000" cy="6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82925</xdr:rowOff>
    </xdr:from>
    <xdr:to>
      <xdr:col>45</xdr:col>
      <xdr:colOff>177800</xdr:colOff>
      <xdr:row>55</xdr:row>
      <xdr:rowOff>2311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341225"/>
          <a:ext cx="889000" cy="9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122953</xdr:rowOff>
    </xdr:from>
    <xdr:to>
      <xdr:col>41</xdr:col>
      <xdr:colOff>50800</xdr:colOff>
      <xdr:row>54</xdr:row>
      <xdr:rowOff>82925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038353"/>
          <a:ext cx="889000" cy="3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79980</xdr:rowOff>
    </xdr:from>
    <xdr:to>
      <xdr:col>55</xdr:col>
      <xdr:colOff>50800</xdr:colOff>
      <xdr:row>54</xdr:row>
      <xdr:rowOff>10130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16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102857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18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61655</xdr:rowOff>
    </xdr:from>
    <xdr:to>
      <xdr:col>50</xdr:col>
      <xdr:colOff>165100</xdr:colOff>
      <xdr:row>54</xdr:row>
      <xdr:rowOff>163255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1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8332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95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122961</xdr:rowOff>
    </xdr:from>
    <xdr:to>
      <xdr:col>46</xdr:col>
      <xdr:colOff>38100</xdr:colOff>
      <xdr:row>55</xdr:row>
      <xdr:rowOff>53111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38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69638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15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32125</xdr:rowOff>
    </xdr:from>
    <xdr:to>
      <xdr:col>41</xdr:col>
      <xdr:colOff>101600</xdr:colOff>
      <xdr:row>54</xdr:row>
      <xdr:rowOff>133725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29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150252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065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72153</xdr:rowOff>
    </xdr:from>
    <xdr:to>
      <xdr:col>36</xdr:col>
      <xdr:colOff>165100</xdr:colOff>
      <xdr:row>53</xdr:row>
      <xdr:rowOff>2303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898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18830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762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6993</xdr:rowOff>
    </xdr:from>
    <xdr:to>
      <xdr:col>55</xdr:col>
      <xdr:colOff>0</xdr:colOff>
      <xdr:row>74</xdr:row>
      <xdr:rowOff>135737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694293"/>
          <a:ext cx="838200" cy="12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135737</xdr:rowOff>
    </xdr:from>
    <xdr:to>
      <xdr:col>50</xdr:col>
      <xdr:colOff>114300</xdr:colOff>
      <xdr:row>76</xdr:row>
      <xdr:rowOff>39987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2823037"/>
          <a:ext cx="889000" cy="24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133277</xdr:rowOff>
    </xdr:from>
    <xdr:to>
      <xdr:col>45</xdr:col>
      <xdr:colOff>177800</xdr:colOff>
      <xdr:row>76</xdr:row>
      <xdr:rowOff>39987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2477677"/>
          <a:ext cx="889000" cy="59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25193</xdr:rowOff>
    </xdr:from>
    <xdr:to>
      <xdr:col>41</xdr:col>
      <xdr:colOff>50800</xdr:colOff>
      <xdr:row>72</xdr:row>
      <xdr:rowOff>133277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198143"/>
          <a:ext cx="889000" cy="27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127643</xdr:rowOff>
    </xdr:from>
    <xdr:to>
      <xdr:col>55</xdr:col>
      <xdr:colOff>50800</xdr:colOff>
      <xdr:row>74</xdr:row>
      <xdr:rowOff>57793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64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150520</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49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84937</xdr:rowOff>
    </xdr:from>
    <xdr:to>
      <xdr:col>50</xdr:col>
      <xdr:colOff>165100</xdr:colOff>
      <xdr:row>75</xdr:row>
      <xdr:rowOff>15087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277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31614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54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160637</xdr:rowOff>
    </xdr:from>
    <xdr:to>
      <xdr:col>46</xdr:col>
      <xdr:colOff>38100</xdr:colOff>
      <xdr:row>76</xdr:row>
      <xdr:rowOff>90787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01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107314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79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82477</xdr:rowOff>
    </xdr:from>
    <xdr:to>
      <xdr:col>41</xdr:col>
      <xdr:colOff>101600</xdr:colOff>
      <xdr:row>73</xdr:row>
      <xdr:rowOff>12627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42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29154</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61795" y="12202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145843</xdr:rowOff>
    </xdr:from>
    <xdr:to>
      <xdr:col>36</xdr:col>
      <xdr:colOff>165100</xdr:colOff>
      <xdr:row>71</xdr:row>
      <xdr:rowOff>75993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14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92520</xdr:rowOff>
    </xdr:from>
    <xdr:ext cx="59901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72795" y="1192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114616</xdr:rowOff>
    </xdr:from>
    <xdr:to>
      <xdr:col>55</xdr:col>
      <xdr:colOff>0</xdr:colOff>
      <xdr:row>96</xdr:row>
      <xdr:rowOff>39179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02366"/>
          <a:ext cx="8382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14399</xdr:rowOff>
    </xdr:from>
    <xdr:to>
      <xdr:col>50</xdr:col>
      <xdr:colOff>114300</xdr:colOff>
      <xdr:row>96</xdr:row>
      <xdr:rowOff>39179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73599"/>
          <a:ext cx="889000" cy="2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14399</xdr:rowOff>
    </xdr:from>
    <xdr:to>
      <xdr:col>45</xdr:col>
      <xdr:colOff>177800</xdr:colOff>
      <xdr:row>96</xdr:row>
      <xdr:rowOff>166777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73599"/>
          <a:ext cx="889000" cy="15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40796</xdr:rowOff>
    </xdr:from>
    <xdr:to>
      <xdr:col>41</xdr:col>
      <xdr:colOff>50800</xdr:colOff>
      <xdr:row>96</xdr:row>
      <xdr:rowOff>166777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99996"/>
          <a:ext cx="889000" cy="12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63816</xdr:rowOff>
    </xdr:from>
    <xdr:to>
      <xdr:col>55</xdr:col>
      <xdr:colOff>50800</xdr:colOff>
      <xdr:row>95</xdr:row>
      <xdr:rowOff>165416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5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86693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0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159829</xdr:rowOff>
    </xdr:from>
    <xdr:to>
      <xdr:col>50</xdr:col>
      <xdr:colOff>165100</xdr:colOff>
      <xdr:row>96</xdr:row>
      <xdr:rowOff>89979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4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81106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4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135049</xdr:rowOff>
    </xdr:from>
    <xdr:to>
      <xdr:col>46</xdr:col>
      <xdr:colOff>38100</xdr:colOff>
      <xdr:row>96</xdr:row>
      <xdr:rowOff>65199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2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81726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9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115977</xdr:rowOff>
    </xdr:from>
    <xdr:to>
      <xdr:col>41</xdr:col>
      <xdr:colOff>101600</xdr:colOff>
      <xdr:row>97</xdr:row>
      <xdr:rowOff>46127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7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37254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6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161446</xdr:rowOff>
    </xdr:from>
    <xdr:to>
      <xdr:col>36</xdr:col>
      <xdr:colOff>165100</xdr:colOff>
      <xdr:row>96</xdr:row>
      <xdr:rowOff>91596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4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108123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2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28029</xdr:rowOff>
    </xdr:from>
    <xdr:to>
      <xdr:col>85</xdr:col>
      <xdr:colOff>127000</xdr:colOff>
      <xdr:row>39</xdr:row>
      <xdr:rowOff>53756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14579"/>
          <a:ext cx="838200" cy="2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28029</xdr:rowOff>
    </xdr:from>
    <xdr:to>
      <xdr:col>81</xdr:col>
      <xdr:colOff>50800</xdr:colOff>
      <xdr:row>39</xdr:row>
      <xdr:rowOff>66574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14579"/>
          <a:ext cx="889000" cy="3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66574</xdr:rowOff>
    </xdr:from>
    <xdr:to>
      <xdr:col>76</xdr:col>
      <xdr:colOff>114300</xdr:colOff>
      <xdr:row>39</xdr:row>
      <xdr:rowOff>82733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53124"/>
          <a:ext cx="889000" cy="1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76456</xdr:rowOff>
    </xdr:from>
    <xdr:to>
      <xdr:col>71</xdr:col>
      <xdr:colOff>177800</xdr:colOff>
      <xdr:row>39</xdr:row>
      <xdr:rowOff>82733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63006"/>
          <a:ext cx="889000" cy="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2956</xdr:rowOff>
    </xdr:from>
    <xdr:to>
      <xdr:col>85</xdr:col>
      <xdr:colOff>177800</xdr:colOff>
      <xdr:row>39</xdr:row>
      <xdr:rowOff>104556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133783</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148679</xdr:rowOff>
    </xdr:from>
    <xdr:to>
      <xdr:col>81</xdr:col>
      <xdr:colOff>101600</xdr:colOff>
      <xdr:row>39</xdr:row>
      <xdr:rowOff>78829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6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95356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3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15774</xdr:rowOff>
    </xdr:from>
    <xdr:to>
      <xdr:col>76</xdr:col>
      <xdr:colOff>165100</xdr:colOff>
      <xdr:row>39</xdr:row>
      <xdr:rowOff>117374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0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133901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477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31933</xdr:rowOff>
    </xdr:from>
    <xdr:to>
      <xdr:col>72</xdr:col>
      <xdr:colOff>38100</xdr:colOff>
      <xdr:row>39</xdr:row>
      <xdr:rowOff>133533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124660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25656</xdr:rowOff>
    </xdr:from>
    <xdr:to>
      <xdr:col>67</xdr:col>
      <xdr:colOff>101600</xdr:colOff>
      <xdr:row>39</xdr:row>
      <xdr:rowOff>127256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2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118383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19999</xdr:rowOff>
    </xdr:from>
    <xdr:to>
      <xdr:col>85</xdr:col>
      <xdr:colOff>127000</xdr:colOff>
      <xdr:row>77</xdr:row>
      <xdr:rowOff>105115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21649"/>
          <a:ext cx="838200" cy="8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105115</xdr:rowOff>
    </xdr:from>
    <xdr:to>
      <xdr:col>81</xdr:col>
      <xdr:colOff>50800</xdr:colOff>
      <xdr:row>77</xdr:row>
      <xdr:rowOff>106404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06765"/>
          <a:ext cx="889000"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106404</xdr:rowOff>
    </xdr:from>
    <xdr:to>
      <xdr:col>76</xdr:col>
      <xdr:colOff>114300</xdr:colOff>
      <xdr:row>77</xdr:row>
      <xdr:rowOff>118255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8054"/>
          <a:ext cx="889000" cy="1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118255</xdr:rowOff>
    </xdr:from>
    <xdr:to>
      <xdr:col>71</xdr:col>
      <xdr:colOff>177800</xdr:colOff>
      <xdr:row>77</xdr:row>
      <xdr:rowOff>131623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19905"/>
          <a:ext cx="889000" cy="1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140649</xdr:rowOff>
    </xdr:from>
    <xdr:to>
      <xdr:col>85</xdr:col>
      <xdr:colOff>177800</xdr:colOff>
      <xdr:row>77</xdr:row>
      <xdr:rowOff>70799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7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163526</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2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54315</xdr:rowOff>
    </xdr:from>
    <xdr:to>
      <xdr:col>81</xdr:col>
      <xdr:colOff>101600</xdr:colOff>
      <xdr:row>77</xdr:row>
      <xdr:rowOff>155915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992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3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55604</xdr:rowOff>
    </xdr:from>
    <xdr:to>
      <xdr:col>76</xdr:col>
      <xdr:colOff>165100</xdr:colOff>
      <xdr:row>77</xdr:row>
      <xdr:rowOff>157204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2281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3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67455</xdr:rowOff>
    </xdr:from>
    <xdr:to>
      <xdr:col>72</xdr:col>
      <xdr:colOff>38100</xdr:colOff>
      <xdr:row>77</xdr:row>
      <xdr:rowOff>169055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14132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4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80823</xdr:rowOff>
    </xdr:from>
    <xdr:to>
      <xdr:col>67</xdr:col>
      <xdr:colOff>101600</xdr:colOff>
      <xdr:row>78</xdr:row>
      <xdr:rowOff>10973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8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27500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5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156042</xdr:rowOff>
    </xdr:from>
    <xdr:to>
      <xdr:col>85</xdr:col>
      <xdr:colOff>127000</xdr:colOff>
      <xdr:row>98</xdr:row>
      <xdr:rowOff>167041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58142"/>
          <a:ext cx="838200" cy="1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167041</xdr:rowOff>
    </xdr:from>
    <xdr:to>
      <xdr:col>81</xdr:col>
      <xdr:colOff>50800</xdr:colOff>
      <xdr:row>99</xdr:row>
      <xdr:rowOff>32300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9141"/>
          <a:ext cx="889000" cy="3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22254</xdr:rowOff>
    </xdr:from>
    <xdr:to>
      <xdr:col>76</xdr:col>
      <xdr:colOff>114300</xdr:colOff>
      <xdr:row>99</xdr:row>
      <xdr:rowOff>32300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5804"/>
          <a:ext cx="889000" cy="1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22254</xdr:rowOff>
    </xdr:from>
    <xdr:to>
      <xdr:col>71</xdr:col>
      <xdr:colOff>177800</xdr:colOff>
      <xdr:row>99</xdr:row>
      <xdr:rowOff>25690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5804"/>
          <a:ext cx="889000" cy="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105242</xdr:rowOff>
    </xdr:from>
    <xdr:to>
      <xdr:col>85</xdr:col>
      <xdr:colOff>177800</xdr:colOff>
      <xdr:row>99</xdr:row>
      <xdr:rowOff>35392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0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116241</xdr:rowOff>
    </xdr:from>
    <xdr:to>
      <xdr:col>81</xdr:col>
      <xdr:colOff>101600</xdr:colOff>
      <xdr:row>99</xdr:row>
      <xdr:rowOff>46391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37518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152950</xdr:rowOff>
    </xdr:from>
    <xdr:to>
      <xdr:col>76</xdr:col>
      <xdr:colOff>165100</xdr:colOff>
      <xdr:row>99</xdr:row>
      <xdr:rowOff>83100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74227</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4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142904</xdr:rowOff>
    </xdr:from>
    <xdr:to>
      <xdr:col>72</xdr:col>
      <xdr:colOff>38100</xdr:colOff>
      <xdr:row>99</xdr:row>
      <xdr:rowOff>73054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64181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146340</xdr:rowOff>
    </xdr:from>
    <xdr:to>
      <xdr:col>67</xdr:col>
      <xdr:colOff>101600</xdr:colOff>
      <xdr:row>99</xdr:row>
      <xdr:rowOff>76490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67617</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4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37712</xdr:rowOff>
    </xdr:from>
    <xdr:to>
      <xdr:col>116</xdr:col>
      <xdr:colOff>63500</xdr:colOff>
      <xdr:row>39</xdr:row>
      <xdr:rowOff>48815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24262"/>
          <a:ext cx="8382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36112</xdr:rowOff>
    </xdr:from>
    <xdr:to>
      <xdr:col>111</xdr:col>
      <xdr:colOff>177800</xdr:colOff>
      <xdr:row>39</xdr:row>
      <xdr:rowOff>48815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22662"/>
          <a:ext cx="889000" cy="1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36112</xdr:rowOff>
    </xdr:from>
    <xdr:to>
      <xdr:col>107</xdr:col>
      <xdr:colOff>50800</xdr:colOff>
      <xdr:row>39</xdr:row>
      <xdr:rowOff>38430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22662"/>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38430</xdr:rowOff>
    </xdr:from>
    <xdr:to>
      <xdr:col>102</xdr:col>
      <xdr:colOff>114300</xdr:colOff>
      <xdr:row>39</xdr:row>
      <xdr:rowOff>41010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24980"/>
          <a:ext cx="8890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158362</xdr:rowOff>
    </xdr:from>
    <xdr:to>
      <xdr:col>116</xdr:col>
      <xdr:colOff>114300</xdr:colOff>
      <xdr:row>39</xdr:row>
      <xdr:rowOff>88512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7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73289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8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169465</xdr:rowOff>
    </xdr:from>
    <xdr:to>
      <xdr:col>112</xdr:col>
      <xdr:colOff>38100</xdr:colOff>
      <xdr:row>39</xdr:row>
      <xdr:rowOff>99615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8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90742</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7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156762</xdr:rowOff>
    </xdr:from>
    <xdr:to>
      <xdr:col>107</xdr:col>
      <xdr:colOff>101600</xdr:colOff>
      <xdr:row>39</xdr:row>
      <xdr:rowOff>86912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7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78039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6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159080</xdr:rowOff>
    </xdr:from>
    <xdr:to>
      <xdr:col>102</xdr:col>
      <xdr:colOff>165100</xdr:colOff>
      <xdr:row>39</xdr:row>
      <xdr:rowOff>89230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80357</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161660</xdr:rowOff>
    </xdr:from>
    <xdr:to>
      <xdr:col>98</xdr:col>
      <xdr:colOff>38100</xdr:colOff>
      <xdr:row>39</xdr:row>
      <xdr:rowOff>91810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7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82937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6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37302</xdr:rowOff>
    </xdr:from>
    <xdr:to>
      <xdr:col>116</xdr:col>
      <xdr:colOff>63500</xdr:colOff>
      <xdr:row>59</xdr:row>
      <xdr:rowOff>37470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2852"/>
          <a:ext cx="8382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37470</xdr:rowOff>
    </xdr:from>
    <xdr:to>
      <xdr:col>111</xdr:col>
      <xdr:colOff>177800</xdr:colOff>
      <xdr:row>59</xdr:row>
      <xdr:rowOff>37607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3020"/>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37607</xdr:rowOff>
    </xdr:from>
    <xdr:to>
      <xdr:col>107</xdr:col>
      <xdr:colOff>50800</xdr:colOff>
      <xdr:row>59</xdr:row>
      <xdr:rowOff>37744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3157"/>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37744</xdr:rowOff>
    </xdr:from>
    <xdr:to>
      <xdr:col>102</xdr:col>
      <xdr:colOff>114300</xdr:colOff>
      <xdr:row>59</xdr:row>
      <xdr:rowOff>37859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329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157952</xdr:rowOff>
    </xdr:from>
    <xdr:to>
      <xdr:col>116</xdr:col>
      <xdr:colOff>114300</xdr:colOff>
      <xdr:row>59</xdr:row>
      <xdr:rowOff>88102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158120</xdr:rowOff>
    </xdr:from>
    <xdr:to>
      <xdr:col>112</xdr:col>
      <xdr:colOff>38100</xdr:colOff>
      <xdr:row>59</xdr:row>
      <xdr:rowOff>88270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79397</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4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158257</xdr:rowOff>
    </xdr:from>
    <xdr:to>
      <xdr:col>107</xdr:col>
      <xdr:colOff>101600</xdr:colOff>
      <xdr:row>59</xdr:row>
      <xdr:rowOff>88407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79534</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158394</xdr:rowOff>
    </xdr:from>
    <xdr:to>
      <xdr:col>102</xdr:col>
      <xdr:colOff>165100</xdr:colOff>
      <xdr:row>59</xdr:row>
      <xdr:rowOff>88544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79671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5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158509</xdr:rowOff>
    </xdr:from>
    <xdr:to>
      <xdr:col>98</xdr:col>
      <xdr:colOff>38100</xdr:colOff>
      <xdr:row>59</xdr:row>
      <xdr:rowOff>88659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79786</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5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5474</xdr:rowOff>
    </xdr:from>
    <xdr:to>
      <xdr:col>116</xdr:col>
      <xdr:colOff>63500</xdr:colOff>
      <xdr:row>73</xdr:row>
      <xdr:rowOff>8484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521324"/>
          <a:ext cx="8382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5474</xdr:rowOff>
    </xdr:from>
    <xdr:to>
      <xdr:col>111</xdr:col>
      <xdr:colOff>177800</xdr:colOff>
      <xdr:row>73</xdr:row>
      <xdr:rowOff>44221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21324"/>
          <a:ext cx="889000" cy="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44221</xdr:rowOff>
    </xdr:from>
    <xdr:to>
      <xdr:col>107</xdr:col>
      <xdr:colOff>50800</xdr:colOff>
      <xdr:row>73</xdr:row>
      <xdr:rowOff>69062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560071"/>
          <a:ext cx="88900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69062</xdr:rowOff>
    </xdr:from>
    <xdr:to>
      <xdr:col>102</xdr:col>
      <xdr:colOff>114300</xdr:colOff>
      <xdr:row>73</xdr:row>
      <xdr:rowOff>72168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584912"/>
          <a:ext cx="889000" cy="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129134</xdr:rowOff>
    </xdr:from>
    <xdr:to>
      <xdr:col>116</xdr:col>
      <xdr:colOff>114300</xdr:colOff>
      <xdr:row>73</xdr:row>
      <xdr:rowOff>59284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47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152011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2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126124</xdr:rowOff>
    </xdr:from>
    <xdr:to>
      <xdr:col>112</xdr:col>
      <xdr:colOff>38100</xdr:colOff>
      <xdr:row>73</xdr:row>
      <xdr:rowOff>56274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47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72801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24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164871</xdr:rowOff>
    </xdr:from>
    <xdr:to>
      <xdr:col>107</xdr:col>
      <xdr:colOff>101600</xdr:colOff>
      <xdr:row>73</xdr:row>
      <xdr:rowOff>95021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0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111548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18262</xdr:rowOff>
    </xdr:from>
    <xdr:to>
      <xdr:col>102</xdr:col>
      <xdr:colOff>165100</xdr:colOff>
      <xdr:row>73</xdr:row>
      <xdr:rowOff>119862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3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136389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21368</xdr:rowOff>
    </xdr:from>
    <xdr:to>
      <xdr:col>98</xdr:col>
      <xdr:colOff>38100</xdr:colOff>
      <xdr:row>73</xdr:row>
      <xdr:rowOff>122968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3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139495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1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９４０，２６１円となっている。主な構成項目である人件費は、住民一人あたり１４１，４８１円で昨年度から２．５％増加しており、類似団体平均と比べて２４，２１１円高く、全国平均、大分県平均と比較しても高い水準にある。これは、７町村の合併により職員数が類似団体平均と比較しても多いことが要因である。また、市内に６支所を配置していること、ごみ処理業務を直営で行っていることにより類似団体平均を上回る職員数で行政運営を行っており、行政サービスの提供方法の差異によるものと考えられる。</a:t>
          </a:r>
        </a:p>
        <a:p>
          <a:r>
            <a:rPr kumimoji="1" lang="ja-JP" altLang="en-US" sz="1300">
              <a:latin typeface="ＭＳ Ｐゴシック" panose="020B0600070205080204" pitchFamily="50" charset="-128"/>
              <a:ea typeface="ＭＳ Ｐゴシック" panose="020B0600070205080204" pitchFamily="50" charset="-128"/>
            </a:rPr>
            <a:t>　扶助費も類似団体平均と比較して、２９，７２７円高く、全国平均を上回る高齢化率（令和７年３月末現在：４５．７％）に加え、障害福祉サービスの利用者が増加傾向にあることなど社会保障費への負担が大きいことが考えられる。</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ついては昨年度から増加しており、主な要因は、おがたこども園園舎の新築移転工事、多機能型武道場の整備などによるものであり、類似団体平均と比較して６３，７０６円高い状況にある。今後計画及び着手している大型事業については、新環境センターの整備や公共施設の改修、老朽化した施設の集約化などが挙げられ、後年度における住民の負担軽減及び財政運営への影響が極力小さくなるよう十分配慮し事業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93028</xdr:rowOff>
    </xdr:from>
    <xdr:to>
      <xdr:col>24</xdr:col>
      <xdr:colOff>63500</xdr:colOff>
      <xdr:row>37</xdr:row>
      <xdr:rowOff>94361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36678"/>
          <a:ext cx="8382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94361</xdr:rowOff>
    </xdr:from>
    <xdr:to>
      <xdr:col>19</xdr:col>
      <xdr:colOff>177800</xdr:colOff>
      <xdr:row>37</xdr:row>
      <xdr:rowOff>137414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38011"/>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137414</xdr:rowOff>
    </xdr:from>
    <xdr:to>
      <xdr:col>15</xdr:col>
      <xdr:colOff>50800</xdr:colOff>
      <xdr:row>38</xdr:row>
      <xdr:rowOff>48260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810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48260</xdr:rowOff>
    </xdr:from>
    <xdr:to>
      <xdr:col>10</xdr:col>
      <xdr:colOff>114300</xdr:colOff>
      <xdr:row>38</xdr:row>
      <xdr:rowOff>109601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63360"/>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42228</xdr:rowOff>
    </xdr:from>
    <xdr:to>
      <xdr:col>24</xdr:col>
      <xdr:colOff>114300</xdr:colOff>
      <xdr:row>37</xdr:row>
      <xdr:rowOff>143828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65105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43561</xdr:rowOff>
    </xdr:from>
    <xdr:to>
      <xdr:col>20</xdr:col>
      <xdr:colOff>38100</xdr:colOff>
      <xdr:row>37</xdr:row>
      <xdr:rowOff>145161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8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161688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6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86614</xdr:rowOff>
    </xdr:from>
    <xdr:to>
      <xdr:col>15</xdr:col>
      <xdr:colOff>101600</xdr:colOff>
      <xdr:row>38</xdr:row>
      <xdr:rowOff>16764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33291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0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168910</xdr:rowOff>
    </xdr:from>
    <xdr:to>
      <xdr:col>10</xdr:col>
      <xdr:colOff>165100</xdr:colOff>
      <xdr:row>38</xdr:row>
      <xdr:rowOff>99060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90187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0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58801</xdr:rowOff>
    </xdr:from>
    <xdr:to>
      <xdr:col>6</xdr:col>
      <xdr:colOff>38100</xdr:colOff>
      <xdr:row>38</xdr:row>
      <xdr:rowOff>160401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7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151528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6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35382</xdr:rowOff>
    </xdr:from>
    <xdr:to>
      <xdr:col>24</xdr:col>
      <xdr:colOff>63500</xdr:colOff>
      <xdr:row>58</xdr:row>
      <xdr:rowOff>72434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9482"/>
          <a:ext cx="838200" cy="3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72434</xdr:rowOff>
    </xdr:from>
    <xdr:to>
      <xdr:col>19</xdr:col>
      <xdr:colOff>177800</xdr:colOff>
      <xdr:row>58</xdr:row>
      <xdr:rowOff>79815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6534"/>
          <a:ext cx="889000" cy="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69466</xdr:rowOff>
    </xdr:from>
    <xdr:to>
      <xdr:col>15</xdr:col>
      <xdr:colOff>50800</xdr:colOff>
      <xdr:row>58</xdr:row>
      <xdr:rowOff>79815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3566"/>
          <a:ext cx="889000" cy="1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48995</xdr:rowOff>
    </xdr:from>
    <xdr:to>
      <xdr:col>10</xdr:col>
      <xdr:colOff>114300</xdr:colOff>
      <xdr:row>58</xdr:row>
      <xdr:rowOff>69466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1645"/>
          <a:ext cx="889000" cy="19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156032</xdr:rowOff>
    </xdr:from>
    <xdr:to>
      <xdr:col>24</xdr:col>
      <xdr:colOff>114300</xdr:colOff>
      <xdr:row>58</xdr:row>
      <xdr:rowOff>86182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115409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21634</xdr:rowOff>
    </xdr:from>
    <xdr:to>
      <xdr:col>20</xdr:col>
      <xdr:colOff>38100</xdr:colOff>
      <xdr:row>58</xdr:row>
      <xdr:rowOff>123234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114361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58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29015</xdr:rowOff>
    </xdr:from>
    <xdr:to>
      <xdr:col>15</xdr:col>
      <xdr:colOff>101600</xdr:colOff>
      <xdr:row>58</xdr:row>
      <xdr:rowOff>130615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121742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18666</xdr:rowOff>
    </xdr:from>
    <xdr:to>
      <xdr:col>10</xdr:col>
      <xdr:colOff>165100</xdr:colOff>
      <xdr:row>58</xdr:row>
      <xdr:rowOff>120266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111393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5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169645</xdr:rowOff>
    </xdr:from>
    <xdr:to>
      <xdr:col>6</xdr:col>
      <xdr:colOff>38100</xdr:colOff>
      <xdr:row>57</xdr:row>
      <xdr:rowOff>99795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116322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4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169304</xdr:rowOff>
    </xdr:from>
    <xdr:to>
      <xdr:col>24</xdr:col>
      <xdr:colOff>63500</xdr:colOff>
      <xdr:row>76</xdr:row>
      <xdr:rowOff>64053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28054"/>
          <a:ext cx="838200" cy="6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64053</xdr:rowOff>
    </xdr:from>
    <xdr:to>
      <xdr:col>19</xdr:col>
      <xdr:colOff>177800</xdr:colOff>
      <xdr:row>76</xdr:row>
      <xdr:rowOff>93683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94253"/>
          <a:ext cx="889000" cy="2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93683</xdr:rowOff>
    </xdr:from>
    <xdr:to>
      <xdr:col>15</xdr:col>
      <xdr:colOff>50800</xdr:colOff>
      <xdr:row>76</xdr:row>
      <xdr:rowOff>114782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23883"/>
          <a:ext cx="889000" cy="2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114782</xdr:rowOff>
    </xdr:from>
    <xdr:to>
      <xdr:col>10</xdr:col>
      <xdr:colOff>114300</xdr:colOff>
      <xdr:row>77</xdr:row>
      <xdr:rowOff>13337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44982"/>
          <a:ext cx="889000" cy="7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118504</xdr:rowOff>
    </xdr:from>
    <xdr:to>
      <xdr:col>24</xdr:col>
      <xdr:colOff>114300</xdr:colOff>
      <xdr:row>76</xdr:row>
      <xdr:rowOff>48654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7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141381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28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13253</xdr:rowOff>
    </xdr:from>
    <xdr:to>
      <xdr:col>20</xdr:col>
      <xdr:colOff>38100</xdr:colOff>
      <xdr:row>76</xdr:row>
      <xdr:rowOff>114853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131380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1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42883</xdr:rowOff>
    </xdr:from>
    <xdr:to>
      <xdr:col>15</xdr:col>
      <xdr:colOff>101600</xdr:colOff>
      <xdr:row>76</xdr:row>
      <xdr:rowOff>144483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7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161010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4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63982</xdr:rowOff>
    </xdr:from>
    <xdr:to>
      <xdr:col>10</xdr:col>
      <xdr:colOff>165100</xdr:colOff>
      <xdr:row>76</xdr:row>
      <xdr:rowOff>165582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9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10660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6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133987</xdr:rowOff>
    </xdr:from>
    <xdr:to>
      <xdr:col>6</xdr:col>
      <xdr:colOff>38100</xdr:colOff>
      <xdr:row>77</xdr:row>
      <xdr:rowOff>64137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6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80663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3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74518</xdr:rowOff>
    </xdr:from>
    <xdr:to>
      <xdr:col>24</xdr:col>
      <xdr:colOff>63500</xdr:colOff>
      <xdr:row>99</xdr:row>
      <xdr:rowOff>74623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8068"/>
          <a:ext cx="838200"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73848</xdr:rowOff>
    </xdr:from>
    <xdr:to>
      <xdr:col>19</xdr:col>
      <xdr:colOff>177800</xdr:colOff>
      <xdr:row>99</xdr:row>
      <xdr:rowOff>74518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7398"/>
          <a:ext cx="8890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73848</xdr:rowOff>
    </xdr:from>
    <xdr:to>
      <xdr:col>15</xdr:col>
      <xdr:colOff>50800</xdr:colOff>
      <xdr:row>99</xdr:row>
      <xdr:rowOff>75954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7398"/>
          <a:ext cx="889000" cy="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75954</xdr:rowOff>
    </xdr:from>
    <xdr:to>
      <xdr:col>10</xdr:col>
      <xdr:colOff>114300</xdr:colOff>
      <xdr:row>99</xdr:row>
      <xdr:rowOff>76095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9504"/>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23823</xdr:rowOff>
    </xdr:from>
    <xdr:to>
      <xdr:col>24</xdr:col>
      <xdr:colOff>114300</xdr:colOff>
      <xdr:row>99</xdr:row>
      <xdr:rowOff>125423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154650</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23718</xdr:rowOff>
    </xdr:from>
    <xdr:to>
      <xdr:col>20</xdr:col>
      <xdr:colOff>38100</xdr:colOff>
      <xdr:row>99</xdr:row>
      <xdr:rowOff>125318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141845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7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23048</xdr:rowOff>
    </xdr:from>
    <xdr:to>
      <xdr:col>15</xdr:col>
      <xdr:colOff>101600</xdr:colOff>
      <xdr:row>99</xdr:row>
      <xdr:rowOff>124648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141175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25154</xdr:rowOff>
    </xdr:from>
    <xdr:to>
      <xdr:col>10</xdr:col>
      <xdr:colOff>165100</xdr:colOff>
      <xdr:row>99</xdr:row>
      <xdr:rowOff>126754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143281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25295</xdr:rowOff>
    </xdr:from>
    <xdr:to>
      <xdr:col>6</xdr:col>
      <xdr:colOff>38100</xdr:colOff>
      <xdr:row>99</xdr:row>
      <xdr:rowOff>126895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143422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144925</xdr:rowOff>
    </xdr:from>
    <xdr:to>
      <xdr:col>55</xdr:col>
      <xdr:colOff>0</xdr:colOff>
      <xdr:row>38</xdr:row>
      <xdr:rowOff>147865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60025"/>
          <a:ext cx="8382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147865</xdr:rowOff>
    </xdr:from>
    <xdr:to>
      <xdr:col>50</xdr:col>
      <xdr:colOff>114300</xdr:colOff>
      <xdr:row>38</xdr:row>
      <xdr:rowOff>150477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662965"/>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150477</xdr:rowOff>
    </xdr:from>
    <xdr:to>
      <xdr:col>45</xdr:col>
      <xdr:colOff>177800</xdr:colOff>
      <xdr:row>38</xdr:row>
      <xdr:rowOff>152763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6557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152763</xdr:rowOff>
    </xdr:from>
    <xdr:to>
      <xdr:col>41</xdr:col>
      <xdr:colOff>50800</xdr:colOff>
      <xdr:row>38</xdr:row>
      <xdr:rowOff>156028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678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94125</xdr:rowOff>
    </xdr:from>
    <xdr:to>
      <xdr:col>55</xdr:col>
      <xdr:colOff>50800</xdr:colOff>
      <xdr:row>39</xdr:row>
      <xdr:rowOff>24275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9052</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24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97065</xdr:rowOff>
    </xdr:from>
    <xdr:to>
      <xdr:col>50</xdr:col>
      <xdr:colOff>165100</xdr:colOff>
      <xdr:row>39</xdr:row>
      <xdr:rowOff>27215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18342</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04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99677</xdr:rowOff>
    </xdr:from>
    <xdr:to>
      <xdr:col>46</xdr:col>
      <xdr:colOff>38100</xdr:colOff>
      <xdr:row>39</xdr:row>
      <xdr:rowOff>29827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1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20954</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07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101963</xdr:rowOff>
    </xdr:from>
    <xdr:to>
      <xdr:col>41</xdr:col>
      <xdr:colOff>101600</xdr:colOff>
      <xdr:row>39</xdr:row>
      <xdr:rowOff>32113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1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23240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09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105228</xdr:rowOff>
    </xdr:from>
    <xdr:to>
      <xdr:col>36</xdr:col>
      <xdr:colOff>165100</xdr:colOff>
      <xdr:row>39</xdr:row>
      <xdr:rowOff>35378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2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26505</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13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148971</xdr:rowOff>
    </xdr:from>
    <xdr:to>
      <xdr:col>55</xdr:col>
      <xdr:colOff>0</xdr:colOff>
      <xdr:row>54</xdr:row>
      <xdr:rowOff>82232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235821"/>
          <a:ext cx="838200" cy="10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71831</xdr:rowOff>
    </xdr:from>
    <xdr:to>
      <xdr:col>50</xdr:col>
      <xdr:colOff>114300</xdr:colOff>
      <xdr:row>54</xdr:row>
      <xdr:rowOff>82232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330131"/>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71831</xdr:rowOff>
    </xdr:from>
    <xdr:to>
      <xdr:col>45</xdr:col>
      <xdr:colOff>177800</xdr:colOff>
      <xdr:row>54</xdr:row>
      <xdr:rowOff>111544</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330131"/>
          <a:ext cx="889000" cy="3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68694</xdr:rowOff>
    </xdr:from>
    <xdr:to>
      <xdr:col>41</xdr:col>
      <xdr:colOff>50800</xdr:colOff>
      <xdr:row>54</xdr:row>
      <xdr:rowOff>111544</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155544"/>
          <a:ext cx="889000" cy="2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98171</xdr:rowOff>
    </xdr:from>
    <xdr:to>
      <xdr:col>55</xdr:col>
      <xdr:colOff>50800</xdr:colOff>
      <xdr:row>54</xdr:row>
      <xdr:rowOff>28321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18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121048</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03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31432</xdr:rowOff>
    </xdr:from>
    <xdr:to>
      <xdr:col>50</xdr:col>
      <xdr:colOff>165100</xdr:colOff>
      <xdr:row>54</xdr:row>
      <xdr:rowOff>133032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28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149559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06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21031</xdr:rowOff>
    </xdr:from>
    <xdr:to>
      <xdr:col>46</xdr:col>
      <xdr:colOff>38100</xdr:colOff>
      <xdr:row>54</xdr:row>
      <xdr:rowOff>122631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27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139158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05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60744</xdr:rowOff>
    </xdr:from>
    <xdr:to>
      <xdr:col>41</xdr:col>
      <xdr:colOff>101600</xdr:colOff>
      <xdr:row>54</xdr:row>
      <xdr:rowOff>162344</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31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7421</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09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17894</xdr:rowOff>
    </xdr:from>
    <xdr:to>
      <xdr:col>36</xdr:col>
      <xdr:colOff>165100</xdr:colOff>
      <xdr:row>53</xdr:row>
      <xdr:rowOff>119494</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10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136021</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887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147659</xdr:rowOff>
    </xdr:from>
    <xdr:to>
      <xdr:col>55</xdr:col>
      <xdr:colOff>0</xdr:colOff>
      <xdr:row>78</xdr:row>
      <xdr:rowOff>72386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49309"/>
          <a:ext cx="838200" cy="9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147659</xdr:rowOff>
    </xdr:from>
    <xdr:to>
      <xdr:col>50</xdr:col>
      <xdr:colOff>114300</xdr:colOff>
      <xdr:row>78</xdr:row>
      <xdr:rowOff>52539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49309"/>
          <a:ext cx="889000" cy="7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52539</xdr:rowOff>
    </xdr:from>
    <xdr:to>
      <xdr:col>45</xdr:col>
      <xdr:colOff>177800</xdr:colOff>
      <xdr:row>78</xdr:row>
      <xdr:rowOff>73013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25639"/>
          <a:ext cx="889000" cy="2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73013</xdr:rowOff>
    </xdr:from>
    <xdr:to>
      <xdr:col>41</xdr:col>
      <xdr:colOff>50800</xdr:colOff>
      <xdr:row>78</xdr:row>
      <xdr:rowOff>79194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46113"/>
          <a:ext cx="889000" cy="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21586</xdr:rowOff>
    </xdr:from>
    <xdr:to>
      <xdr:col>55</xdr:col>
      <xdr:colOff>50800</xdr:colOff>
      <xdr:row>78</xdr:row>
      <xdr:rowOff>123186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96859</xdr:rowOff>
    </xdr:from>
    <xdr:to>
      <xdr:col>50</xdr:col>
      <xdr:colOff>165100</xdr:colOff>
      <xdr:row>78</xdr:row>
      <xdr:rowOff>27009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9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43536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7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1739</xdr:rowOff>
    </xdr:from>
    <xdr:to>
      <xdr:col>46</xdr:col>
      <xdr:colOff>38100</xdr:colOff>
      <xdr:row>78</xdr:row>
      <xdr:rowOff>103339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7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94466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6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22213</xdr:rowOff>
    </xdr:from>
    <xdr:to>
      <xdr:col>41</xdr:col>
      <xdr:colOff>101600</xdr:colOff>
      <xdr:row>78</xdr:row>
      <xdr:rowOff>123813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9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114940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8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28394</xdr:rowOff>
    </xdr:from>
    <xdr:to>
      <xdr:col>36</xdr:col>
      <xdr:colOff>165100</xdr:colOff>
      <xdr:row>78</xdr:row>
      <xdr:rowOff>129994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0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121121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9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67957</xdr:rowOff>
    </xdr:from>
    <xdr:to>
      <xdr:col>55</xdr:col>
      <xdr:colOff>0</xdr:colOff>
      <xdr:row>97</xdr:row>
      <xdr:rowOff>23442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27157"/>
          <a:ext cx="838200" cy="12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72439</xdr:rowOff>
    </xdr:from>
    <xdr:to>
      <xdr:col>50</xdr:col>
      <xdr:colOff>114300</xdr:colOff>
      <xdr:row>97</xdr:row>
      <xdr:rowOff>23442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531639"/>
          <a:ext cx="889000" cy="12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15601</xdr:rowOff>
    </xdr:from>
    <xdr:to>
      <xdr:col>45</xdr:col>
      <xdr:colOff>177800</xdr:colOff>
      <xdr:row>96</xdr:row>
      <xdr:rowOff>72439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474801"/>
          <a:ext cx="889000" cy="5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15601</xdr:rowOff>
    </xdr:from>
    <xdr:to>
      <xdr:col>41</xdr:col>
      <xdr:colOff>50800</xdr:colOff>
      <xdr:row>96</xdr:row>
      <xdr:rowOff>148448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474801"/>
          <a:ext cx="889000" cy="13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17157</xdr:rowOff>
    </xdr:from>
    <xdr:to>
      <xdr:col>55</xdr:col>
      <xdr:colOff>50800</xdr:colOff>
      <xdr:row>96</xdr:row>
      <xdr:rowOff>118757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167034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5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144092</xdr:rowOff>
    </xdr:from>
    <xdr:to>
      <xdr:col>50</xdr:col>
      <xdr:colOff>165100</xdr:colOff>
      <xdr:row>97</xdr:row>
      <xdr:rowOff>74242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65369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9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21639</xdr:rowOff>
    </xdr:from>
    <xdr:to>
      <xdr:col>46</xdr:col>
      <xdr:colOff>38100</xdr:colOff>
      <xdr:row>96</xdr:row>
      <xdr:rowOff>123239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8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139766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5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136251</xdr:rowOff>
    </xdr:from>
    <xdr:to>
      <xdr:col>41</xdr:col>
      <xdr:colOff>101600</xdr:colOff>
      <xdr:row>96</xdr:row>
      <xdr:rowOff>66401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2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82928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9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97648</xdr:rowOff>
    </xdr:from>
    <xdr:to>
      <xdr:col>36</xdr:col>
      <xdr:colOff>165100</xdr:colOff>
      <xdr:row>97</xdr:row>
      <xdr:rowOff>27798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5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18925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4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20485</xdr:rowOff>
    </xdr:from>
    <xdr:to>
      <xdr:col>85</xdr:col>
      <xdr:colOff>127000</xdr:colOff>
      <xdr:row>37</xdr:row>
      <xdr:rowOff>60004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92685"/>
          <a:ext cx="838200" cy="21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33058</xdr:rowOff>
    </xdr:from>
    <xdr:to>
      <xdr:col>81</xdr:col>
      <xdr:colOff>50800</xdr:colOff>
      <xdr:row>37</xdr:row>
      <xdr:rowOff>60004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76708"/>
          <a:ext cx="889000" cy="2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109968</xdr:rowOff>
    </xdr:from>
    <xdr:to>
      <xdr:col>76</xdr:col>
      <xdr:colOff>114300</xdr:colOff>
      <xdr:row>37</xdr:row>
      <xdr:rowOff>33058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5939268"/>
          <a:ext cx="889000" cy="437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109968</xdr:rowOff>
    </xdr:from>
    <xdr:to>
      <xdr:col>71</xdr:col>
      <xdr:colOff>177800</xdr:colOff>
      <xdr:row>36</xdr:row>
      <xdr:rowOff>70477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5939268"/>
          <a:ext cx="889000" cy="30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141135</xdr:rowOff>
    </xdr:from>
    <xdr:to>
      <xdr:col>85</xdr:col>
      <xdr:colOff>177800</xdr:colOff>
      <xdr:row>36</xdr:row>
      <xdr:rowOff>71285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4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164012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9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9204</xdr:rowOff>
    </xdr:from>
    <xdr:to>
      <xdr:col>81</xdr:col>
      <xdr:colOff>101600</xdr:colOff>
      <xdr:row>37</xdr:row>
      <xdr:rowOff>110804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5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127331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2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153708</xdr:rowOff>
    </xdr:from>
    <xdr:to>
      <xdr:col>76</xdr:col>
      <xdr:colOff>165100</xdr:colOff>
      <xdr:row>37</xdr:row>
      <xdr:rowOff>83858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2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100385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0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59168</xdr:rowOff>
    </xdr:from>
    <xdr:to>
      <xdr:col>72</xdr:col>
      <xdr:colOff>38100</xdr:colOff>
      <xdr:row>34</xdr:row>
      <xdr:rowOff>160768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88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5845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66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19677</xdr:rowOff>
    </xdr:from>
    <xdr:to>
      <xdr:col>67</xdr:col>
      <xdr:colOff>101600</xdr:colOff>
      <xdr:row>36</xdr:row>
      <xdr:rowOff>121277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9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137804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6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12332</xdr:rowOff>
    </xdr:from>
    <xdr:to>
      <xdr:col>85</xdr:col>
      <xdr:colOff>127000</xdr:colOff>
      <xdr:row>55</xdr:row>
      <xdr:rowOff>28806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270632"/>
          <a:ext cx="838200" cy="18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12332</xdr:rowOff>
    </xdr:from>
    <xdr:to>
      <xdr:col>81</xdr:col>
      <xdr:colOff>50800</xdr:colOff>
      <xdr:row>55</xdr:row>
      <xdr:rowOff>104953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270632"/>
          <a:ext cx="889000" cy="26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104953</xdr:rowOff>
    </xdr:from>
    <xdr:to>
      <xdr:col>76</xdr:col>
      <xdr:colOff>114300</xdr:colOff>
      <xdr:row>56</xdr:row>
      <xdr:rowOff>11143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34703"/>
          <a:ext cx="889000" cy="7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74640</xdr:rowOff>
    </xdr:from>
    <xdr:to>
      <xdr:col>71</xdr:col>
      <xdr:colOff>177800</xdr:colOff>
      <xdr:row>56</xdr:row>
      <xdr:rowOff>11143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332940"/>
          <a:ext cx="889000" cy="27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149456</xdr:rowOff>
    </xdr:from>
    <xdr:to>
      <xdr:col>85</xdr:col>
      <xdr:colOff>177800</xdr:colOff>
      <xdr:row>55</xdr:row>
      <xdr:rowOff>79606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0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883</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25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132982</xdr:rowOff>
    </xdr:from>
    <xdr:to>
      <xdr:col>81</xdr:col>
      <xdr:colOff>101600</xdr:colOff>
      <xdr:row>54</xdr:row>
      <xdr:rowOff>63132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21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79659</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995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54153</xdr:rowOff>
    </xdr:from>
    <xdr:to>
      <xdr:col>76</xdr:col>
      <xdr:colOff>165100</xdr:colOff>
      <xdr:row>55</xdr:row>
      <xdr:rowOff>155753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8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830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5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131793</xdr:rowOff>
    </xdr:from>
    <xdr:to>
      <xdr:col>72</xdr:col>
      <xdr:colOff>38100</xdr:colOff>
      <xdr:row>56</xdr:row>
      <xdr:rowOff>61943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6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78470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23840</xdr:rowOff>
    </xdr:from>
    <xdr:to>
      <xdr:col>67</xdr:col>
      <xdr:colOff>101600</xdr:colOff>
      <xdr:row>54</xdr:row>
      <xdr:rowOff>125440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28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141967</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9057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28029</xdr:rowOff>
    </xdr:from>
    <xdr:to>
      <xdr:col>85</xdr:col>
      <xdr:colOff>127000</xdr:colOff>
      <xdr:row>79</xdr:row>
      <xdr:rowOff>53756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72579"/>
          <a:ext cx="838200" cy="2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28029</xdr:rowOff>
    </xdr:from>
    <xdr:to>
      <xdr:col>81</xdr:col>
      <xdr:colOff>50800</xdr:colOff>
      <xdr:row>79</xdr:row>
      <xdr:rowOff>66574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72579"/>
          <a:ext cx="889000" cy="3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66574</xdr:rowOff>
    </xdr:from>
    <xdr:to>
      <xdr:col>76</xdr:col>
      <xdr:colOff>114300</xdr:colOff>
      <xdr:row>79</xdr:row>
      <xdr:rowOff>82733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11124"/>
          <a:ext cx="889000" cy="1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76456</xdr:rowOff>
    </xdr:from>
    <xdr:to>
      <xdr:col>71</xdr:col>
      <xdr:colOff>177800</xdr:colOff>
      <xdr:row>79</xdr:row>
      <xdr:rowOff>82733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1006"/>
          <a:ext cx="889000" cy="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2956</xdr:rowOff>
    </xdr:from>
    <xdr:to>
      <xdr:col>85</xdr:col>
      <xdr:colOff>177800</xdr:colOff>
      <xdr:row>79</xdr:row>
      <xdr:rowOff>104556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4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133783</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3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148679</xdr:rowOff>
    </xdr:from>
    <xdr:to>
      <xdr:col>81</xdr:col>
      <xdr:colOff>101600</xdr:colOff>
      <xdr:row>79</xdr:row>
      <xdr:rowOff>78829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2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95356</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29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15774</xdr:rowOff>
    </xdr:from>
    <xdr:to>
      <xdr:col>76</xdr:col>
      <xdr:colOff>165100</xdr:colOff>
      <xdr:row>79</xdr:row>
      <xdr:rowOff>117374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6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133901</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33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31933</xdr:rowOff>
    </xdr:from>
    <xdr:to>
      <xdr:col>72</xdr:col>
      <xdr:colOff>38100</xdr:colOff>
      <xdr:row>79</xdr:row>
      <xdr:rowOff>133533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124660</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25656</xdr:rowOff>
    </xdr:from>
    <xdr:to>
      <xdr:col>67</xdr:col>
      <xdr:colOff>101600</xdr:colOff>
      <xdr:row>79</xdr:row>
      <xdr:rowOff>127256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118383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19999</xdr:rowOff>
    </xdr:from>
    <xdr:to>
      <xdr:col>85</xdr:col>
      <xdr:colOff>127000</xdr:colOff>
      <xdr:row>97</xdr:row>
      <xdr:rowOff>105115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650649"/>
          <a:ext cx="838200" cy="8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105115</xdr:rowOff>
    </xdr:from>
    <xdr:to>
      <xdr:col>81</xdr:col>
      <xdr:colOff>50800</xdr:colOff>
      <xdr:row>97</xdr:row>
      <xdr:rowOff>106404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35765"/>
          <a:ext cx="889000"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106404</xdr:rowOff>
    </xdr:from>
    <xdr:to>
      <xdr:col>76</xdr:col>
      <xdr:colOff>114300</xdr:colOff>
      <xdr:row>97</xdr:row>
      <xdr:rowOff>118253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37054"/>
          <a:ext cx="8890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118253</xdr:rowOff>
    </xdr:from>
    <xdr:to>
      <xdr:col>71</xdr:col>
      <xdr:colOff>177800</xdr:colOff>
      <xdr:row>97</xdr:row>
      <xdr:rowOff>131623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48903"/>
          <a:ext cx="889000" cy="1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140649</xdr:rowOff>
    </xdr:from>
    <xdr:to>
      <xdr:col>85</xdr:col>
      <xdr:colOff>177800</xdr:colOff>
      <xdr:row>97</xdr:row>
      <xdr:rowOff>70799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9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163526</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54315</xdr:rowOff>
    </xdr:from>
    <xdr:to>
      <xdr:col>81</xdr:col>
      <xdr:colOff>101600</xdr:colOff>
      <xdr:row>97</xdr:row>
      <xdr:rowOff>155915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992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6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55604</xdr:rowOff>
    </xdr:from>
    <xdr:to>
      <xdr:col>76</xdr:col>
      <xdr:colOff>165100</xdr:colOff>
      <xdr:row>97</xdr:row>
      <xdr:rowOff>157204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8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2281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6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67453</xdr:rowOff>
    </xdr:from>
    <xdr:to>
      <xdr:col>72</xdr:col>
      <xdr:colOff>38100</xdr:colOff>
      <xdr:row>97</xdr:row>
      <xdr:rowOff>169053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9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14130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7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80823</xdr:rowOff>
    </xdr:from>
    <xdr:to>
      <xdr:col>67</xdr:col>
      <xdr:colOff>101600</xdr:colOff>
      <xdr:row>98</xdr:row>
      <xdr:rowOff>10973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1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27500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8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民生費は、住民一人あたり２８８，４３５円となっており、対前年で２０，２７１円増加している。これは、おがたこども園園舎の新築移転工事にかかる事業費の増が主な要因である。</a:t>
          </a:r>
        </a:p>
        <a:p>
          <a:r>
            <a:rPr kumimoji="1" lang="ja-JP" altLang="en-US" sz="1300">
              <a:latin typeface="ＭＳ Ｐゴシック" panose="020B0600070205080204" pitchFamily="50" charset="-128"/>
              <a:ea typeface="ＭＳ Ｐゴシック" panose="020B0600070205080204" pitchFamily="50" charset="-128"/>
            </a:rPr>
            <a:t>　農林水産業費は、住民一人あたり７２，７７０円となっており、対前年で８，２４５円増加している。これは、土地改良区の小水力発電所整備にかかる土地改良区事業補助金の皆増が主な要因である。</a:t>
          </a:r>
        </a:p>
        <a:p>
          <a:r>
            <a:rPr kumimoji="1" lang="ja-JP" altLang="en-US" sz="1300">
              <a:latin typeface="ＭＳ Ｐゴシック" panose="020B0600070205080204" pitchFamily="50" charset="-128"/>
              <a:ea typeface="ＭＳ Ｐゴシック" panose="020B0600070205080204" pitchFamily="50" charset="-128"/>
            </a:rPr>
            <a:t>　消防費は、住民一人あたり４４，３４４円となっており、対前年で１４，７６６円増加している。これは、おおいた消防指令センターシステム整備業務委託料（個別整備分）の皆増が主な要因である。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公債費は、住民一人あたり１２７，３６３円となっており、対前年で３７，２３４円増加している。これは、地方債残高のうち１，１４８，０２０円を繰上償還したことによる増が主な要因である。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大分県豊後大野市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a:latin typeface="ＭＳ ゴシック" pitchFamily="49" charset="-128"/>
              <a:ea typeface="ＭＳ ゴシック" pitchFamily="49" charset="-128"/>
            </a:rPr>
            <a:t>　財政調整基金の令和６年度末現在高は約５４億円であり、前年度から３９６，４８２千円の減となった。毎年度継続して決算剰余金の１／２を積み立てているものの、予算編成における一般財源不足に対応するため取り崩し額が増加した。</a:t>
          </a:r>
          <a:endParaRPr kumimoji="1" lang="en-US" altLang="ja-JP" sz="850">
            <a:latin typeface="ＭＳ ゴシック" pitchFamily="49" charset="-128"/>
            <a:ea typeface="ＭＳ ゴシック" pitchFamily="49" charset="-128"/>
          </a:endParaRPr>
        </a:p>
        <a:p>
          <a:r>
            <a:rPr kumimoji="1" lang="ja-JP" altLang="en-US" sz="850">
              <a:latin typeface="ＭＳ ゴシック" pitchFamily="49" charset="-128"/>
              <a:ea typeface="ＭＳ ゴシック" pitchFamily="49" charset="-128"/>
            </a:rPr>
            <a:t>　実質収支額は平成２０年度以降黒字で、主な要因として国の経済対策事業により施設の大規模改修等が起債発行や基金の取り崩しを行わず実施できたことや、予算執行段階で歳出抑制に努めたことが挙げられる。しかしながら、令和６年度については、おがたこども園園舎新築移転工事などの普通建設事業費が全体の歳出額を押し上げたことや、標準財政規模の多くを占める地方交付税が普通交付税の再算定により増加したことなどが影響し、実質収支額の標準財政規模に占める割合は０．６５ポイントの減となった。</a:t>
          </a:r>
          <a:endParaRPr kumimoji="1" lang="en-US" altLang="ja-JP" sz="850">
            <a:latin typeface="ＭＳ ゴシック" pitchFamily="49" charset="-128"/>
            <a:ea typeface="ＭＳ ゴシック" pitchFamily="49" charset="-128"/>
          </a:endParaRPr>
        </a:p>
        <a:p>
          <a:r>
            <a:rPr kumimoji="1" lang="ja-JP" altLang="en-US" sz="850">
              <a:latin typeface="ＭＳ ゴシック" pitchFamily="49" charset="-128"/>
              <a:ea typeface="ＭＳ ゴシック" pitchFamily="49" charset="-128"/>
            </a:rPr>
            <a:t>　一方、実質単年度収支は単年度収支に改善が見られたことや、令和６年度中に市債の繰上償還を実施したこともあり、６４，９６１千円の黒字となり、標準財政規模に占める割合もプラス域となった。今後も、財政調整基金をはじめとする各種基金の運用による財政運営が求められるため、歳入歳出のバランスを重視し、赤字に陥ることのないように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大分県豊後大野市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連結実質赤字比率については、一般会計及び特別会計において黒字であり、赤字比率は発生していない。</a:t>
          </a:r>
        </a:p>
        <a:p>
          <a:r>
            <a:rPr kumimoji="1" lang="ja-JP" altLang="en-US" sz="1400">
              <a:latin typeface="ＭＳ ゴシック" pitchFamily="49" charset="-128"/>
              <a:ea typeface="ＭＳ ゴシック" pitchFamily="49" charset="-128"/>
            </a:rPr>
            <a:t>　令和６年度は△２７．６６％であり、対前年度比で４．２６ポイント悪化した。主な要因は、分母である標準財政規模が、普通交付税の再算定による増などにより対前年度で１９５，７９９千円（１．３ポイント）増加したことと、分子である「一般会計」と「一般会計及び公営企業以外の特別会計」の実質収支額、「公営企業会計（法適、非適）」の資金剰余額の合算額が対前年度で５７１，０７５千円（１２．２ポイント）減少したことが挙げられる。分子の減少要因には、特に病院事業特別会計において流動資産のうち現金・預金が大きく減少し、資金剰余額が対前年度で５６９，２８９千円（２２．８ポイント）減少したことが影響している。結果的に、分母の増加に加え、分子が減少したことで連結実質赤字比率の黒字幅が縮小した。</a:t>
          </a:r>
        </a:p>
        <a:p>
          <a:r>
            <a:rPr kumimoji="1" lang="ja-JP" altLang="en-US" sz="1400">
              <a:latin typeface="ＭＳ ゴシック" pitchFamily="49" charset="-128"/>
              <a:ea typeface="ＭＳ ゴシック" pitchFamily="49" charset="-128"/>
            </a:rPr>
            <a:t>　令和２年度より一般会計においては、普通交付税の一本算定による影響を含めて、一般財源の確保が厳しい状況となっており、各特別会計においては一般会計からの基準外繰出金に頼ることなく、料金改定も含めた適正な企業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大分県豊後大野市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は令和６年度は対前年度比で減少しているが、令和２年度から見ると増加傾向にある。その主たる要因は、合併特例債など大型事業実施の際に発行した地方債の償還開始に伴う元利償還金の増加によるものである。来年度以降も新環境センター整備事業負担金など大型事業を予定しており、金利の上昇も予想されるため、実質公債費比率の分子は増加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ゴシック" pitchFamily="49" charset="-128"/>
              <a:ea typeface="ＭＳ ゴシック" pitchFamily="49" charset="-128"/>
            </a:rPr>
            <a:t>　今後も、投資的事業は緊急度・住民ニーズの的確な把握に努めるとともに、大型事業に伴う新規の起債については、財政状況や金利の動向を注視し、有利な地方債の発行に努め、また、必要に応じて繰上償還を実施するなど適正な起債管理を行っていく。</a:t>
          </a:r>
          <a:endParaRPr kumimoji="1" lang="en-US" altLang="ja-JP" sz="13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aseline="0">
              <a:latin typeface="ＭＳ ゴシック" pitchFamily="49" charset="-128"/>
              <a:ea typeface="ＭＳ ゴシック" pitchFamily="49" charset="-128"/>
            </a:rPr>
            <a:t> 満期一括償還地方債はなし。</a:t>
          </a:r>
          <a:endParaRPr kumimoji="1" lang="en-US" altLang="ja-JP" sz="1300" baseline="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大分県豊後大野市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のうち、一般会計等に係る地方債の現在高は令和元年度以降、合併特例債を活用した大型事業を多く実施したことで増加していたが、令和６年度には繰上償還を実施したこともあり、対前年度で減少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一方、充当可能財源等のうち、充当可能基金は予算編成における一般財源不足に対応するため、財政調整基金や各種特定目的基金を取り崩したことで年々減少傾向にあり、加えて令和６年度には繰上償還の財源とするため減債基金を取り崩したことで、対前年度で２，０９６百万円（１３．２ポイント）大きく減少し、将来負担比率の分子が悪化した。</a:t>
          </a:r>
          <a:endParaRPr kumimoji="1" lang="en-US" altLang="ja-JP" sz="1300">
            <a:latin typeface="ＭＳ ゴシック" pitchFamily="49" charset="-128"/>
            <a:ea typeface="ＭＳ ゴシック" pitchFamily="49" charset="-128"/>
          </a:endParaRPr>
        </a:p>
        <a:p>
          <a:r>
            <a:rPr kumimoji="1" lang="ja-JP" altLang="en-US" sz="1300">
              <a:solidFill>
                <a:schemeClr val="dk1"/>
              </a:solidFill>
              <a:effectLst/>
              <a:latin typeface="ＭＳ ゴシック" pitchFamily="49" charset="-128"/>
              <a:ea typeface="ＭＳ ゴシック" pitchFamily="49" charset="-128"/>
              <a:cs typeface="+mn-cs"/>
            </a:rPr>
            <a:t>　今後は予算の執行段階において歳出抑制に努め、剰余金は基金に積極的に積み立てるとともに、計画及び着手している大型事業については、後年度における住民の負担軽減及び財政運営への影響が極力小さくなるよう十分配慮し事業を進めていく。</a:t>
          </a:r>
          <a:endParaRPr kumimoji="1" lang="en-US" altLang="ja-JP" sz="1300">
            <a:solidFill>
              <a:schemeClr val="dk1"/>
            </a:solidFill>
            <a:effectLst/>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大分県豊後大野市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増減理由として、「財政調整基金」において、一般会計の決算状況を踏まえた実質収支額の二分の一以上の額（６０５，８５７千円）などを積み立てた一方で、当初予算や補正予算の一般財源不足分に充当するため同基金の取り崩し（１，０３８，８６１千円）を行ったことや、「減債基金」において繰上償還の財源などにするために取り崩し（１，３６１，３４４千円）を行ったことで、基金全体としては、１，９８０，７５１千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財源の調整や大規模災害などの不測の事態が発生した際の取り崩しを予定している。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　公共施設の維持、補修及び建設事業に要する経費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　市民の連帯の強化及び地域振興を図るために要する経費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　市民が健康で明るい生涯を過ごせるよう地域における保健福祉の増進等を図るために要する経費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きらきら子育てゆめ基金　　　　：　次代を担うこどもを安心して産み育てることのできる環境づくりを推進するために要する経費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企業誘致促進及び創業支援基金　：　市内の産業の振興及び新たな雇用機会の拡大を図るために要する経費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　主に公共施設の整備事業の財源として６９２，２００千円を充当したことによる減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　主に地域振興事業の財源として１０３，６００千円を充当したことによる減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きらきら子育てゆめ基金　：　基金の創設による皆増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　大型事業（公共施設等の更新や長寿命化対策など）への財源として取り崩しを行う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　市民の連帯及び強化を図る事業への財源として取り崩しを行う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　の  他　　　　：　今後、企業誘致の促進やこども・子育て政策などに対応するため、各種基金の取り崩しを行う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主に歳計余剰金の積立（６０５，８５７千円）による増、一般財源充当に係る取り崩し（１，０３８，８６１千円）による減。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近年の自然災害を踏まえ、可能な範囲で積立を行う。また、今後は目標とする積立規模を３０億円程度と設定し、基金運用等を行う。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主に普通交付税の再算定分（臨時財政対策債の償還分）の積立（８０，０６２千円）による増、繰上償還の財源とするための取り崩し（１，１４８，０２０千円）による減。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金利が上昇局面にあることを踏まえ、繰上償還の実施に備えた積立を行う。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93754A7-A98E-48A1-995A-E1BBFF3AFA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6541E3D-11A9-4CCF-BDAB-D138A8D5AF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5FECCAF-C98B-4D42-867C-DA73EDF4D90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E6A5F90-C676-47A0-B26B-35CB0EFE644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1851C8F-8CE3-47D1-B301-73230EE046B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D536BB7-6F17-4120-9AF8-A93E1B41D95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31E5CEC-A86E-4D4F-B769-0AFAF6FCCF9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605B81D-07D9-4841-9FB2-2A7C69358BB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DF89AA9-173B-44B6-985D-09B1145D754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F2779C0-6ADE-4BAF-AFF5-30B9C2B8D24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EAA662B-CA12-4079-8570-151320061EA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7AF2363-FB1E-41AA-8E3A-04C3CBCDE51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1049A3A-EF33-4549-8392-BE02391D43C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29FB6EB-842D-4A2C-B803-3A232362E7D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1A39712-6A1B-40C4-ABAA-D8D25494F7D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CFC0749-AF5A-4F76-B26D-B5C3957F4F0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F77C6B9-11E8-47CE-9893-CFBC7A1D801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8D45D5E-9A10-4418-AD87-7255829CF78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9CB2987-623B-440A-A339-106DB364137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EAAA8A4-EDD5-427D-A0EB-11EC24D8A7F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C1C547B-F8DB-4323-9FCD-7735C546E8F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D4D0FD7-CACC-43FC-A0E8-0ECF519F30D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B71C56C-E1A8-42B3-B075-4F1F75AFDC5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5308DE8-5487-4BE8-B5A1-79F0B428244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79FE431-56CA-4465-8D6C-593D6E5E31F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20CC27E-D6CA-42BC-BD19-4201F628585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6345F18-5E92-4C62-92AC-343FA61BDBE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30DC9DD-DE08-4B18-BB90-E2B57D2D6D7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BB88221-DD4A-4D35-ADB9-500CDA5A2D4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148F09D-FDAA-4205-953D-61C2BE7C2F3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112AA89-9C4B-48A3-8F36-5CDEC07F0F0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7718DA2-9530-417F-85C6-E61F14F5812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DD9B732-72F8-46B1-A1ED-EB4834A7F5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3E20E2E-3CF1-4E92-B0D4-53C835EA591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2B37742-F81C-49F9-BA57-9AED02579A1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73BCE1A-331F-4DE3-8C33-AF61A6A3622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1026958-94A8-44C7-818A-C56E98B3DD6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DA4FADB-7E9B-4A9C-9103-712902D8B9E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E169459-E272-411A-9DAE-EE854A921C3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DB48FCF-E507-4D2D-92AD-B1FADC571B0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70D1AF8-C251-4DF2-90DD-739CEB33FC5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638F9E9-E17F-4A61-9828-90EEDA24A7E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327A132-5CF3-493A-A771-14E53677C47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246480C-CCED-4CCB-8866-EFE34D6CFFB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B7875CF-840A-4F47-A7F1-2FC19467399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29F500A-0F58-4756-8583-9CDBA6746BD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B9D1A57-A9AD-46E9-AEBD-99C68B08F2C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B8EA5AF-C346-4AEA-8EFE-D93C0395C2F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8203846-905C-4C88-B953-FA2F7442DBE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C2BE2F5-7DFF-4C14-BB28-08073A7CF16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779854D-1E10-4D44-A6BB-4FE31D6069F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95C479E-5D4F-4C67-960C-BC26311ED45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C8C02D3-1337-46D1-8E7D-063990A1761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78F099B-9CCF-4447-9810-66EE35F1690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553D8E6-6F65-43B8-9A72-6CC66BB1891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D4A5BC5-FBE8-48BC-8D5A-43AB81C893F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7F2F1CC-0239-4CF6-9E52-F956FA52335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有形固定資産減価償却率は、類似団体より高い水準にあるが、公共施設等総合管理計画において、それぞれの公共施設の維持管理、除却等を適切に進めている</a:t>
          </a:r>
          <a:r>
            <a:rPr kumimoji="1" lang="ja-JP" altLang="en-US" sz="110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60B4506-7468-4387-9132-60CAF0B5923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CB748EC-8974-46CC-B304-37B906FF44C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D2843CA-A601-4536-863B-E98D1015AF0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F535E3C-EE07-416C-A28B-BC4E3C6546D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297FA368-CEEE-4CFD-8608-0ACAF541A065}"/>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AAC8B55F-0F25-405B-ACC1-8825A9C78C7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2B8CBB4-83E5-4E76-A091-DB177B198E0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20E5878-E7D4-4608-9AC9-9C4FA78B6FA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8C29E71-024A-49A0-BE4A-7F81F62220E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E16E1B4F-AF92-4299-82C2-EAD63FE630D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6CCE1FE-8BE6-417D-AA27-4E8C6E01C38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6816F597-B2F0-4AB3-93E0-6565CCB7EFC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217EDD2C-8A11-4577-B16C-25910D8A9BC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99762A4-415D-4F73-B20D-90108C74ECF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B73F3324-2420-42CA-9F41-0D0CFEB37C21}"/>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71E152F-11EA-438D-BEC8-3D3F5ADE7EC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3A4956FA-4C3B-4A3E-A069-A4F450FE20A1}"/>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7A54AA6D-CE07-4D62-8347-CD3CACC4E7A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8BB7F044-B718-4A9E-9588-199CEA4D2EDE}"/>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27017D4B-4D3C-47E2-9379-C8A2ADF2899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123BF838-F4E2-4A7F-A8F2-38C542C4DED2}"/>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D2C3DAE1-3F2A-45CE-B22A-14FCEA23C47E}"/>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644649B2-7E2C-4479-AB49-87534E1ACF36}"/>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CD483E30-70AB-4C05-9051-522AD770D228}"/>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E573363F-8CC2-48CD-9946-72101333553E}"/>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CDC39392-40C2-4B50-8006-1D149DF750A6}"/>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93838799-96AD-4A64-8E2A-68B7874B07DE}"/>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D2CE120-9E63-4725-B696-3D24D5AF165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0C6C3BC-88A5-4A73-9890-ED10A5E1A47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4F8C1DF-DE48-4ED9-8CB5-862DC02DE17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3DBEC74-9E2E-4D63-A5E8-733EC24C8F3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870E608-A8DC-430E-B647-8B6814276B6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39158</xdr:rowOff>
    </xdr:from>
    <xdr:to>
      <xdr:col>23</xdr:col>
      <xdr:colOff>136525</xdr:colOff>
      <xdr:row>31</xdr:row>
      <xdr:rowOff>140758</xdr:rowOff>
    </xdr:to>
    <xdr:sp macro="" textlink="">
      <xdr:nvSpPr>
        <xdr:cNvPr id="91" name="楕円 90">
          <a:extLst>
            <a:ext uri="{FF2B5EF4-FFF2-40B4-BE49-F238E27FC236}">
              <a16:creationId xmlns:a16="http://schemas.microsoft.com/office/drawing/2014/main" id="{459BAC60-ACB6-4846-87B6-E748A7493944}"/>
            </a:ext>
          </a:extLst>
        </xdr:cNvPr>
        <xdr:cNvSpPr/>
      </xdr:nvSpPr>
      <xdr:spPr>
        <a:xfrm>
          <a:off x="4711700" y="61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17585</xdr:rowOff>
    </xdr:from>
    <xdr:ext cx="405111" cy="259045"/>
    <xdr:sp macro="" textlink="">
      <xdr:nvSpPr>
        <xdr:cNvPr id="92" name="有形固定資産減価償却率該当値テキスト">
          <a:extLst>
            <a:ext uri="{FF2B5EF4-FFF2-40B4-BE49-F238E27FC236}">
              <a16:creationId xmlns:a16="http://schemas.microsoft.com/office/drawing/2014/main" id="{7E0240B2-AEFF-4232-9CB4-3C2F9495420C}"/>
            </a:ext>
          </a:extLst>
        </xdr:cNvPr>
        <xdr:cNvSpPr txBox="1"/>
      </xdr:nvSpPr>
      <xdr:spPr>
        <a:xfrm>
          <a:off x="4813300" y="6104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24765</xdr:rowOff>
    </xdr:from>
    <xdr:to>
      <xdr:col>19</xdr:col>
      <xdr:colOff>187325</xdr:colOff>
      <xdr:row>31</xdr:row>
      <xdr:rowOff>126365</xdr:rowOff>
    </xdr:to>
    <xdr:sp macro="" textlink="">
      <xdr:nvSpPr>
        <xdr:cNvPr id="93" name="楕円 92">
          <a:extLst>
            <a:ext uri="{FF2B5EF4-FFF2-40B4-BE49-F238E27FC236}">
              <a16:creationId xmlns:a16="http://schemas.microsoft.com/office/drawing/2014/main" id="{C318212E-92AD-413C-BF2D-1CF61E5E5938}"/>
            </a:ext>
          </a:extLst>
        </xdr:cNvPr>
        <xdr:cNvSpPr/>
      </xdr:nvSpPr>
      <xdr:spPr>
        <a:xfrm>
          <a:off x="4000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31</xdr:row>
      <xdr:rowOff>89958</xdr:rowOff>
    </xdr:to>
    <xdr:cxnSp macro="">
      <xdr:nvCxnSpPr>
        <xdr:cNvPr id="94" name="直線コネクタ 93">
          <a:extLst>
            <a:ext uri="{FF2B5EF4-FFF2-40B4-BE49-F238E27FC236}">
              <a16:creationId xmlns:a16="http://schemas.microsoft.com/office/drawing/2014/main" id="{53440EA6-2250-4F37-A8A5-138E372CA695}"/>
            </a:ext>
          </a:extLst>
        </xdr:cNvPr>
        <xdr:cNvCxnSpPr/>
      </xdr:nvCxnSpPr>
      <xdr:spPr>
        <a:xfrm>
          <a:off x="4051300" y="6162040"/>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10372</xdr:rowOff>
    </xdr:from>
    <xdr:to>
      <xdr:col>15</xdr:col>
      <xdr:colOff>187325</xdr:colOff>
      <xdr:row>31</xdr:row>
      <xdr:rowOff>111972</xdr:rowOff>
    </xdr:to>
    <xdr:sp macro="" textlink="">
      <xdr:nvSpPr>
        <xdr:cNvPr id="95" name="楕円 94">
          <a:extLst>
            <a:ext uri="{FF2B5EF4-FFF2-40B4-BE49-F238E27FC236}">
              <a16:creationId xmlns:a16="http://schemas.microsoft.com/office/drawing/2014/main" id="{D4FC5171-BAE1-40D3-9476-BA373334FED7}"/>
            </a:ext>
          </a:extLst>
        </xdr:cNvPr>
        <xdr:cNvSpPr/>
      </xdr:nvSpPr>
      <xdr:spPr>
        <a:xfrm>
          <a:off x="32385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61172</xdr:rowOff>
    </xdr:from>
    <xdr:to>
      <xdr:col>19</xdr:col>
      <xdr:colOff>136525</xdr:colOff>
      <xdr:row>31</xdr:row>
      <xdr:rowOff>75565</xdr:rowOff>
    </xdr:to>
    <xdr:cxnSp macro="">
      <xdr:nvCxnSpPr>
        <xdr:cNvPr id="96" name="直線コネクタ 95">
          <a:extLst>
            <a:ext uri="{FF2B5EF4-FFF2-40B4-BE49-F238E27FC236}">
              <a16:creationId xmlns:a16="http://schemas.microsoft.com/office/drawing/2014/main" id="{446164C0-8410-41CC-8FA8-1145D534333C}"/>
            </a:ext>
          </a:extLst>
        </xdr:cNvPr>
        <xdr:cNvCxnSpPr/>
      </xdr:nvCxnSpPr>
      <xdr:spPr>
        <a:xfrm>
          <a:off x="3289300" y="6147647"/>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163830</xdr:rowOff>
    </xdr:from>
    <xdr:to>
      <xdr:col>11</xdr:col>
      <xdr:colOff>187325</xdr:colOff>
      <xdr:row>31</xdr:row>
      <xdr:rowOff>93980</xdr:rowOff>
    </xdr:to>
    <xdr:sp macro="" textlink="">
      <xdr:nvSpPr>
        <xdr:cNvPr id="97" name="楕円 96">
          <a:extLst>
            <a:ext uri="{FF2B5EF4-FFF2-40B4-BE49-F238E27FC236}">
              <a16:creationId xmlns:a16="http://schemas.microsoft.com/office/drawing/2014/main" id="{4CB9D345-2F4E-4EDF-BEB3-81CB12A8F0BC}"/>
            </a:ext>
          </a:extLst>
        </xdr:cNvPr>
        <xdr:cNvSpPr/>
      </xdr:nvSpPr>
      <xdr:spPr>
        <a:xfrm>
          <a:off x="2476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43180</xdr:rowOff>
    </xdr:from>
    <xdr:to>
      <xdr:col>15</xdr:col>
      <xdr:colOff>136525</xdr:colOff>
      <xdr:row>31</xdr:row>
      <xdr:rowOff>61172</xdr:rowOff>
    </xdr:to>
    <xdr:cxnSp macro="">
      <xdr:nvCxnSpPr>
        <xdr:cNvPr id="98" name="直線コネクタ 97">
          <a:extLst>
            <a:ext uri="{FF2B5EF4-FFF2-40B4-BE49-F238E27FC236}">
              <a16:creationId xmlns:a16="http://schemas.microsoft.com/office/drawing/2014/main" id="{7C2DB076-89FE-47D3-8588-309479153E65}"/>
            </a:ext>
          </a:extLst>
        </xdr:cNvPr>
        <xdr:cNvCxnSpPr/>
      </xdr:nvCxnSpPr>
      <xdr:spPr>
        <a:xfrm>
          <a:off x="2527300" y="6129655"/>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162031</xdr:rowOff>
    </xdr:from>
    <xdr:to>
      <xdr:col>7</xdr:col>
      <xdr:colOff>187325</xdr:colOff>
      <xdr:row>31</xdr:row>
      <xdr:rowOff>92181</xdr:rowOff>
    </xdr:to>
    <xdr:sp macro="" textlink="">
      <xdr:nvSpPr>
        <xdr:cNvPr id="99" name="楕円 98">
          <a:extLst>
            <a:ext uri="{FF2B5EF4-FFF2-40B4-BE49-F238E27FC236}">
              <a16:creationId xmlns:a16="http://schemas.microsoft.com/office/drawing/2014/main" id="{AA034682-C5EA-47CC-82FC-0FD7D83A4981}"/>
            </a:ext>
          </a:extLst>
        </xdr:cNvPr>
        <xdr:cNvSpPr/>
      </xdr:nvSpPr>
      <xdr:spPr>
        <a:xfrm>
          <a:off x="1714500" y="607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41381</xdr:rowOff>
    </xdr:from>
    <xdr:to>
      <xdr:col>11</xdr:col>
      <xdr:colOff>136525</xdr:colOff>
      <xdr:row>31</xdr:row>
      <xdr:rowOff>43180</xdr:rowOff>
    </xdr:to>
    <xdr:cxnSp macro="">
      <xdr:nvCxnSpPr>
        <xdr:cNvPr id="100" name="直線コネクタ 99">
          <a:extLst>
            <a:ext uri="{FF2B5EF4-FFF2-40B4-BE49-F238E27FC236}">
              <a16:creationId xmlns:a16="http://schemas.microsoft.com/office/drawing/2014/main" id="{2E608CA4-8ED5-430C-A6CA-D402E462586C}"/>
            </a:ext>
          </a:extLst>
        </xdr:cNvPr>
        <xdr:cNvCxnSpPr/>
      </xdr:nvCxnSpPr>
      <xdr:spPr>
        <a:xfrm>
          <a:off x="1765300" y="6127856"/>
          <a:ext cx="762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70EADF7D-5672-4F36-BA35-3E4FD071ABE2}"/>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6C6C6F54-5BD5-42C6-8E4C-8621D89CC129}"/>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9D241D1E-F024-4297-9FC5-D68A44CC5CA2}"/>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4" name="n_4aveValue有形固定資産減価償却率">
          <a:extLst>
            <a:ext uri="{FF2B5EF4-FFF2-40B4-BE49-F238E27FC236}">
              <a16:creationId xmlns:a16="http://schemas.microsoft.com/office/drawing/2014/main" id="{C6CC51C5-00A5-480D-A340-BDCB377469B4}"/>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117492</xdr:rowOff>
    </xdr:from>
    <xdr:ext cx="405111" cy="259045"/>
    <xdr:sp macro="" textlink="">
      <xdr:nvSpPr>
        <xdr:cNvPr id="105" name="n_1mainValue有形固定資産減価償却率">
          <a:extLst>
            <a:ext uri="{FF2B5EF4-FFF2-40B4-BE49-F238E27FC236}">
              <a16:creationId xmlns:a16="http://schemas.microsoft.com/office/drawing/2014/main" id="{262FB0A8-9E4A-4EC8-A3D7-DF01EE5A35FA}"/>
            </a:ext>
          </a:extLst>
        </xdr:cNvPr>
        <xdr:cNvSpPr txBox="1"/>
      </xdr:nvSpPr>
      <xdr:spPr>
        <a:xfrm>
          <a:off x="38360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103099</xdr:rowOff>
    </xdr:from>
    <xdr:ext cx="405111" cy="259045"/>
    <xdr:sp macro="" textlink="">
      <xdr:nvSpPr>
        <xdr:cNvPr id="106" name="n_2mainValue有形固定資産減価償却率">
          <a:extLst>
            <a:ext uri="{FF2B5EF4-FFF2-40B4-BE49-F238E27FC236}">
              <a16:creationId xmlns:a16="http://schemas.microsoft.com/office/drawing/2014/main" id="{D8B76A0E-0B4C-4371-82BB-74F7923FD2BC}"/>
            </a:ext>
          </a:extLst>
        </xdr:cNvPr>
        <xdr:cNvSpPr txBox="1"/>
      </xdr:nvSpPr>
      <xdr:spPr>
        <a:xfrm>
          <a:off x="3086744" y="618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85107</xdr:rowOff>
    </xdr:from>
    <xdr:ext cx="405111" cy="259045"/>
    <xdr:sp macro="" textlink="">
      <xdr:nvSpPr>
        <xdr:cNvPr id="107" name="n_3mainValue有形固定資産減価償却率">
          <a:extLst>
            <a:ext uri="{FF2B5EF4-FFF2-40B4-BE49-F238E27FC236}">
              <a16:creationId xmlns:a16="http://schemas.microsoft.com/office/drawing/2014/main" id="{6A39DD7B-28B8-4339-8CCC-789A29FA2D86}"/>
            </a:ext>
          </a:extLst>
        </xdr:cNvPr>
        <xdr:cNvSpPr txBox="1"/>
      </xdr:nvSpPr>
      <xdr:spPr>
        <a:xfrm>
          <a:off x="2324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83308</xdr:rowOff>
    </xdr:from>
    <xdr:ext cx="405111" cy="259045"/>
    <xdr:sp macro="" textlink="">
      <xdr:nvSpPr>
        <xdr:cNvPr id="108" name="n_4mainValue有形固定資産減価償却率">
          <a:extLst>
            <a:ext uri="{FF2B5EF4-FFF2-40B4-BE49-F238E27FC236}">
              <a16:creationId xmlns:a16="http://schemas.microsoft.com/office/drawing/2014/main" id="{07AEBF00-C996-48C0-A37D-B000B92A38E2}"/>
            </a:ext>
          </a:extLst>
        </xdr:cNvPr>
        <xdr:cNvSpPr txBox="1"/>
      </xdr:nvSpPr>
      <xdr:spPr>
        <a:xfrm>
          <a:off x="1562744" y="616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FAB67BA-E4A3-4465-95B8-EBA304E9656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758C2E0-4B24-43A0-8FD5-FFA8AB3BEB5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F298AE68-5BA5-44F9-8D4A-83208B2ED98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22CB614-8200-4137-AAEA-2006A4AC221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5C8FD8A-ECD7-46C6-ADD2-3E4BF9455B8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AC3B469-EFC7-4A59-869C-3D0753F517F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43261DD-5B03-4483-90BC-A041DD00E5D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2F0F50C-77DF-44F3-9029-533FDA407AF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8C25197-41E2-4C64-BE01-F0270D7BFE9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6AFC8D2-27F6-4913-AACE-11DBE0F6060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BD9991C-7F01-482B-9957-559314E350B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DA92C71-2580-487F-B88E-ED575E62F89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71B39F4-D9FD-4A44-A2E1-2009DBD3132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債務償還比率は、類似団体平均を下回っており、主な要因としては集中改革プランに基づき公債費の抑制等を行ってきたことが考えられる。</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年度から令和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年度が上昇した要因として、</a:t>
          </a:r>
          <a:r>
            <a:rPr kumimoji="1" lang="ja-JP" altLang="en-US" sz="1100">
              <a:solidFill>
                <a:schemeClr val="tx1"/>
              </a:solidFill>
              <a:effectLst/>
              <a:latin typeface="+mn-lt"/>
              <a:ea typeface="+mn-ea"/>
              <a:cs typeface="+mn-cs"/>
            </a:rPr>
            <a:t>地方債の繰上償還の財源とするため、減債基金を取り崩したことにより、</a:t>
          </a:r>
          <a:r>
            <a:rPr kumimoji="1" lang="ja-JP" altLang="ja-JP" sz="1100">
              <a:solidFill>
                <a:schemeClr val="tx1"/>
              </a:solidFill>
              <a:effectLst/>
              <a:latin typeface="+mn-lt"/>
              <a:ea typeface="+mn-ea"/>
              <a:cs typeface="+mn-cs"/>
            </a:rPr>
            <a:t>充当可能基金が減少したことが考えられる。</a:t>
          </a:r>
          <a:r>
            <a:rPr kumimoji="1" lang="ja-JP" altLang="ja-JP" sz="1100">
              <a:solidFill>
                <a:schemeClr val="dk1"/>
              </a:solidFill>
              <a:effectLst/>
              <a:latin typeface="+mn-lt"/>
              <a:ea typeface="+mn-ea"/>
              <a:cs typeface="+mn-cs"/>
            </a:rPr>
            <a:t>引き続き、地方債残高等を注視しながら行財政計画を推進し、財政の健全化に努める。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E1E65FE-54C3-4913-93D8-30E965D76F3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FEFBFCF-98BF-4A09-AFFC-7CFBC8448B4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16893FD-A465-477C-8185-4AEF7BB4034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C7744E85-4D43-405A-ACD3-78804F072926}"/>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28A9B7DC-0BC0-4167-A330-7B9D0B45F34E}"/>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B565BFF1-286F-4E7F-B085-70A4D550498F}"/>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27536747-0CFF-4324-819B-54DB4B201E2D}"/>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5B621E04-8A47-411D-A1D8-9351B4BF796E}"/>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A36A4A11-7D1B-4351-A341-D763D5895A15}"/>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F2BE3C39-E09C-4FF9-93A4-E937A52F67B1}"/>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A74A4F00-C220-45B5-BE23-E208C82AED61}"/>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2E4DC97-464C-4AB4-9D89-7EB3AE21914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625128C0-5A18-4849-B236-B1A239E6387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64AEADE5-664E-4665-8D00-B4DAEC94EBB1}"/>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5EF208C7-6321-4A07-8413-E740C5E1F778}"/>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F8FDBDE7-FD08-4861-950B-9AC8F836DECE}"/>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D7885D58-2BE3-492B-8AE3-330F45D9E123}"/>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BC6BAF6E-784F-41D8-B2E8-D9A11E21234A}"/>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7CB119EE-DC50-49A2-8E28-FE8DEBC8795F}"/>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28026D20-FD48-4A70-B60C-5D6B32E7E056}"/>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26773A30-90BF-492B-B86B-6E2207B31561}"/>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22857E9D-1F7A-4F4E-BE99-BD47B8E1B56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B2FE0CA5-4208-4241-ACCB-856C0CE0C8BA}"/>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B686AB06-0DA5-429B-BB5E-30FA6175E131}"/>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58D0CC4-A9B6-4BFB-B26F-5376F92B5BB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4F323D3-3BF6-45E6-8D35-BBAC0A79DCD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729D2D8-7B96-43A9-A176-B7F777C60D7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B8A040B-7468-4182-A5EE-2E7607F0E97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F23A1B9-1559-428B-9787-F6C3D20C657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100147</xdr:rowOff>
    </xdr:from>
    <xdr:to>
      <xdr:col>76</xdr:col>
      <xdr:colOff>73025</xdr:colOff>
      <xdr:row>29</xdr:row>
      <xdr:rowOff>30297</xdr:rowOff>
    </xdr:to>
    <xdr:sp macro="" textlink="">
      <xdr:nvSpPr>
        <xdr:cNvPr id="151" name="楕円 150">
          <a:extLst>
            <a:ext uri="{FF2B5EF4-FFF2-40B4-BE49-F238E27FC236}">
              <a16:creationId xmlns:a16="http://schemas.microsoft.com/office/drawing/2014/main" id="{FEBD36CD-B893-465C-9F9D-A989243FEFF6}"/>
            </a:ext>
          </a:extLst>
        </xdr:cNvPr>
        <xdr:cNvSpPr/>
      </xdr:nvSpPr>
      <xdr:spPr>
        <a:xfrm>
          <a:off x="14744700" y="567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123024</xdr:rowOff>
    </xdr:from>
    <xdr:ext cx="469744" cy="259045"/>
    <xdr:sp macro="" textlink="">
      <xdr:nvSpPr>
        <xdr:cNvPr id="152" name="債務償還比率該当値テキスト">
          <a:extLst>
            <a:ext uri="{FF2B5EF4-FFF2-40B4-BE49-F238E27FC236}">
              <a16:creationId xmlns:a16="http://schemas.microsoft.com/office/drawing/2014/main" id="{27522B6B-26DC-48FA-BE7C-071F53549601}"/>
            </a:ext>
          </a:extLst>
        </xdr:cNvPr>
        <xdr:cNvSpPr txBox="1"/>
      </xdr:nvSpPr>
      <xdr:spPr>
        <a:xfrm>
          <a:off x="14846300" y="552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83134</xdr:rowOff>
    </xdr:from>
    <xdr:to>
      <xdr:col>72</xdr:col>
      <xdr:colOff>123825</xdr:colOff>
      <xdr:row>29</xdr:row>
      <xdr:rowOff>13284</xdr:rowOff>
    </xdr:to>
    <xdr:sp macro="" textlink="">
      <xdr:nvSpPr>
        <xdr:cNvPr id="153" name="楕円 152">
          <a:extLst>
            <a:ext uri="{FF2B5EF4-FFF2-40B4-BE49-F238E27FC236}">
              <a16:creationId xmlns:a16="http://schemas.microsoft.com/office/drawing/2014/main" id="{ECD6F0E1-8DD3-4FB1-95E7-29F6257C059E}"/>
            </a:ext>
          </a:extLst>
        </xdr:cNvPr>
        <xdr:cNvSpPr/>
      </xdr:nvSpPr>
      <xdr:spPr>
        <a:xfrm>
          <a:off x="14033500" y="565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133934</xdr:rowOff>
    </xdr:from>
    <xdr:to>
      <xdr:col>76</xdr:col>
      <xdr:colOff>22225</xdr:colOff>
      <xdr:row>28</xdr:row>
      <xdr:rowOff>150947</xdr:rowOff>
    </xdr:to>
    <xdr:cxnSp macro="">
      <xdr:nvCxnSpPr>
        <xdr:cNvPr id="154" name="直線コネクタ 153">
          <a:extLst>
            <a:ext uri="{FF2B5EF4-FFF2-40B4-BE49-F238E27FC236}">
              <a16:creationId xmlns:a16="http://schemas.microsoft.com/office/drawing/2014/main" id="{44EDD1DA-EA0A-4DD9-86AC-5A072E5236D5}"/>
            </a:ext>
          </a:extLst>
        </xdr:cNvPr>
        <xdr:cNvCxnSpPr/>
      </xdr:nvCxnSpPr>
      <xdr:spPr>
        <a:xfrm>
          <a:off x="14084300" y="5706059"/>
          <a:ext cx="711200" cy="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74757</xdr:rowOff>
    </xdr:from>
    <xdr:to>
      <xdr:col>68</xdr:col>
      <xdr:colOff>123825</xdr:colOff>
      <xdr:row>29</xdr:row>
      <xdr:rowOff>4907</xdr:rowOff>
    </xdr:to>
    <xdr:sp macro="" textlink="">
      <xdr:nvSpPr>
        <xdr:cNvPr id="155" name="楕円 154">
          <a:extLst>
            <a:ext uri="{FF2B5EF4-FFF2-40B4-BE49-F238E27FC236}">
              <a16:creationId xmlns:a16="http://schemas.microsoft.com/office/drawing/2014/main" id="{5AC083FE-B91A-4701-9225-2564F03D9840}"/>
            </a:ext>
          </a:extLst>
        </xdr:cNvPr>
        <xdr:cNvSpPr/>
      </xdr:nvSpPr>
      <xdr:spPr>
        <a:xfrm>
          <a:off x="13271500" y="564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125557</xdr:rowOff>
    </xdr:from>
    <xdr:to>
      <xdr:col>72</xdr:col>
      <xdr:colOff>73025</xdr:colOff>
      <xdr:row>28</xdr:row>
      <xdr:rowOff>133934</xdr:rowOff>
    </xdr:to>
    <xdr:cxnSp macro="">
      <xdr:nvCxnSpPr>
        <xdr:cNvPr id="156" name="直線コネクタ 155">
          <a:extLst>
            <a:ext uri="{FF2B5EF4-FFF2-40B4-BE49-F238E27FC236}">
              <a16:creationId xmlns:a16="http://schemas.microsoft.com/office/drawing/2014/main" id="{CDE87BDC-35C7-434C-A975-ECB9EABB90FA}"/>
            </a:ext>
          </a:extLst>
        </xdr:cNvPr>
        <xdr:cNvCxnSpPr/>
      </xdr:nvCxnSpPr>
      <xdr:spPr>
        <a:xfrm>
          <a:off x="13322300" y="5697682"/>
          <a:ext cx="762000" cy="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29159</xdr:rowOff>
    </xdr:from>
    <xdr:to>
      <xdr:col>64</xdr:col>
      <xdr:colOff>123825</xdr:colOff>
      <xdr:row>28</xdr:row>
      <xdr:rowOff>130759</xdr:rowOff>
    </xdr:to>
    <xdr:sp macro="" textlink="">
      <xdr:nvSpPr>
        <xdr:cNvPr id="157" name="楕円 156">
          <a:extLst>
            <a:ext uri="{FF2B5EF4-FFF2-40B4-BE49-F238E27FC236}">
              <a16:creationId xmlns:a16="http://schemas.microsoft.com/office/drawing/2014/main" id="{4024BDCB-A23C-4EEB-8C3F-16711CE47BD5}"/>
            </a:ext>
          </a:extLst>
        </xdr:cNvPr>
        <xdr:cNvSpPr/>
      </xdr:nvSpPr>
      <xdr:spPr>
        <a:xfrm>
          <a:off x="12509500" y="560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79959</xdr:rowOff>
    </xdr:from>
    <xdr:to>
      <xdr:col>68</xdr:col>
      <xdr:colOff>73025</xdr:colOff>
      <xdr:row>28</xdr:row>
      <xdr:rowOff>125557</xdr:rowOff>
    </xdr:to>
    <xdr:cxnSp macro="">
      <xdr:nvCxnSpPr>
        <xdr:cNvPr id="158" name="直線コネクタ 157">
          <a:extLst>
            <a:ext uri="{FF2B5EF4-FFF2-40B4-BE49-F238E27FC236}">
              <a16:creationId xmlns:a16="http://schemas.microsoft.com/office/drawing/2014/main" id="{A9A88184-982F-4FF0-BCE3-182ECB556973}"/>
            </a:ext>
          </a:extLst>
        </xdr:cNvPr>
        <xdr:cNvCxnSpPr/>
      </xdr:nvCxnSpPr>
      <xdr:spPr>
        <a:xfrm>
          <a:off x="12560300" y="5652084"/>
          <a:ext cx="762000" cy="4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100147</xdr:rowOff>
    </xdr:from>
    <xdr:to>
      <xdr:col>60</xdr:col>
      <xdr:colOff>123825</xdr:colOff>
      <xdr:row>29</xdr:row>
      <xdr:rowOff>30297</xdr:rowOff>
    </xdr:to>
    <xdr:sp macro="" textlink="">
      <xdr:nvSpPr>
        <xdr:cNvPr id="159" name="楕円 158">
          <a:extLst>
            <a:ext uri="{FF2B5EF4-FFF2-40B4-BE49-F238E27FC236}">
              <a16:creationId xmlns:a16="http://schemas.microsoft.com/office/drawing/2014/main" id="{519A0685-DA4E-4248-8F74-AC526F3F868E}"/>
            </a:ext>
          </a:extLst>
        </xdr:cNvPr>
        <xdr:cNvSpPr/>
      </xdr:nvSpPr>
      <xdr:spPr>
        <a:xfrm>
          <a:off x="11747500" y="567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79959</xdr:rowOff>
    </xdr:from>
    <xdr:to>
      <xdr:col>64</xdr:col>
      <xdr:colOff>73025</xdr:colOff>
      <xdr:row>28</xdr:row>
      <xdr:rowOff>150947</xdr:rowOff>
    </xdr:to>
    <xdr:cxnSp macro="">
      <xdr:nvCxnSpPr>
        <xdr:cNvPr id="160" name="直線コネクタ 159">
          <a:extLst>
            <a:ext uri="{FF2B5EF4-FFF2-40B4-BE49-F238E27FC236}">
              <a16:creationId xmlns:a16="http://schemas.microsoft.com/office/drawing/2014/main" id="{AB939C69-012D-4C68-98A7-F8BCF6216822}"/>
            </a:ext>
          </a:extLst>
        </xdr:cNvPr>
        <xdr:cNvCxnSpPr/>
      </xdr:nvCxnSpPr>
      <xdr:spPr>
        <a:xfrm flipV="1">
          <a:off x="11798300" y="5652084"/>
          <a:ext cx="762000" cy="7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A570DB44-33BB-42CF-87AC-1D7F1CE68967}"/>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661063DF-0E7C-40FF-B5BB-48AF51FD4EB2}"/>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59EB561A-E7A0-491F-A1E7-54D1F82983EF}"/>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52E06A22-C955-4B08-863D-CCCA7EC60688}"/>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29811</xdr:rowOff>
    </xdr:from>
    <xdr:ext cx="469744" cy="259045"/>
    <xdr:sp macro="" textlink="">
      <xdr:nvSpPr>
        <xdr:cNvPr id="165" name="n_1mainValue債務償還比率">
          <a:extLst>
            <a:ext uri="{FF2B5EF4-FFF2-40B4-BE49-F238E27FC236}">
              <a16:creationId xmlns:a16="http://schemas.microsoft.com/office/drawing/2014/main" id="{51FFD0AD-B9B6-4974-92AD-A6F593C9F726}"/>
            </a:ext>
          </a:extLst>
        </xdr:cNvPr>
        <xdr:cNvSpPr txBox="1"/>
      </xdr:nvSpPr>
      <xdr:spPr>
        <a:xfrm>
          <a:off x="13836727" y="543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21434</xdr:rowOff>
    </xdr:from>
    <xdr:ext cx="469744" cy="259045"/>
    <xdr:sp macro="" textlink="">
      <xdr:nvSpPr>
        <xdr:cNvPr id="166" name="n_2mainValue債務償還比率">
          <a:extLst>
            <a:ext uri="{FF2B5EF4-FFF2-40B4-BE49-F238E27FC236}">
              <a16:creationId xmlns:a16="http://schemas.microsoft.com/office/drawing/2014/main" id="{D83B9E3B-AAEC-49A9-BCB8-10161B787B78}"/>
            </a:ext>
          </a:extLst>
        </xdr:cNvPr>
        <xdr:cNvSpPr txBox="1"/>
      </xdr:nvSpPr>
      <xdr:spPr>
        <a:xfrm>
          <a:off x="13087427" y="542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147286</xdr:rowOff>
    </xdr:from>
    <xdr:ext cx="469744" cy="259045"/>
    <xdr:sp macro="" textlink="">
      <xdr:nvSpPr>
        <xdr:cNvPr id="167" name="n_3mainValue債務償還比率">
          <a:extLst>
            <a:ext uri="{FF2B5EF4-FFF2-40B4-BE49-F238E27FC236}">
              <a16:creationId xmlns:a16="http://schemas.microsoft.com/office/drawing/2014/main" id="{AE9D2275-ABE0-4CB7-BE0F-E8B9ACE3DF54}"/>
            </a:ext>
          </a:extLst>
        </xdr:cNvPr>
        <xdr:cNvSpPr txBox="1"/>
      </xdr:nvSpPr>
      <xdr:spPr>
        <a:xfrm>
          <a:off x="12325427" y="537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46824</xdr:rowOff>
    </xdr:from>
    <xdr:ext cx="469744" cy="259045"/>
    <xdr:sp macro="" textlink="">
      <xdr:nvSpPr>
        <xdr:cNvPr id="168" name="n_4mainValue債務償還比率">
          <a:extLst>
            <a:ext uri="{FF2B5EF4-FFF2-40B4-BE49-F238E27FC236}">
              <a16:creationId xmlns:a16="http://schemas.microsoft.com/office/drawing/2014/main" id="{DDC05923-34A1-4D1B-B0FC-8C62CB321DB8}"/>
            </a:ext>
          </a:extLst>
        </xdr:cNvPr>
        <xdr:cNvSpPr txBox="1"/>
      </xdr:nvSpPr>
      <xdr:spPr>
        <a:xfrm>
          <a:off x="11563427" y="544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74C14D78-A871-464D-BA83-29F9B0555FE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F7C066B0-CBE9-4854-ACE6-B19CA2C3EDD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96F6517-9253-4431-88A9-5029092998F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2E7A612C-B94F-4C8D-AB29-35E9B524EF9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C1C1B51-38B0-429A-920C-692087F2FC9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7D8972FF-CBD0-45CB-8E0B-0CF8BC472B4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4CC6C1-6EDB-4BBE-9518-483CECE6A9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C371A2F-79E7-4A9C-B400-740AF016C86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634890-D19E-4276-8A8A-1D4C99E0D8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D6771F-A9CE-4700-8470-0CB8E1B854B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3C5C0E-4E38-4C0B-85E1-9CE526E1D1C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8EFF1E-88C0-430D-96CF-B3894E16A5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2FDD701-7A61-41D1-9BFF-E288729937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FD2C59A-D35E-48AB-9817-35E4184CA79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B5D446-2A8A-4778-B48B-11C191D2FB3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8C87473-A551-4C02-8612-D0929D42D01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7A9064-AA14-4BFB-A86B-A410C1AB1B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8BA57F-86C4-4F16-9878-88C8025F522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0248BD-209E-4B57-9CA2-329B55806E9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09C4E4-0072-4294-9B21-180EDB5621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272848-5E59-4413-B530-A78A2C4295F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D6EC95-9EFA-42AF-BE9F-35E4EA6613F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7BCAF5-3F8B-4385-8880-31282598F48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C42B58F-1065-4548-B27C-ACE81B921F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00AD21-15C1-40C4-879C-71DB405F539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806C09F-9037-4E25-AE19-6B757C9D7B7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1BDA48-00EA-4351-9B91-AB12E06AD0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F29247-79BB-43A1-A413-CFB914BD9FA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B8792B1-6E38-4A7B-A0C1-E454B36954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EC09D63-A596-4DE6-B3C1-19C7681F3D3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C3E20D-99CF-4681-991D-AAAF7B1605F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9FC96B-C2BD-48E3-990F-2F2C948595F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86F099-342D-467B-B8A2-25D122E10E8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109C59-BFB4-4EB6-905F-6DFDF8F44B2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DE8AAF8-CE2C-4E27-8CA7-4BA7446ADB8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806D92-E16F-4A29-8BCB-DF284560696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E53B6C-7A55-43CC-8BFD-83538118863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31047F-65A9-42C3-BA2B-200E6FBDF5D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94E979-0B4F-4295-9026-66191351B1F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4DAF47-AB5D-4AE7-9600-D1E039BCA57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94CDDC-C690-4857-ABAB-10916027866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8D802EC-CA70-4951-8D0C-F5E3D631BF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B63670-CA8A-4A3E-9796-51128C7557D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9D5393-489F-4BE4-AD3A-CCC6428D9B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F2A37C-0C6C-4F22-A59A-108F98A935E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6FE21E5-F4AB-495E-BB8E-6936BCD4ADC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2042110-048C-4C06-8B19-74D91B27570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CD0074-ECA2-4798-89F0-021F221571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1F73B92-86BF-4BB1-818E-2267D1F9C7A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5583803-2B06-45EF-9287-228FF696ACE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9929404-56A5-47F5-AD76-4A7044AB594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11C2B66-78B6-41D9-8435-710CA229818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5F458E3-47F4-421C-9003-D1E23BA88D7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76404D8-2EFD-4863-89A8-F69349E4496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BE1FF2E-333B-4185-86E3-DCD7AC2A584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5F5C6C9-CEB6-41B1-BDD5-8867DE0CFA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813311A-AA29-4179-BE88-6BD9ACD8807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B7DF269-36CC-44EA-95EA-4D1A9598271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8AA1D86-337F-4BCE-BD32-B1C4AA281F4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663F05F-76F0-4DD2-A188-D2A4665D4ED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2348380-8C89-42DA-9481-7CA0203FE00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7A7DB7FE-2AF2-4E6E-BEB1-F4B5EB2B852E}"/>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6CFF72B8-36CF-4CA3-B12B-50B32C686FA9}"/>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69AE6A0A-9E74-45E2-8514-A915A125DC1F}"/>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FE7F624F-ABBB-4BFE-B49D-4F457FE86D02}"/>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A3451B1B-C927-4527-8821-ABE7596709FF}"/>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6607B44C-42E2-449B-8F34-CF921ACCB8DC}"/>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9EC91EEF-0821-4AF5-B4FC-015500F9408E}"/>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6ABB2EF-8DCC-4AFF-988E-E8E06C6E9894}"/>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34D6C4B5-0325-435E-9689-C6FC04FDDFAF}"/>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975268D-4027-4D6E-BA52-8EEFF3EA00D4}"/>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A0512116-BFE0-459C-9081-1B4FB2BF562C}"/>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19C630-8C90-4A16-A004-6DDE0D77F46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B079422-C5F5-4DF2-9CBB-0A486A25573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3EFC94-DF2F-43E4-B8C6-AD50F51D080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5CE57EC-2C8D-495B-A09F-C8D64642B65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4483220-F33E-469C-AB00-2C264A02ED6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65405</xdr:rowOff>
    </xdr:from>
    <xdr:to>
      <xdr:col>24</xdr:col>
      <xdr:colOff>114300</xdr:colOff>
      <xdr:row>39</xdr:row>
      <xdr:rowOff>167005</xdr:rowOff>
    </xdr:to>
    <xdr:sp macro="" textlink="">
      <xdr:nvSpPr>
        <xdr:cNvPr id="73" name="楕円 72">
          <a:extLst>
            <a:ext uri="{FF2B5EF4-FFF2-40B4-BE49-F238E27FC236}">
              <a16:creationId xmlns:a16="http://schemas.microsoft.com/office/drawing/2014/main" id="{7A945CC2-FFE6-49E9-AC59-964FD99704E9}"/>
            </a:ext>
          </a:extLst>
        </xdr:cNvPr>
        <xdr:cNvSpPr/>
      </xdr:nvSpPr>
      <xdr:spPr>
        <a:xfrm>
          <a:off x="45847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43832</xdr:rowOff>
    </xdr:from>
    <xdr:ext cx="405111" cy="259045"/>
    <xdr:sp macro="" textlink="">
      <xdr:nvSpPr>
        <xdr:cNvPr id="74" name="【道路】&#10;有形固定資産減価償却率該当値テキスト">
          <a:extLst>
            <a:ext uri="{FF2B5EF4-FFF2-40B4-BE49-F238E27FC236}">
              <a16:creationId xmlns:a16="http://schemas.microsoft.com/office/drawing/2014/main" id="{28B5D003-7C35-455B-8F74-9A8EF03FF212}"/>
            </a:ext>
          </a:extLst>
        </xdr:cNvPr>
        <xdr:cNvSpPr txBox="1"/>
      </xdr:nvSpPr>
      <xdr:spPr>
        <a:xfrm>
          <a:off x="4673600"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40640</xdr:rowOff>
    </xdr:from>
    <xdr:to>
      <xdr:col>20</xdr:col>
      <xdr:colOff>38100</xdr:colOff>
      <xdr:row>39</xdr:row>
      <xdr:rowOff>142240</xdr:rowOff>
    </xdr:to>
    <xdr:sp macro="" textlink="">
      <xdr:nvSpPr>
        <xdr:cNvPr id="75" name="楕円 74">
          <a:extLst>
            <a:ext uri="{FF2B5EF4-FFF2-40B4-BE49-F238E27FC236}">
              <a16:creationId xmlns:a16="http://schemas.microsoft.com/office/drawing/2014/main" id="{5F3B1279-CD78-412E-BE18-D9428A6B5BD0}"/>
            </a:ext>
          </a:extLst>
        </xdr:cNvPr>
        <xdr:cNvSpPr/>
      </xdr:nvSpPr>
      <xdr:spPr>
        <a:xfrm>
          <a:off x="3746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91440</xdr:rowOff>
    </xdr:from>
    <xdr:to>
      <xdr:col>24</xdr:col>
      <xdr:colOff>63500</xdr:colOff>
      <xdr:row>39</xdr:row>
      <xdr:rowOff>116205</xdr:rowOff>
    </xdr:to>
    <xdr:cxnSp macro="">
      <xdr:nvCxnSpPr>
        <xdr:cNvPr id="76" name="直線コネクタ 75">
          <a:extLst>
            <a:ext uri="{FF2B5EF4-FFF2-40B4-BE49-F238E27FC236}">
              <a16:creationId xmlns:a16="http://schemas.microsoft.com/office/drawing/2014/main" id="{64BEFB9F-BFDF-45B2-82F2-EC793FAAABCD}"/>
            </a:ext>
          </a:extLst>
        </xdr:cNvPr>
        <xdr:cNvCxnSpPr/>
      </xdr:nvCxnSpPr>
      <xdr:spPr>
        <a:xfrm>
          <a:off x="3797300" y="677799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13970</xdr:rowOff>
    </xdr:from>
    <xdr:to>
      <xdr:col>15</xdr:col>
      <xdr:colOff>101600</xdr:colOff>
      <xdr:row>39</xdr:row>
      <xdr:rowOff>115570</xdr:rowOff>
    </xdr:to>
    <xdr:sp macro="" textlink="">
      <xdr:nvSpPr>
        <xdr:cNvPr id="77" name="楕円 76">
          <a:extLst>
            <a:ext uri="{FF2B5EF4-FFF2-40B4-BE49-F238E27FC236}">
              <a16:creationId xmlns:a16="http://schemas.microsoft.com/office/drawing/2014/main" id="{67376836-8DBA-453D-BEF2-DB296A44C3D1}"/>
            </a:ext>
          </a:extLst>
        </xdr:cNvPr>
        <xdr:cNvSpPr/>
      </xdr:nvSpPr>
      <xdr:spPr>
        <a:xfrm>
          <a:off x="2857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64770</xdr:rowOff>
    </xdr:from>
    <xdr:to>
      <xdr:col>19</xdr:col>
      <xdr:colOff>177800</xdr:colOff>
      <xdr:row>39</xdr:row>
      <xdr:rowOff>91440</xdr:rowOff>
    </xdr:to>
    <xdr:cxnSp macro="">
      <xdr:nvCxnSpPr>
        <xdr:cNvPr id="78" name="直線コネクタ 77">
          <a:extLst>
            <a:ext uri="{FF2B5EF4-FFF2-40B4-BE49-F238E27FC236}">
              <a16:creationId xmlns:a16="http://schemas.microsoft.com/office/drawing/2014/main" id="{15687786-08C8-4C90-B33B-748FE8778CFD}"/>
            </a:ext>
          </a:extLst>
        </xdr:cNvPr>
        <xdr:cNvCxnSpPr/>
      </xdr:nvCxnSpPr>
      <xdr:spPr>
        <a:xfrm>
          <a:off x="2908300" y="67513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183AB1DE-9BFD-4503-ABF2-50F8C0D15CEE}"/>
            </a:ext>
          </a:extLst>
        </xdr:cNvPr>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64770</xdr:rowOff>
    </xdr:to>
    <xdr:cxnSp macro="">
      <xdr:nvCxnSpPr>
        <xdr:cNvPr id="80" name="直線コネクタ 79">
          <a:extLst>
            <a:ext uri="{FF2B5EF4-FFF2-40B4-BE49-F238E27FC236}">
              <a16:creationId xmlns:a16="http://schemas.microsoft.com/office/drawing/2014/main" id="{89EC5975-3091-4181-8A63-C1DB9C7A2B49}"/>
            </a:ext>
          </a:extLst>
        </xdr:cNvPr>
        <xdr:cNvCxnSpPr/>
      </xdr:nvCxnSpPr>
      <xdr:spPr>
        <a:xfrm>
          <a:off x="2019300" y="67246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135890</xdr:rowOff>
    </xdr:from>
    <xdr:to>
      <xdr:col>6</xdr:col>
      <xdr:colOff>38100</xdr:colOff>
      <xdr:row>39</xdr:row>
      <xdr:rowOff>66040</xdr:rowOff>
    </xdr:to>
    <xdr:sp macro="" textlink="">
      <xdr:nvSpPr>
        <xdr:cNvPr id="81" name="楕円 80">
          <a:extLst>
            <a:ext uri="{FF2B5EF4-FFF2-40B4-BE49-F238E27FC236}">
              <a16:creationId xmlns:a16="http://schemas.microsoft.com/office/drawing/2014/main" id="{170C9274-FF67-4DAE-BF76-42FDAFD1932E}"/>
            </a:ext>
          </a:extLst>
        </xdr:cNvPr>
        <xdr:cNvSpPr/>
      </xdr:nvSpPr>
      <xdr:spPr>
        <a:xfrm>
          <a:off x="1079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15240</xdr:rowOff>
    </xdr:from>
    <xdr:to>
      <xdr:col>10</xdr:col>
      <xdr:colOff>114300</xdr:colOff>
      <xdr:row>39</xdr:row>
      <xdr:rowOff>38100</xdr:rowOff>
    </xdr:to>
    <xdr:cxnSp macro="">
      <xdr:nvCxnSpPr>
        <xdr:cNvPr id="82" name="直線コネクタ 81">
          <a:extLst>
            <a:ext uri="{FF2B5EF4-FFF2-40B4-BE49-F238E27FC236}">
              <a16:creationId xmlns:a16="http://schemas.microsoft.com/office/drawing/2014/main" id="{7E436FE6-3737-4102-8FC8-7C04B8C1BE6E}"/>
            </a:ext>
          </a:extLst>
        </xdr:cNvPr>
        <xdr:cNvCxnSpPr/>
      </xdr:nvCxnSpPr>
      <xdr:spPr>
        <a:xfrm>
          <a:off x="1130300" y="67017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643C262D-4B62-43D4-A40E-8B904BFE45B5}"/>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592D75CC-6700-4322-B2E7-870685A63544}"/>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FB63C12B-D9BE-49B6-A0FB-B435EB1A83E7}"/>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E42E8CCD-1C63-46C2-B676-B6AE0D0DE54D}"/>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133367</xdr:rowOff>
    </xdr:from>
    <xdr:ext cx="405111" cy="259045"/>
    <xdr:sp macro="" textlink="">
      <xdr:nvSpPr>
        <xdr:cNvPr id="87" name="n_1mainValue【道路】&#10;有形固定資産減価償却率">
          <a:extLst>
            <a:ext uri="{FF2B5EF4-FFF2-40B4-BE49-F238E27FC236}">
              <a16:creationId xmlns:a16="http://schemas.microsoft.com/office/drawing/2014/main" id="{19FC3E50-17DC-4D4F-903A-7B1A53A58055}"/>
            </a:ext>
          </a:extLst>
        </xdr:cNvPr>
        <xdr:cNvSpPr txBox="1"/>
      </xdr:nvSpPr>
      <xdr:spPr>
        <a:xfrm>
          <a:off x="35820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106697</xdr:rowOff>
    </xdr:from>
    <xdr:ext cx="405111" cy="259045"/>
    <xdr:sp macro="" textlink="">
      <xdr:nvSpPr>
        <xdr:cNvPr id="88" name="n_2mainValue【道路】&#10;有形固定資産減価償却率">
          <a:extLst>
            <a:ext uri="{FF2B5EF4-FFF2-40B4-BE49-F238E27FC236}">
              <a16:creationId xmlns:a16="http://schemas.microsoft.com/office/drawing/2014/main" id="{4E086A42-37D4-42CB-8DDF-D40F83EDA43A}"/>
            </a:ext>
          </a:extLst>
        </xdr:cNvPr>
        <xdr:cNvSpPr txBox="1"/>
      </xdr:nvSpPr>
      <xdr:spPr>
        <a:xfrm>
          <a:off x="2705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道路】&#10;有形固定資産減価償却率">
          <a:extLst>
            <a:ext uri="{FF2B5EF4-FFF2-40B4-BE49-F238E27FC236}">
              <a16:creationId xmlns:a16="http://schemas.microsoft.com/office/drawing/2014/main" id="{1D9BBE11-BD10-4E81-BE40-30ACBB0A342C}"/>
            </a:ext>
          </a:extLst>
        </xdr:cNvPr>
        <xdr:cNvSpPr txBox="1"/>
      </xdr:nvSpPr>
      <xdr:spPr>
        <a:xfrm>
          <a:off x="1816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57167</xdr:rowOff>
    </xdr:from>
    <xdr:ext cx="405111" cy="259045"/>
    <xdr:sp macro="" textlink="">
      <xdr:nvSpPr>
        <xdr:cNvPr id="90" name="n_4mainValue【道路】&#10;有形固定資産減価償却率">
          <a:extLst>
            <a:ext uri="{FF2B5EF4-FFF2-40B4-BE49-F238E27FC236}">
              <a16:creationId xmlns:a16="http://schemas.microsoft.com/office/drawing/2014/main" id="{1AD525E1-C86D-4ED2-A759-C576C9F412AF}"/>
            </a:ext>
          </a:extLst>
        </xdr:cNvPr>
        <xdr:cNvSpPr txBox="1"/>
      </xdr:nvSpPr>
      <xdr:spPr>
        <a:xfrm>
          <a:off x="927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DD69D4A-074D-4831-AF6E-9B19E49E12D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7955048-7B9A-4360-91DF-76E9E5F502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7FBF176-9F40-45A7-BEEE-AD987C2AA31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3C4EBF8-52A9-42E3-A22B-1EF20D2B39B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B160D4D-B47B-4A09-9E91-3A393B6AF87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8F00261-9AB0-4017-9F04-214EEB57F8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9C95B7C-CE18-47B9-9FB0-94241B29CA0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22E4F3-A210-47B1-B866-F6F35B630AE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85F3AE0-A045-40BA-9BC0-09FA3750E85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217AE46-805E-4ED6-8EDF-10D41E9C885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B29A36B-DA90-4C15-9142-BA25CB1D296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4832AD2-A149-4BBD-80E4-5843CE07A96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6238DEE-73A1-470C-B3A0-B9A939265D1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B91F94E-5BA2-492F-96D1-ABBD7FA9B57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473C8E7-4BF9-44DD-AB58-D23D6645D1A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8833B8D-73C0-47ED-B00F-A5421000F53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2E126C3-8A2B-45B6-A2EC-855FC35E4B1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A5A7917-4FE9-49F1-8F8B-1ED4F82514B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7B479F0-D237-40CF-A825-7992A346242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695984F-BABD-4BE2-81B7-FDC8A574955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388925A-2307-494A-A90C-1E2423519B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47D34D2-DBBC-45F1-BEA7-86C94A80723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5304352-B00B-4698-883E-B6E93018B36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CCA9886-F02D-498A-9105-2333C330635A}"/>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36E8FB4-90A9-4AB4-AA6A-BCFC9B932985}"/>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C326B897-3350-40D4-99E7-05B45929834F}"/>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81405E6A-7CCF-482C-BF8E-9A30035E7CEB}"/>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CE4E3047-9E64-4EE7-8ED9-5DF2E46D31AB}"/>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29BCB290-5738-46B4-9D30-F7B7AE947988}"/>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A7D5B97B-C4EE-4F62-93F5-C9662C4792A9}"/>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74E42384-9163-4050-BAAF-FB7B4F313FE3}"/>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61637A36-68CA-4698-B0F0-3B51064AAE3E}"/>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F19BA193-3101-4C23-95DA-1C5A74D5F988}"/>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B2C75F7D-6A5D-439D-BC1B-BE72F169CD71}"/>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FA34D2C-0970-4951-A160-51679B12090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5267B54-A998-4C34-8523-E971328BFA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01335DE-31E3-443E-B9F2-FF9A09D3706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0AF5078-9C4E-407F-95EF-1A12B31B9E6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36DDD9A-6D56-4C0C-82BD-177D7E00FE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60109</xdr:rowOff>
    </xdr:from>
    <xdr:to>
      <xdr:col>55</xdr:col>
      <xdr:colOff>50800</xdr:colOff>
      <xdr:row>36</xdr:row>
      <xdr:rowOff>161709</xdr:rowOff>
    </xdr:to>
    <xdr:sp macro="" textlink="">
      <xdr:nvSpPr>
        <xdr:cNvPr id="130" name="楕円 129">
          <a:extLst>
            <a:ext uri="{FF2B5EF4-FFF2-40B4-BE49-F238E27FC236}">
              <a16:creationId xmlns:a16="http://schemas.microsoft.com/office/drawing/2014/main" id="{CC20CD12-5789-487A-A736-57E5C79F9236}"/>
            </a:ext>
          </a:extLst>
        </xdr:cNvPr>
        <xdr:cNvSpPr/>
      </xdr:nvSpPr>
      <xdr:spPr>
        <a:xfrm>
          <a:off x="10426700" y="623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82986</xdr:rowOff>
    </xdr:from>
    <xdr:ext cx="534377" cy="259045"/>
    <xdr:sp macro="" textlink="">
      <xdr:nvSpPr>
        <xdr:cNvPr id="131" name="【道路】&#10;一人当たり延長該当値テキスト">
          <a:extLst>
            <a:ext uri="{FF2B5EF4-FFF2-40B4-BE49-F238E27FC236}">
              <a16:creationId xmlns:a16="http://schemas.microsoft.com/office/drawing/2014/main" id="{4BB47935-D0A5-4596-8D3D-430444DEE6FE}"/>
            </a:ext>
          </a:extLst>
        </xdr:cNvPr>
        <xdr:cNvSpPr txBox="1"/>
      </xdr:nvSpPr>
      <xdr:spPr>
        <a:xfrm>
          <a:off x="10515600" y="608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83864</xdr:rowOff>
    </xdr:from>
    <xdr:to>
      <xdr:col>50</xdr:col>
      <xdr:colOff>165100</xdr:colOff>
      <xdr:row>37</xdr:row>
      <xdr:rowOff>14014</xdr:rowOff>
    </xdr:to>
    <xdr:sp macro="" textlink="">
      <xdr:nvSpPr>
        <xdr:cNvPr id="132" name="楕円 131">
          <a:extLst>
            <a:ext uri="{FF2B5EF4-FFF2-40B4-BE49-F238E27FC236}">
              <a16:creationId xmlns:a16="http://schemas.microsoft.com/office/drawing/2014/main" id="{E74DD4D1-D7BB-4894-822D-444360A7B64D}"/>
            </a:ext>
          </a:extLst>
        </xdr:cNvPr>
        <xdr:cNvSpPr/>
      </xdr:nvSpPr>
      <xdr:spPr>
        <a:xfrm>
          <a:off x="9588500" y="625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110909</xdr:rowOff>
    </xdr:from>
    <xdr:to>
      <xdr:col>55</xdr:col>
      <xdr:colOff>0</xdr:colOff>
      <xdr:row>36</xdr:row>
      <xdr:rowOff>134664</xdr:rowOff>
    </xdr:to>
    <xdr:cxnSp macro="">
      <xdr:nvCxnSpPr>
        <xdr:cNvPr id="133" name="直線コネクタ 132">
          <a:extLst>
            <a:ext uri="{FF2B5EF4-FFF2-40B4-BE49-F238E27FC236}">
              <a16:creationId xmlns:a16="http://schemas.microsoft.com/office/drawing/2014/main" id="{E522D731-633B-46A2-9C53-3D48AE8FC9ED}"/>
            </a:ext>
          </a:extLst>
        </xdr:cNvPr>
        <xdr:cNvCxnSpPr/>
      </xdr:nvCxnSpPr>
      <xdr:spPr>
        <a:xfrm flipV="1">
          <a:off x="9639300" y="6283109"/>
          <a:ext cx="838200" cy="2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103219</xdr:rowOff>
    </xdr:from>
    <xdr:to>
      <xdr:col>46</xdr:col>
      <xdr:colOff>38100</xdr:colOff>
      <xdr:row>37</xdr:row>
      <xdr:rowOff>33369</xdr:rowOff>
    </xdr:to>
    <xdr:sp macro="" textlink="">
      <xdr:nvSpPr>
        <xdr:cNvPr id="134" name="楕円 133">
          <a:extLst>
            <a:ext uri="{FF2B5EF4-FFF2-40B4-BE49-F238E27FC236}">
              <a16:creationId xmlns:a16="http://schemas.microsoft.com/office/drawing/2014/main" id="{A9D357F5-F967-4370-8639-BFC9A14AB6E3}"/>
            </a:ext>
          </a:extLst>
        </xdr:cNvPr>
        <xdr:cNvSpPr/>
      </xdr:nvSpPr>
      <xdr:spPr>
        <a:xfrm>
          <a:off x="8699500" y="627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134664</xdr:rowOff>
    </xdr:from>
    <xdr:to>
      <xdr:col>50</xdr:col>
      <xdr:colOff>114300</xdr:colOff>
      <xdr:row>36</xdr:row>
      <xdr:rowOff>154019</xdr:rowOff>
    </xdr:to>
    <xdr:cxnSp macro="">
      <xdr:nvCxnSpPr>
        <xdr:cNvPr id="135" name="直線コネクタ 134">
          <a:extLst>
            <a:ext uri="{FF2B5EF4-FFF2-40B4-BE49-F238E27FC236}">
              <a16:creationId xmlns:a16="http://schemas.microsoft.com/office/drawing/2014/main" id="{6AC53FA9-CE9C-4B5F-9106-BBF8ED3CF0A1}"/>
            </a:ext>
          </a:extLst>
        </xdr:cNvPr>
        <xdr:cNvCxnSpPr/>
      </xdr:nvCxnSpPr>
      <xdr:spPr>
        <a:xfrm flipV="1">
          <a:off x="8750300" y="6306864"/>
          <a:ext cx="889000" cy="1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120707</xdr:rowOff>
    </xdr:from>
    <xdr:to>
      <xdr:col>41</xdr:col>
      <xdr:colOff>101600</xdr:colOff>
      <xdr:row>37</xdr:row>
      <xdr:rowOff>50857</xdr:rowOff>
    </xdr:to>
    <xdr:sp macro="" textlink="">
      <xdr:nvSpPr>
        <xdr:cNvPr id="136" name="楕円 135">
          <a:extLst>
            <a:ext uri="{FF2B5EF4-FFF2-40B4-BE49-F238E27FC236}">
              <a16:creationId xmlns:a16="http://schemas.microsoft.com/office/drawing/2014/main" id="{94410859-1556-4986-8C90-4545A7101333}"/>
            </a:ext>
          </a:extLst>
        </xdr:cNvPr>
        <xdr:cNvSpPr/>
      </xdr:nvSpPr>
      <xdr:spPr>
        <a:xfrm>
          <a:off x="7810500" y="629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154019</xdr:rowOff>
    </xdr:from>
    <xdr:to>
      <xdr:col>45</xdr:col>
      <xdr:colOff>177800</xdr:colOff>
      <xdr:row>37</xdr:row>
      <xdr:rowOff>57</xdr:rowOff>
    </xdr:to>
    <xdr:cxnSp macro="">
      <xdr:nvCxnSpPr>
        <xdr:cNvPr id="137" name="直線コネクタ 136">
          <a:extLst>
            <a:ext uri="{FF2B5EF4-FFF2-40B4-BE49-F238E27FC236}">
              <a16:creationId xmlns:a16="http://schemas.microsoft.com/office/drawing/2014/main" id="{617EB6C1-FA00-4D01-BB9A-0F3D154CE00B}"/>
            </a:ext>
          </a:extLst>
        </xdr:cNvPr>
        <xdr:cNvCxnSpPr/>
      </xdr:nvCxnSpPr>
      <xdr:spPr>
        <a:xfrm flipV="1">
          <a:off x="7861300" y="6326219"/>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138900</xdr:rowOff>
    </xdr:from>
    <xdr:to>
      <xdr:col>36</xdr:col>
      <xdr:colOff>165100</xdr:colOff>
      <xdr:row>37</xdr:row>
      <xdr:rowOff>69050</xdr:rowOff>
    </xdr:to>
    <xdr:sp macro="" textlink="">
      <xdr:nvSpPr>
        <xdr:cNvPr id="138" name="楕円 137">
          <a:extLst>
            <a:ext uri="{FF2B5EF4-FFF2-40B4-BE49-F238E27FC236}">
              <a16:creationId xmlns:a16="http://schemas.microsoft.com/office/drawing/2014/main" id="{AA2BCDF0-3F05-440B-9CE3-786C6FE6DAC2}"/>
            </a:ext>
          </a:extLst>
        </xdr:cNvPr>
        <xdr:cNvSpPr/>
      </xdr:nvSpPr>
      <xdr:spPr>
        <a:xfrm>
          <a:off x="6921500" y="63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57</xdr:rowOff>
    </xdr:from>
    <xdr:to>
      <xdr:col>41</xdr:col>
      <xdr:colOff>50800</xdr:colOff>
      <xdr:row>37</xdr:row>
      <xdr:rowOff>18250</xdr:rowOff>
    </xdr:to>
    <xdr:cxnSp macro="">
      <xdr:nvCxnSpPr>
        <xdr:cNvPr id="139" name="直線コネクタ 138">
          <a:extLst>
            <a:ext uri="{FF2B5EF4-FFF2-40B4-BE49-F238E27FC236}">
              <a16:creationId xmlns:a16="http://schemas.microsoft.com/office/drawing/2014/main" id="{1FDE2AE6-746B-44C9-901B-4196DDE2B651}"/>
            </a:ext>
          </a:extLst>
        </xdr:cNvPr>
        <xdr:cNvCxnSpPr/>
      </xdr:nvCxnSpPr>
      <xdr:spPr>
        <a:xfrm flipV="1">
          <a:off x="6972300" y="6343707"/>
          <a:ext cx="889000" cy="1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56C7E172-A67D-43EA-83F3-A906B21BE242}"/>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10FF9B7-75F7-4C44-9B57-B12DF1F80F4F}"/>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27AB276E-0E14-4F43-9595-CB54AC1B4CE3}"/>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7E279201-837B-4482-A82F-5F4121AD82BF}"/>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30541</xdr:rowOff>
    </xdr:from>
    <xdr:ext cx="534377" cy="259045"/>
    <xdr:sp macro="" textlink="">
      <xdr:nvSpPr>
        <xdr:cNvPr id="144" name="n_1mainValue【道路】&#10;一人当たり延長">
          <a:extLst>
            <a:ext uri="{FF2B5EF4-FFF2-40B4-BE49-F238E27FC236}">
              <a16:creationId xmlns:a16="http://schemas.microsoft.com/office/drawing/2014/main" id="{C5D3EFBB-B09A-4155-AF68-91ED0CBC0355}"/>
            </a:ext>
          </a:extLst>
        </xdr:cNvPr>
        <xdr:cNvSpPr txBox="1"/>
      </xdr:nvSpPr>
      <xdr:spPr>
        <a:xfrm>
          <a:off x="9359411" y="603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49896</xdr:rowOff>
    </xdr:from>
    <xdr:ext cx="534377" cy="259045"/>
    <xdr:sp macro="" textlink="">
      <xdr:nvSpPr>
        <xdr:cNvPr id="145" name="n_2mainValue【道路】&#10;一人当たり延長">
          <a:extLst>
            <a:ext uri="{FF2B5EF4-FFF2-40B4-BE49-F238E27FC236}">
              <a16:creationId xmlns:a16="http://schemas.microsoft.com/office/drawing/2014/main" id="{FDA0EE8E-26AB-4C57-A621-8C8B99672A10}"/>
            </a:ext>
          </a:extLst>
        </xdr:cNvPr>
        <xdr:cNvSpPr txBox="1"/>
      </xdr:nvSpPr>
      <xdr:spPr>
        <a:xfrm>
          <a:off x="8483111" y="605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67384</xdr:rowOff>
    </xdr:from>
    <xdr:ext cx="534377" cy="259045"/>
    <xdr:sp macro="" textlink="">
      <xdr:nvSpPr>
        <xdr:cNvPr id="146" name="n_3mainValue【道路】&#10;一人当たり延長">
          <a:extLst>
            <a:ext uri="{FF2B5EF4-FFF2-40B4-BE49-F238E27FC236}">
              <a16:creationId xmlns:a16="http://schemas.microsoft.com/office/drawing/2014/main" id="{85419461-52BE-4553-A557-B2398984BC53}"/>
            </a:ext>
          </a:extLst>
        </xdr:cNvPr>
        <xdr:cNvSpPr txBox="1"/>
      </xdr:nvSpPr>
      <xdr:spPr>
        <a:xfrm>
          <a:off x="7594111" y="606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85577</xdr:rowOff>
    </xdr:from>
    <xdr:ext cx="534377" cy="259045"/>
    <xdr:sp macro="" textlink="">
      <xdr:nvSpPr>
        <xdr:cNvPr id="147" name="n_4mainValue【道路】&#10;一人当たり延長">
          <a:extLst>
            <a:ext uri="{FF2B5EF4-FFF2-40B4-BE49-F238E27FC236}">
              <a16:creationId xmlns:a16="http://schemas.microsoft.com/office/drawing/2014/main" id="{5CA77068-DCD6-47CF-856A-F1B4D5355FE8}"/>
            </a:ext>
          </a:extLst>
        </xdr:cNvPr>
        <xdr:cNvSpPr txBox="1"/>
      </xdr:nvSpPr>
      <xdr:spPr>
        <a:xfrm>
          <a:off x="6705111" y="608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37B91D8-CEFF-4B70-A927-508954A9C9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C2836DF-677F-4B4F-9CBB-24B973F94F6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05424EE-CDD3-4738-99ED-FD16344783E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4C7AD0E-B1DC-45E8-B2C9-9338870762A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3C7C589-88BF-43F3-A95F-A14F107F0B0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2B5585D-3E8F-4EF2-8746-C63C0F4ABA4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824A65D-8A37-4F62-AD50-BDB69631606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67C1A18-6E59-470D-9EBD-D893B2103CC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EE11FE9-6CD8-4FB7-8ACA-239D6286717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704AE08-A547-48FC-A56B-A2E1708DBD6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A28E559-B0BD-49C5-9FB7-25E42C29F72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4CBF78F-20E0-422D-9CFF-1C51B29BEA1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4BC56A2-320C-4A02-8A77-FABC9CEF844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51EA845-F5BA-429C-8213-98AC34BF7C2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DBC8A9D-4AF9-4F5E-9951-53D674B4A2A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43FEE10-A9ED-49BD-818F-22CD917D211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B7F172A-0E70-40F5-BD55-4FE137506A4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524CC1D-69C8-4EC6-A06E-340CBEF97D6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58CB3E0-BF17-499A-93E3-C0CEC745867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BBE2A00-A8D6-43BE-BD59-571A6F2E8E5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4F7D4AF-EC8A-411F-BE49-5DB68758565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ECF311C-C673-4978-B2C3-6B1532A3F26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F4CBB3D-46ED-4B62-85AF-EDE3E4B196B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7AA446A-7450-42AA-860E-A2BC921AC0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245F034-1367-4252-A9A9-E847DAED3F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5913ED3E-A47D-4504-91E0-0F2D75E92B63}"/>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B01D53E9-8238-42A3-8DB7-6AB50F8C34D1}"/>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014CBC8-32F9-4E65-B461-07EB0A3E0144}"/>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2C5D150-B8D3-42B6-968F-66E7471C3A4B}"/>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02FE5F5-FA3C-463E-BEEB-EABFFF5F40D8}"/>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88331F3-FA1E-4F2F-A623-A330CFE538E0}"/>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1B605A53-95EC-41B2-B8F6-A77079C0AC02}"/>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D4EC677D-B65A-41CB-A3B3-51D1AC189033}"/>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69A14501-E219-4C31-B859-3D318E52EDC4}"/>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C2E580EE-49B1-4808-97CD-9BA3E37BAC15}"/>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3A5E092-6AAB-42B8-AD07-AF141BDA92E8}"/>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645AA2F-7201-41B5-ADB4-6DB57B23CC3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3683D7F-29C5-4F97-8167-9CB537D2AB7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A3C90E-0E21-4412-A5AC-0665550CC7A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8CD420-B5EC-4F0C-8C40-F47ACB8845A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8B8D9F4-B20D-4F8E-B3AA-01C1B6BF94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9" name="楕円 188">
          <a:extLst>
            <a:ext uri="{FF2B5EF4-FFF2-40B4-BE49-F238E27FC236}">
              <a16:creationId xmlns:a16="http://schemas.microsoft.com/office/drawing/2014/main" id="{91E69AC4-B873-4FA3-A342-7BD2A539C9C0}"/>
            </a:ext>
          </a:extLst>
        </xdr:cNvPr>
        <xdr:cNvSpPr/>
      </xdr:nvSpPr>
      <xdr:spPr>
        <a:xfrm>
          <a:off x="4584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166387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1859BBB-9067-4FBA-B501-EA08F811EA82}"/>
            </a:ext>
          </a:extLst>
        </xdr:cNvPr>
        <xdr:cNvSpPr txBox="1"/>
      </xdr:nvSpPr>
      <xdr:spPr>
        <a:xfrm>
          <a:off x="4673600"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91" name="楕円 190">
          <a:extLst>
            <a:ext uri="{FF2B5EF4-FFF2-40B4-BE49-F238E27FC236}">
              <a16:creationId xmlns:a16="http://schemas.microsoft.com/office/drawing/2014/main" id="{851A62AA-3E2F-403F-9842-AB33DCE2EE29}"/>
            </a:ext>
          </a:extLst>
        </xdr:cNvPr>
        <xdr:cNvSpPr/>
      </xdr:nvSpPr>
      <xdr:spPr>
        <a:xfrm>
          <a:off x="3746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22860</xdr:rowOff>
    </xdr:to>
    <xdr:cxnSp macro="">
      <xdr:nvCxnSpPr>
        <xdr:cNvPr id="192" name="直線コネクタ 191">
          <a:extLst>
            <a:ext uri="{FF2B5EF4-FFF2-40B4-BE49-F238E27FC236}">
              <a16:creationId xmlns:a16="http://schemas.microsoft.com/office/drawing/2014/main" id="{3F8F305B-F7F9-42E6-8274-C0B877344169}"/>
            </a:ext>
          </a:extLst>
        </xdr:cNvPr>
        <xdr:cNvCxnSpPr/>
      </xdr:nvCxnSpPr>
      <xdr:spPr>
        <a:xfrm>
          <a:off x="3797300" y="1046334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3" name="楕円 192">
          <a:extLst>
            <a:ext uri="{FF2B5EF4-FFF2-40B4-BE49-F238E27FC236}">
              <a16:creationId xmlns:a16="http://schemas.microsoft.com/office/drawing/2014/main" id="{1EC79563-DED3-475A-B0F2-4DD8B32858CE}"/>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4899</xdr:rowOff>
    </xdr:to>
    <xdr:cxnSp macro="">
      <xdr:nvCxnSpPr>
        <xdr:cNvPr id="194" name="直線コネクタ 193">
          <a:extLst>
            <a:ext uri="{FF2B5EF4-FFF2-40B4-BE49-F238E27FC236}">
              <a16:creationId xmlns:a16="http://schemas.microsoft.com/office/drawing/2014/main" id="{FEBE3540-61BC-4665-809C-17DCEC765017}"/>
            </a:ext>
          </a:extLst>
        </xdr:cNvPr>
        <xdr:cNvCxnSpPr/>
      </xdr:nvCxnSpPr>
      <xdr:spPr>
        <a:xfrm>
          <a:off x="2908300" y="1044212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5" name="楕円 194">
          <a:extLst>
            <a:ext uri="{FF2B5EF4-FFF2-40B4-BE49-F238E27FC236}">
              <a16:creationId xmlns:a16="http://schemas.microsoft.com/office/drawing/2014/main" id="{170FD25A-1187-4CF7-B397-A5254D8A5D30}"/>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155122</xdr:rowOff>
    </xdr:to>
    <xdr:cxnSp macro="">
      <xdr:nvCxnSpPr>
        <xdr:cNvPr id="196" name="直線コネクタ 195">
          <a:extLst>
            <a:ext uri="{FF2B5EF4-FFF2-40B4-BE49-F238E27FC236}">
              <a16:creationId xmlns:a16="http://schemas.microsoft.com/office/drawing/2014/main" id="{DCD30302-F100-40EC-A5F2-6BDBC5D13E9D}"/>
            </a:ext>
          </a:extLst>
        </xdr:cNvPr>
        <xdr:cNvCxnSpPr/>
      </xdr:nvCxnSpPr>
      <xdr:spPr>
        <a:xfrm>
          <a:off x="2019300" y="104274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70031</xdr:rowOff>
    </xdr:from>
    <xdr:to>
      <xdr:col>6</xdr:col>
      <xdr:colOff>38100</xdr:colOff>
      <xdr:row>61</xdr:row>
      <xdr:rowOff>181</xdr:rowOff>
    </xdr:to>
    <xdr:sp macro="" textlink="">
      <xdr:nvSpPr>
        <xdr:cNvPr id="197" name="楕円 196">
          <a:extLst>
            <a:ext uri="{FF2B5EF4-FFF2-40B4-BE49-F238E27FC236}">
              <a16:creationId xmlns:a16="http://schemas.microsoft.com/office/drawing/2014/main" id="{A90A309A-AB8B-4C36-8590-677C64BE63C9}"/>
            </a:ext>
          </a:extLst>
        </xdr:cNvPr>
        <xdr:cNvSpPr/>
      </xdr:nvSpPr>
      <xdr:spPr>
        <a:xfrm>
          <a:off x="1079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120831</xdr:rowOff>
    </xdr:from>
    <xdr:to>
      <xdr:col>10</xdr:col>
      <xdr:colOff>114300</xdr:colOff>
      <xdr:row>60</xdr:row>
      <xdr:rowOff>140426</xdr:rowOff>
    </xdr:to>
    <xdr:cxnSp macro="">
      <xdr:nvCxnSpPr>
        <xdr:cNvPr id="198" name="直線コネクタ 197">
          <a:extLst>
            <a:ext uri="{FF2B5EF4-FFF2-40B4-BE49-F238E27FC236}">
              <a16:creationId xmlns:a16="http://schemas.microsoft.com/office/drawing/2014/main" id="{AA695A9F-5193-462A-B46F-EAC661A2A7BB}"/>
            </a:ext>
          </a:extLst>
        </xdr:cNvPr>
        <xdr:cNvCxnSpPr/>
      </xdr:nvCxnSpPr>
      <xdr:spPr>
        <a:xfrm>
          <a:off x="1130300" y="104078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011E5DD-537C-40D4-A5D0-E37304A6E9B7}"/>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82C33C9-863C-4002-B84A-D1931729B0DC}"/>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B3E3409-7702-4D01-8CD5-17D69467CC3A}"/>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4A8F902-2D2B-4929-A653-B3F6A0D194A8}"/>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63C113C-A4D9-408E-A164-E041EDFB8693}"/>
            </a:ext>
          </a:extLst>
        </xdr:cNvPr>
        <xdr:cNvSpPr txBox="1"/>
      </xdr:nvSpPr>
      <xdr:spPr>
        <a:xfrm>
          <a:off x="35820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216BC04-7AC7-4B50-9233-9EA21E4649CF}"/>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C2291BD-2AC4-4B20-817A-CA7FD7B7CD01}"/>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16708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29DD00A-756F-4E41-985E-1E99BA7CEF63}"/>
            </a:ext>
          </a:extLst>
        </xdr:cNvPr>
        <xdr:cNvSpPr txBox="1"/>
      </xdr:nvSpPr>
      <xdr:spPr>
        <a:xfrm>
          <a:off x="927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5E34AFD-C527-408A-A064-ABF47096A2F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661D8C2-3D5B-4AD5-A3EE-56F3560B95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967EAA8-3FA8-4E11-90D9-DC7404C60EE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03EC70B-7804-4512-908C-A1C7DF0CF30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A05889B-E05D-439E-87ED-223EA499BF3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636B83C-BAC8-4954-A698-AAC3D0DB55B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4F64E77-5DC6-4026-B37B-E196400C318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6C9411F-5E22-44A3-976D-E1FD0B84F10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05051F6-0FF9-4C24-A8BA-80EC4B8E719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32B1DB0-331B-401D-B1F2-487119AE71D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2F6BF47-5D1B-4BA2-8025-34273789C7F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A02AC91-CFB8-4D9B-9A6A-FB35C08AA36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DA39233-46D5-4D3F-953C-EABEA2812BB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B6ED5A7F-DF99-4C59-89A5-8629F931BC1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D526C5B-5328-4E09-845C-92CA913E85B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5E3A67B7-FB2C-4AA2-95E8-1840AE0013D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D8FF115-24AD-4696-9B2F-7AE37870EDF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5D4ECA39-9FC1-41EE-90BE-E851D06B42A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573BD16-3C8B-4411-B479-0A63E722ABE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64F6E13-F6C8-4286-80B3-96CCA8C4C4C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650636C-B09C-40D3-951F-50841B0E0FC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FA80556-95CE-49D1-8DE6-CB006B8BBC8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2FB05BE-87C4-4E93-9CB7-56AC09F6E9C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BCB333C2-32A8-428A-81C0-DFE3F6DF89BF}"/>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0C43A1B-2FD5-467A-99CD-AC40785E9A4A}"/>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7F8A88A8-6796-46A5-8E6F-0CF49202DB0C}"/>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E604D88-2D1C-41CC-A90B-3E42DB91DDCD}"/>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D92E632-4E8A-48F0-9C35-0A4B2A6F8081}"/>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F9C33C3-93DB-47A1-832B-494A90CF2247}"/>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61C31977-89C0-4CC8-94BD-6C508B6CF884}"/>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A87ECD0B-F972-45B1-89A8-A85F5E19E917}"/>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3CA73A04-85FE-4EA7-BA5D-AC79313ABBD1}"/>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C6A323CC-0DBE-4761-BD56-A6E44EB8C30F}"/>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19D09CA8-8C5D-48CF-B410-F31A61425A28}"/>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3948E4E-FE75-4DA3-B2C9-8BB61FE04B0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EF52B42-E25A-443E-B1C3-EC656CF3FA4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3873513-F4B9-4662-A81E-6DFBE2E7B9E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003336C-2433-473E-93BD-25357E9563A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CD2BF59-AA90-492C-9D07-7F716A664E5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49137</xdr:rowOff>
    </xdr:from>
    <xdr:to>
      <xdr:col>55</xdr:col>
      <xdr:colOff>50800</xdr:colOff>
      <xdr:row>61</xdr:row>
      <xdr:rowOff>150737</xdr:rowOff>
    </xdr:to>
    <xdr:sp macro="" textlink="">
      <xdr:nvSpPr>
        <xdr:cNvPr id="246" name="楕円 245">
          <a:extLst>
            <a:ext uri="{FF2B5EF4-FFF2-40B4-BE49-F238E27FC236}">
              <a16:creationId xmlns:a16="http://schemas.microsoft.com/office/drawing/2014/main" id="{62937522-C303-48E7-B650-B6590F907D15}"/>
            </a:ext>
          </a:extLst>
        </xdr:cNvPr>
        <xdr:cNvSpPr/>
      </xdr:nvSpPr>
      <xdr:spPr>
        <a:xfrm>
          <a:off x="10426700" y="1050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72014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A17ADBE-D344-49CF-96A1-33F9EFD8136B}"/>
            </a:ext>
          </a:extLst>
        </xdr:cNvPr>
        <xdr:cNvSpPr txBox="1"/>
      </xdr:nvSpPr>
      <xdr:spPr>
        <a:xfrm>
          <a:off x="10515600" y="1035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62083</xdr:rowOff>
    </xdr:from>
    <xdr:to>
      <xdr:col>50</xdr:col>
      <xdr:colOff>165100</xdr:colOff>
      <xdr:row>61</xdr:row>
      <xdr:rowOff>163683</xdr:rowOff>
    </xdr:to>
    <xdr:sp macro="" textlink="">
      <xdr:nvSpPr>
        <xdr:cNvPr id="248" name="楕円 247">
          <a:extLst>
            <a:ext uri="{FF2B5EF4-FFF2-40B4-BE49-F238E27FC236}">
              <a16:creationId xmlns:a16="http://schemas.microsoft.com/office/drawing/2014/main" id="{2934F269-408E-4179-9487-1A64195FA653}"/>
            </a:ext>
          </a:extLst>
        </xdr:cNvPr>
        <xdr:cNvSpPr/>
      </xdr:nvSpPr>
      <xdr:spPr>
        <a:xfrm>
          <a:off x="9588500" y="1052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99937</xdr:rowOff>
    </xdr:from>
    <xdr:to>
      <xdr:col>55</xdr:col>
      <xdr:colOff>0</xdr:colOff>
      <xdr:row>61</xdr:row>
      <xdr:rowOff>112883</xdr:rowOff>
    </xdr:to>
    <xdr:cxnSp macro="">
      <xdr:nvCxnSpPr>
        <xdr:cNvPr id="249" name="直線コネクタ 248">
          <a:extLst>
            <a:ext uri="{FF2B5EF4-FFF2-40B4-BE49-F238E27FC236}">
              <a16:creationId xmlns:a16="http://schemas.microsoft.com/office/drawing/2014/main" id="{7533DF35-9641-475D-91F1-F026C0747AA6}"/>
            </a:ext>
          </a:extLst>
        </xdr:cNvPr>
        <xdr:cNvCxnSpPr/>
      </xdr:nvCxnSpPr>
      <xdr:spPr>
        <a:xfrm flipV="1">
          <a:off x="9639300" y="10558387"/>
          <a:ext cx="838200" cy="1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71399</xdr:rowOff>
    </xdr:from>
    <xdr:to>
      <xdr:col>46</xdr:col>
      <xdr:colOff>38100</xdr:colOff>
      <xdr:row>62</xdr:row>
      <xdr:rowOff>1549</xdr:rowOff>
    </xdr:to>
    <xdr:sp macro="" textlink="">
      <xdr:nvSpPr>
        <xdr:cNvPr id="250" name="楕円 249">
          <a:extLst>
            <a:ext uri="{FF2B5EF4-FFF2-40B4-BE49-F238E27FC236}">
              <a16:creationId xmlns:a16="http://schemas.microsoft.com/office/drawing/2014/main" id="{89DEC616-6487-4BC3-830F-720305C2DED8}"/>
            </a:ext>
          </a:extLst>
        </xdr:cNvPr>
        <xdr:cNvSpPr/>
      </xdr:nvSpPr>
      <xdr:spPr>
        <a:xfrm>
          <a:off x="8699500" y="1052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112883</xdr:rowOff>
    </xdr:from>
    <xdr:to>
      <xdr:col>50</xdr:col>
      <xdr:colOff>114300</xdr:colOff>
      <xdr:row>61</xdr:row>
      <xdr:rowOff>122199</xdr:rowOff>
    </xdr:to>
    <xdr:cxnSp macro="">
      <xdr:nvCxnSpPr>
        <xdr:cNvPr id="251" name="直線コネクタ 250">
          <a:extLst>
            <a:ext uri="{FF2B5EF4-FFF2-40B4-BE49-F238E27FC236}">
              <a16:creationId xmlns:a16="http://schemas.microsoft.com/office/drawing/2014/main" id="{4239DC10-379D-4C1F-85F3-D55A49693FAB}"/>
            </a:ext>
          </a:extLst>
        </xdr:cNvPr>
        <xdr:cNvCxnSpPr/>
      </xdr:nvCxnSpPr>
      <xdr:spPr>
        <a:xfrm flipV="1">
          <a:off x="8750300" y="10571333"/>
          <a:ext cx="889000" cy="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83476</xdr:rowOff>
    </xdr:from>
    <xdr:to>
      <xdr:col>41</xdr:col>
      <xdr:colOff>101600</xdr:colOff>
      <xdr:row>62</xdr:row>
      <xdr:rowOff>13626</xdr:rowOff>
    </xdr:to>
    <xdr:sp macro="" textlink="">
      <xdr:nvSpPr>
        <xdr:cNvPr id="252" name="楕円 251">
          <a:extLst>
            <a:ext uri="{FF2B5EF4-FFF2-40B4-BE49-F238E27FC236}">
              <a16:creationId xmlns:a16="http://schemas.microsoft.com/office/drawing/2014/main" id="{F61515D9-B8D0-4231-B940-5303366FE6E4}"/>
            </a:ext>
          </a:extLst>
        </xdr:cNvPr>
        <xdr:cNvSpPr/>
      </xdr:nvSpPr>
      <xdr:spPr>
        <a:xfrm>
          <a:off x="7810500" y="1054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122199</xdr:rowOff>
    </xdr:from>
    <xdr:to>
      <xdr:col>45</xdr:col>
      <xdr:colOff>177800</xdr:colOff>
      <xdr:row>61</xdr:row>
      <xdr:rowOff>134276</xdr:rowOff>
    </xdr:to>
    <xdr:cxnSp macro="">
      <xdr:nvCxnSpPr>
        <xdr:cNvPr id="253" name="直線コネクタ 252">
          <a:extLst>
            <a:ext uri="{FF2B5EF4-FFF2-40B4-BE49-F238E27FC236}">
              <a16:creationId xmlns:a16="http://schemas.microsoft.com/office/drawing/2014/main" id="{2912A8A4-94B4-439D-81FC-4B434CAE5785}"/>
            </a:ext>
          </a:extLst>
        </xdr:cNvPr>
        <xdr:cNvCxnSpPr/>
      </xdr:nvCxnSpPr>
      <xdr:spPr>
        <a:xfrm flipV="1">
          <a:off x="7861300" y="10580649"/>
          <a:ext cx="88900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92453</xdr:rowOff>
    </xdr:from>
    <xdr:to>
      <xdr:col>36</xdr:col>
      <xdr:colOff>165100</xdr:colOff>
      <xdr:row>62</xdr:row>
      <xdr:rowOff>22603</xdr:rowOff>
    </xdr:to>
    <xdr:sp macro="" textlink="">
      <xdr:nvSpPr>
        <xdr:cNvPr id="254" name="楕円 253">
          <a:extLst>
            <a:ext uri="{FF2B5EF4-FFF2-40B4-BE49-F238E27FC236}">
              <a16:creationId xmlns:a16="http://schemas.microsoft.com/office/drawing/2014/main" id="{F3295720-34BA-4D8B-BD30-71B3DB3D8651}"/>
            </a:ext>
          </a:extLst>
        </xdr:cNvPr>
        <xdr:cNvSpPr/>
      </xdr:nvSpPr>
      <xdr:spPr>
        <a:xfrm>
          <a:off x="6921500" y="1055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134276</xdr:rowOff>
    </xdr:from>
    <xdr:to>
      <xdr:col>41</xdr:col>
      <xdr:colOff>50800</xdr:colOff>
      <xdr:row>61</xdr:row>
      <xdr:rowOff>143253</xdr:rowOff>
    </xdr:to>
    <xdr:cxnSp macro="">
      <xdr:nvCxnSpPr>
        <xdr:cNvPr id="255" name="直線コネクタ 254">
          <a:extLst>
            <a:ext uri="{FF2B5EF4-FFF2-40B4-BE49-F238E27FC236}">
              <a16:creationId xmlns:a16="http://schemas.microsoft.com/office/drawing/2014/main" id="{2644BD72-7DE6-47EF-ABA4-48314AB4FFE8}"/>
            </a:ext>
          </a:extLst>
        </xdr:cNvPr>
        <xdr:cNvCxnSpPr/>
      </xdr:nvCxnSpPr>
      <xdr:spPr>
        <a:xfrm flipV="1">
          <a:off x="6972300" y="10592726"/>
          <a:ext cx="889000" cy="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2706F9A-059F-47A0-863B-DDE1EC53EB49}"/>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08DA3F5-0548-4D24-B70F-F5CF69E69742}"/>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F1BE2D9-B6D8-40C1-86EB-60F354818BFD}"/>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D51A704-8979-4688-BEBE-4E6A13EF171D}"/>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8760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C1EA33F-5E69-4F51-900A-2B2DC432DE08}"/>
            </a:ext>
          </a:extLst>
        </xdr:cNvPr>
        <xdr:cNvSpPr txBox="1"/>
      </xdr:nvSpPr>
      <xdr:spPr>
        <a:xfrm>
          <a:off x="9327095" y="10295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18076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302BC9FE-C49F-4025-85B9-6C1FDD46DB3E}"/>
            </a:ext>
          </a:extLst>
        </xdr:cNvPr>
        <xdr:cNvSpPr txBox="1"/>
      </xdr:nvSpPr>
      <xdr:spPr>
        <a:xfrm>
          <a:off x="8450795" y="1030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30153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B778974-7140-4B99-BCA4-E86B6B34C8D8}"/>
            </a:ext>
          </a:extLst>
        </xdr:cNvPr>
        <xdr:cNvSpPr txBox="1"/>
      </xdr:nvSpPr>
      <xdr:spPr>
        <a:xfrm>
          <a:off x="7561795" y="1031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39130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6DA68C0-3514-4384-9F0D-9D652644D851}"/>
            </a:ext>
          </a:extLst>
        </xdr:cNvPr>
        <xdr:cNvSpPr txBox="1"/>
      </xdr:nvSpPr>
      <xdr:spPr>
        <a:xfrm>
          <a:off x="6672795" y="1032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E45139A-3273-48C6-9C97-75D06525D35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A5513B6-9B71-488F-A18A-EC08AB687D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BFD10E1-F68A-4195-8725-398A3F5713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C8EE645-08AF-4AD4-9587-6C643CF2040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D5F3EE1-636C-4073-BC5E-9ECC081219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4C37A38-AC18-4931-AE7A-1D6F22AF460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19CD8CD-A30F-4B81-94ED-DEF577B35E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10C8B62-76BC-47EB-A453-B903ED17EDC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4B399D8-FDD7-4167-AA3B-94898E1F17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BEE55DB-C0A9-4198-9EEF-222277F8067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DB76D37-CA19-4C01-92F0-CEE398C8B98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A8677E9-3396-4ACB-92C8-2A53B6AD302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D2F3627-3686-4ADD-B83F-9B6EF647881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715DB1C-B517-402E-B303-C4CA1940C25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0C947CF-F60A-4F31-94D7-603E2659CEA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67E6763-E5D0-4210-AABE-BE588B2CFFC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D5773AF-C969-4D98-BA15-817E3EA8E0B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6AB3A81-E5D4-45F6-8087-B85FADC4917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B701493-658F-43AB-BFD4-6F0190FDE4C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D79327F-8B2F-4795-8FBB-628B4B00CF6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1B70DBB3-48AE-418C-8835-3261B8A66EAC}"/>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AF0CD8D-DFBE-4C50-B578-67EC3BD814D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1A5471D-F394-449E-BA0B-978FD98E585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8DF42894-7AC9-4522-BBBE-CEA1AF295861}"/>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ADE88C7-74DB-404A-9B28-233655EFC15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E03D8E0F-51A7-4029-B1AC-A517E65AE399}"/>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3E31135-ECA2-4563-B4C0-67E6A3EF326D}"/>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321DB7A6-1FD7-4D05-AC32-689E3A356C09}"/>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8E03ECD-AA7B-444E-8E2B-861B3862F0F1}"/>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CB024068-B268-41D7-8ACC-A8B3B8800EC2}"/>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5B050BA9-D801-4D92-A304-AB6AE24F6C79}"/>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B85F67B5-BA66-48EB-B28B-DB09E866F175}"/>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195DDD94-0B12-4F70-AD42-8661C89C6452}"/>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9FCE2EAC-B739-4C1F-9226-921A6F76CAAF}"/>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AACAF08-C66E-4EAD-9637-7642C756EA2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46F4B71-99B7-4E63-BD10-9EC293FA0E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0EACFCD-38EA-45C0-B093-F62C8FFBF83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CA31039-BE97-4FFB-8789-7ED7AFC3383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3D3D335-B404-429A-B9A2-BB81CAC2016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5080</xdr:rowOff>
    </xdr:from>
    <xdr:to>
      <xdr:col>24</xdr:col>
      <xdr:colOff>114300</xdr:colOff>
      <xdr:row>82</xdr:row>
      <xdr:rowOff>106680</xdr:rowOff>
    </xdr:to>
    <xdr:sp macro="" textlink="">
      <xdr:nvSpPr>
        <xdr:cNvPr id="303" name="楕円 302">
          <a:extLst>
            <a:ext uri="{FF2B5EF4-FFF2-40B4-BE49-F238E27FC236}">
              <a16:creationId xmlns:a16="http://schemas.microsoft.com/office/drawing/2014/main" id="{FC59EDB5-6A89-4474-834F-917F35485CDF}"/>
            </a:ext>
          </a:extLst>
        </xdr:cNvPr>
        <xdr:cNvSpPr/>
      </xdr:nvSpPr>
      <xdr:spPr>
        <a:xfrm>
          <a:off x="45847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27957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CCCC8FA-37F1-4D4F-8F60-718EB47BD844}"/>
            </a:ext>
          </a:extLst>
        </xdr:cNvPr>
        <xdr:cNvSpPr txBox="1"/>
      </xdr:nvSpPr>
      <xdr:spPr>
        <a:xfrm>
          <a:off x="4673600" y="1391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27939</xdr:rowOff>
    </xdr:from>
    <xdr:to>
      <xdr:col>20</xdr:col>
      <xdr:colOff>38100</xdr:colOff>
      <xdr:row>82</xdr:row>
      <xdr:rowOff>129539</xdr:rowOff>
    </xdr:to>
    <xdr:sp macro="" textlink="">
      <xdr:nvSpPr>
        <xdr:cNvPr id="305" name="楕円 304">
          <a:extLst>
            <a:ext uri="{FF2B5EF4-FFF2-40B4-BE49-F238E27FC236}">
              <a16:creationId xmlns:a16="http://schemas.microsoft.com/office/drawing/2014/main" id="{0C8D3E4B-E030-4AF3-B073-EE457A3A3BD8}"/>
            </a:ext>
          </a:extLst>
        </xdr:cNvPr>
        <xdr:cNvSpPr/>
      </xdr:nvSpPr>
      <xdr:spPr>
        <a:xfrm>
          <a:off x="3746500" y="1408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55880</xdr:rowOff>
    </xdr:from>
    <xdr:to>
      <xdr:col>24</xdr:col>
      <xdr:colOff>63500</xdr:colOff>
      <xdr:row>82</xdr:row>
      <xdr:rowOff>78739</xdr:rowOff>
    </xdr:to>
    <xdr:cxnSp macro="">
      <xdr:nvCxnSpPr>
        <xdr:cNvPr id="306" name="直線コネクタ 305">
          <a:extLst>
            <a:ext uri="{FF2B5EF4-FFF2-40B4-BE49-F238E27FC236}">
              <a16:creationId xmlns:a16="http://schemas.microsoft.com/office/drawing/2014/main" id="{865FE228-DFCF-4171-9882-ADB4672FC22F}"/>
            </a:ext>
          </a:extLst>
        </xdr:cNvPr>
        <xdr:cNvCxnSpPr/>
      </xdr:nvCxnSpPr>
      <xdr:spPr>
        <a:xfrm flipV="1">
          <a:off x="3797300" y="14114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xdr:rowOff>
    </xdr:from>
    <xdr:to>
      <xdr:col>15</xdr:col>
      <xdr:colOff>101600</xdr:colOff>
      <xdr:row>82</xdr:row>
      <xdr:rowOff>107950</xdr:rowOff>
    </xdr:to>
    <xdr:sp macro="" textlink="">
      <xdr:nvSpPr>
        <xdr:cNvPr id="307" name="楕円 306">
          <a:extLst>
            <a:ext uri="{FF2B5EF4-FFF2-40B4-BE49-F238E27FC236}">
              <a16:creationId xmlns:a16="http://schemas.microsoft.com/office/drawing/2014/main" id="{E82FF195-9061-4A97-A5F8-A566CB3EF24C}"/>
            </a:ext>
          </a:extLst>
        </xdr:cNvPr>
        <xdr:cNvSpPr/>
      </xdr:nvSpPr>
      <xdr:spPr>
        <a:xfrm>
          <a:off x="2857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57150</xdr:rowOff>
    </xdr:from>
    <xdr:to>
      <xdr:col>19</xdr:col>
      <xdr:colOff>177800</xdr:colOff>
      <xdr:row>82</xdr:row>
      <xdr:rowOff>78739</xdr:rowOff>
    </xdr:to>
    <xdr:cxnSp macro="">
      <xdr:nvCxnSpPr>
        <xdr:cNvPr id="308" name="直線コネクタ 307">
          <a:extLst>
            <a:ext uri="{FF2B5EF4-FFF2-40B4-BE49-F238E27FC236}">
              <a16:creationId xmlns:a16="http://schemas.microsoft.com/office/drawing/2014/main" id="{AB4E8342-C75B-46EE-89FB-596F77085481}"/>
            </a:ext>
          </a:extLst>
        </xdr:cNvPr>
        <xdr:cNvCxnSpPr/>
      </xdr:nvCxnSpPr>
      <xdr:spPr>
        <a:xfrm>
          <a:off x="2908300" y="14116050"/>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158750</xdr:rowOff>
    </xdr:from>
    <xdr:to>
      <xdr:col>10</xdr:col>
      <xdr:colOff>165100</xdr:colOff>
      <xdr:row>82</xdr:row>
      <xdr:rowOff>88900</xdr:rowOff>
    </xdr:to>
    <xdr:sp macro="" textlink="">
      <xdr:nvSpPr>
        <xdr:cNvPr id="309" name="楕円 308">
          <a:extLst>
            <a:ext uri="{FF2B5EF4-FFF2-40B4-BE49-F238E27FC236}">
              <a16:creationId xmlns:a16="http://schemas.microsoft.com/office/drawing/2014/main" id="{DE50A91F-DE5B-4CD0-887F-DC3E97078170}"/>
            </a:ext>
          </a:extLst>
        </xdr:cNvPr>
        <xdr:cNvSpPr/>
      </xdr:nvSpPr>
      <xdr:spPr>
        <a:xfrm>
          <a:off x="1968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38100</xdr:rowOff>
    </xdr:from>
    <xdr:to>
      <xdr:col>15</xdr:col>
      <xdr:colOff>50800</xdr:colOff>
      <xdr:row>82</xdr:row>
      <xdr:rowOff>57150</xdr:rowOff>
    </xdr:to>
    <xdr:cxnSp macro="">
      <xdr:nvCxnSpPr>
        <xdr:cNvPr id="310" name="直線コネクタ 309">
          <a:extLst>
            <a:ext uri="{FF2B5EF4-FFF2-40B4-BE49-F238E27FC236}">
              <a16:creationId xmlns:a16="http://schemas.microsoft.com/office/drawing/2014/main" id="{7B813902-BF42-4D99-8C3F-F043A4F69CC9}"/>
            </a:ext>
          </a:extLst>
        </xdr:cNvPr>
        <xdr:cNvCxnSpPr/>
      </xdr:nvCxnSpPr>
      <xdr:spPr>
        <a:xfrm>
          <a:off x="2019300" y="1409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xdr:rowOff>
    </xdr:from>
    <xdr:to>
      <xdr:col>6</xdr:col>
      <xdr:colOff>38100</xdr:colOff>
      <xdr:row>82</xdr:row>
      <xdr:rowOff>107950</xdr:rowOff>
    </xdr:to>
    <xdr:sp macro="" textlink="">
      <xdr:nvSpPr>
        <xdr:cNvPr id="311" name="楕円 310">
          <a:extLst>
            <a:ext uri="{FF2B5EF4-FFF2-40B4-BE49-F238E27FC236}">
              <a16:creationId xmlns:a16="http://schemas.microsoft.com/office/drawing/2014/main" id="{FD2506C1-3F4B-40D3-BB7A-11CFB3DFEC29}"/>
            </a:ext>
          </a:extLst>
        </xdr:cNvPr>
        <xdr:cNvSpPr/>
      </xdr:nvSpPr>
      <xdr:spPr>
        <a:xfrm>
          <a:off x="1079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57150</xdr:rowOff>
    </xdr:to>
    <xdr:cxnSp macro="">
      <xdr:nvCxnSpPr>
        <xdr:cNvPr id="312" name="直線コネクタ 311">
          <a:extLst>
            <a:ext uri="{FF2B5EF4-FFF2-40B4-BE49-F238E27FC236}">
              <a16:creationId xmlns:a16="http://schemas.microsoft.com/office/drawing/2014/main" id="{9D2A7135-32F1-4DA5-BBC4-DD3369DA17EE}"/>
            </a:ext>
          </a:extLst>
        </xdr:cNvPr>
        <xdr:cNvCxnSpPr/>
      </xdr:nvCxnSpPr>
      <xdr:spPr>
        <a:xfrm flipV="1">
          <a:off x="1130300" y="1409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49237D4A-3B88-470B-8107-0BEB80E50BCE}"/>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B3F34820-C006-4140-93EC-1581E8C068DA}"/>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D8A1EB4E-6483-4878-89B7-6D564F58F675}"/>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195C01F7-C4B8-4C69-9DCE-E323E419A60F}"/>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146066</xdr:rowOff>
    </xdr:from>
    <xdr:ext cx="405111" cy="259045"/>
    <xdr:sp macro="" textlink="">
      <xdr:nvSpPr>
        <xdr:cNvPr id="317" name="n_1mainValue【公営住宅】&#10;有形固定資産減価償却率">
          <a:extLst>
            <a:ext uri="{FF2B5EF4-FFF2-40B4-BE49-F238E27FC236}">
              <a16:creationId xmlns:a16="http://schemas.microsoft.com/office/drawing/2014/main" id="{1332F8EF-B4E0-4BC4-A103-675F71FEE900}"/>
            </a:ext>
          </a:extLst>
        </xdr:cNvPr>
        <xdr:cNvSpPr txBox="1"/>
      </xdr:nvSpPr>
      <xdr:spPr>
        <a:xfrm>
          <a:off x="3582044" y="13862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124477</xdr:rowOff>
    </xdr:from>
    <xdr:ext cx="405111" cy="259045"/>
    <xdr:sp macro="" textlink="">
      <xdr:nvSpPr>
        <xdr:cNvPr id="318" name="n_2mainValue【公営住宅】&#10;有形固定資産減価償却率">
          <a:extLst>
            <a:ext uri="{FF2B5EF4-FFF2-40B4-BE49-F238E27FC236}">
              <a16:creationId xmlns:a16="http://schemas.microsoft.com/office/drawing/2014/main" id="{ED523071-000F-4F11-A91A-1B6736F30A6E}"/>
            </a:ext>
          </a:extLst>
        </xdr:cNvPr>
        <xdr:cNvSpPr txBox="1"/>
      </xdr:nvSpPr>
      <xdr:spPr>
        <a:xfrm>
          <a:off x="2705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105427</xdr:rowOff>
    </xdr:from>
    <xdr:ext cx="405111" cy="259045"/>
    <xdr:sp macro="" textlink="">
      <xdr:nvSpPr>
        <xdr:cNvPr id="319" name="n_3mainValue【公営住宅】&#10;有形固定資産減価償却率">
          <a:extLst>
            <a:ext uri="{FF2B5EF4-FFF2-40B4-BE49-F238E27FC236}">
              <a16:creationId xmlns:a16="http://schemas.microsoft.com/office/drawing/2014/main" id="{9E13A665-A104-45AE-9FB5-85F8B8ABDC4E}"/>
            </a:ext>
          </a:extLst>
        </xdr:cNvPr>
        <xdr:cNvSpPr txBox="1"/>
      </xdr:nvSpPr>
      <xdr:spPr>
        <a:xfrm>
          <a:off x="1816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124477</xdr:rowOff>
    </xdr:from>
    <xdr:ext cx="405111" cy="259045"/>
    <xdr:sp macro="" textlink="">
      <xdr:nvSpPr>
        <xdr:cNvPr id="320" name="n_4mainValue【公営住宅】&#10;有形固定資産減価償却率">
          <a:extLst>
            <a:ext uri="{FF2B5EF4-FFF2-40B4-BE49-F238E27FC236}">
              <a16:creationId xmlns:a16="http://schemas.microsoft.com/office/drawing/2014/main" id="{9193E839-31AB-4E74-A336-1D7DEDEE7C9D}"/>
            </a:ext>
          </a:extLst>
        </xdr:cNvPr>
        <xdr:cNvSpPr txBox="1"/>
      </xdr:nvSpPr>
      <xdr:spPr>
        <a:xfrm>
          <a:off x="927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C5AB11E-29EF-42DE-B4BA-4A9AEDD1F23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C0709CA-689D-49DC-9556-29354EA064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FCDF0B7-07F5-4E11-846E-78821475292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C7879EB-944A-466D-9BB4-7803AD4C238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4EF80D8-BCA3-4B53-B41F-F1E4655F37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578AB99-915D-4E6F-8C2D-249CE894E9B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0328CE4-C0D8-4D39-B280-74923AAC82D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9E93B7B-6B73-42CF-8C46-0566FDD3BF5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87F03E5-4DDC-4277-8E15-7159BA7F088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F9EC18D-62D0-4BB4-BD37-59DA3E83EC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86F3268-B49E-4F74-9E81-16B7FF66F8E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EE50B94-EAFF-42DB-8D4A-268DDFC3C9A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83452BE-AEEF-49D6-B03F-24B3C715D04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EFCEF036-481E-4E9F-AEE1-91FB28D4ADB6}"/>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85C39912-36E8-4533-B39C-FEA9C706EAE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FBFFD374-3A42-45B6-A3B3-668EA308E87E}"/>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20E0217-0BB5-4D63-8247-92C4640547D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C8DC4D61-038D-42CD-AB0F-CB346F55445E}"/>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1CFE852-7511-4BD6-8380-FFD1ECE0536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968C1D7-F59D-4149-9420-7AE6ADFCA46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78B10DF-D529-4593-867D-A4B0E42F835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92DFE817-B25C-416B-9481-ADB7A2105C7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4C6E25A-5BBE-4BDE-A024-42F5AF0A30ED}"/>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C8F86093-BDD2-40CF-A616-55E7ABCEF2DD}"/>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14F847CF-421F-4CF3-B751-D4C8C7BCEBEA}"/>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4B23642-0E47-4634-B12F-1C11A3C4A986}"/>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302DD7A0-7D20-4515-8F37-113F4253032E}"/>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69A4A812-99F8-4EA1-9AB2-6CC7426C86A3}"/>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1629FEA0-2354-4654-8D64-BF311277617F}"/>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538790E-E630-4816-B196-5D9DA307B9B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EA04255-ECBB-48E1-AB65-F3B4F9DC9F6C}"/>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3ADAF52-61AF-4CC7-93AD-556ECE751C07}"/>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03D2921-1803-49BB-B1B0-204165F1F1D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08F8C1B-F5DA-4CB9-A4FA-18858BD12B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22BA4C-DBA4-4CA7-B229-F7735065A2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710B45-397C-42B5-8518-E0C9658C9E6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BE54AC4-4447-4ACC-9119-66665B3C0BE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54691</xdr:rowOff>
    </xdr:from>
    <xdr:to>
      <xdr:col>55</xdr:col>
      <xdr:colOff>50800</xdr:colOff>
      <xdr:row>85</xdr:row>
      <xdr:rowOff>156291</xdr:rowOff>
    </xdr:to>
    <xdr:sp macro="" textlink="">
      <xdr:nvSpPr>
        <xdr:cNvPr id="358" name="楕円 357">
          <a:extLst>
            <a:ext uri="{FF2B5EF4-FFF2-40B4-BE49-F238E27FC236}">
              <a16:creationId xmlns:a16="http://schemas.microsoft.com/office/drawing/2014/main" id="{86DF1855-9907-4DF7-88B0-E7195B8FF4CE}"/>
            </a:ext>
          </a:extLst>
        </xdr:cNvPr>
        <xdr:cNvSpPr/>
      </xdr:nvSpPr>
      <xdr:spPr>
        <a:xfrm>
          <a:off x="10426700" y="1462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14068</xdr:rowOff>
    </xdr:from>
    <xdr:ext cx="469744" cy="259045"/>
    <xdr:sp macro="" textlink="">
      <xdr:nvSpPr>
        <xdr:cNvPr id="359" name="【公営住宅】&#10;一人当たり面積該当値テキスト">
          <a:extLst>
            <a:ext uri="{FF2B5EF4-FFF2-40B4-BE49-F238E27FC236}">
              <a16:creationId xmlns:a16="http://schemas.microsoft.com/office/drawing/2014/main" id="{E8933822-4489-485D-BFEF-D596AEF99627}"/>
            </a:ext>
          </a:extLst>
        </xdr:cNvPr>
        <xdr:cNvSpPr txBox="1"/>
      </xdr:nvSpPr>
      <xdr:spPr>
        <a:xfrm>
          <a:off x="10515600" y="1441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55880</xdr:rowOff>
    </xdr:from>
    <xdr:to>
      <xdr:col>50</xdr:col>
      <xdr:colOff>165100</xdr:colOff>
      <xdr:row>85</xdr:row>
      <xdr:rowOff>157480</xdr:rowOff>
    </xdr:to>
    <xdr:sp macro="" textlink="">
      <xdr:nvSpPr>
        <xdr:cNvPr id="360" name="楕円 359">
          <a:extLst>
            <a:ext uri="{FF2B5EF4-FFF2-40B4-BE49-F238E27FC236}">
              <a16:creationId xmlns:a16="http://schemas.microsoft.com/office/drawing/2014/main" id="{ED80F0ED-5BA7-4A55-B2A6-F6AE8F1939D0}"/>
            </a:ext>
          </a:extLst>
        </xdr:cNvPr>
        <xdr:cNvSpPr/>
      </xdr:nvSpPr>
      <xdr:spPr>
        <a:xfrm>
          <a:off x="9588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105491</xdr:rowOff>
    </xdr:from>
    <xdr:to>
      <xdr:col>55</xdr:col>
      <xdr:colOff>0</xdr:colOff>
      <xdr:row>85</xdr:row>
      <xdr:rowOff>106680</xdr:rowOff>
    </xdr:to>
    <xdr:cxnSp macro="">
      <xdr:nvCxnSpPr>
        <xdr:cNvPr id="361" name="直線コネクタ 360">
          <a:extLst>
            <a:ext uri="{FF2B5EF4-FFF2-40B4-BE49-F238E27FC236}">
              <a16:creationId xmlns:a16="http://schemas.microsoft.com/office/drawing/2014/main" id="{2FBD50C1-24B1-4FE4-8DE4-1800A21712EA}"/>
            </a:ext>
          </a:extLst>
        </xdr:cNvPr>
        <xdr:cNvCxnSpPr/>
      </xdr:nvCxnSpPr>
      <xdr:spPr>
        <a:xfrm flipV="1">
          <a:off x="9639300" y="14678741"/>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57891</xdr:rowOff>
    </xdr:from>
    <xdr:to>
      <xdr:col>46</xdr:col>
      <xdr:colOff>38100</xdr:colOff>
      <xdr:row>85</xdr:row>
      <xdr:rowOff>159491</xdr:rowOff>
    </xdr:to>
    <xdr:sp macro="" textlink="">
      <xdr:nvSpPr>
        <xdr:cNvPr id="362" name="楕円 361">
          <a:extLst>
            <a:ext uri="{FF2B5EF4-FFF2-40B4-BE49-F238E27FC236}">
              <a16:creationId xmlns:a16="http://schemas.microsoft.com/office/drawing/2014/main" id="{CBDD0FC2-2CC0-4722-90C9-50116A995201}"/>
            </a:ext>
          </a:extLst>
        </xdr:cNvPr>
        <xdr:cNvSpPr/>
      </xdr:nvSpPr>
      <xdr:spPr>
        <a:xfrm>
          <a:off x="8699500" y="1463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106680</xdr:rowOff>
    </xdr:from>
    <xdr:to>
      <xdr:col>50</xdr:col>
      <xdr:colOff>114300</xdr:colOff>
      <xdr:row>85</xdr:row>
      <xdr:rowOff>108691</xdr:rowOff>
    </xdr:to>
    <xdr:cxnSp macro="">
      <xdr:nvCxnSpPr>
        <xdr:cNvPr id="363" name="直線コネクタ 362">
          <a:extLst>
            <a:ext uri="{FF2B5EF4-FFF2-40B4-BE49-F238E27FC236}">
              <a16:creationId xmlns:a16="http://schemas.microsoft.com/office/drawing/2014/main" id="{4D0BFF55-A09C-4AB3-A3F8-9AD8358BBE04}"/>
            </a:ext>
          </a:extLst>
        </xdr:cNvPr>
        <xdr:cNvCxnSpPr/>
      </xdr:nvCxnSpPr>
      <xdr:spPr>
        <a:xfrm flipV="1">
          <a:off x="8750300" y="1467993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59629</xdr:rowOff>
    </xdr:from>
    <xdr:to>
      <xdr:col>41</xdr:col>
      <xdr:colOff>101600</xdr:colOff>
      <xdr:row>85</xdr:row>
      <xdr:rowOff>161229</xdr:rowOff>
    </xdr:to>
    <xdr:sp macro="" textlink="">
      <xdr:nvSpPr>
        <xdr:cNvPr id="364" name="楕円 363">
          <a:extLst>
            <a:ext uri="{FF2B5EF4-FFF2-40B4-BE49-F238E27FC236}">
              <a16:creationId xmlns:a16="http://schemas.microsoft.com/office/drawing/2014/main" id="{B6D65026-97A4-433E-89B7-177853D59751}"/>
            </a:ext>
          </a:extLst>
        </xdr:cNvPr>
        <xdr:cNvSpPr/>
      </xdr:nvSpPr>
      <xdr:spPr>
        <a:xfrm>
          <a:off x="7810500" y="1463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108691</xdr:rowOff>
    </xdr:from>
    <xdr:to>
      <xdr:col>45</xdr:col>
      <xdr:colOff>177800</xdr:colOff>
      <xdr:row>85</xdr:row>
      <xdr:rowOff>110429</xdr:rowOff>
    </xdr:to>
    <xdr:cxnSp macro="">
      <xdr:nvCxnSpPr>
        <xdr:cNvPr id="365" name="直線コネクタ 364">
          <a:extLst>
            <a:ext uri="{FF2B5EF4-FFF2-40B4-BE49-F238E27FC236}">
              <a16:creationId xmlns:a16="http://schemas.microsoft.com/office/drawing/2014/main" id="{878DBBDD-20C6-4C5B-A2B2-AB045779AC0B}"/>
            </a:ext>
          </a:extLst>
        </xdr:cNvPr>
        <xdr:cNvCxnSpPr/>
      </xdr:nvCxnSpPr>
      <xdr:spPr>
        <a:xfrm flipV="1">
          <a:off x="7861300" y="14681941"/>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64064</xdr:rowOff>
    </xdr:from>
    <xdr:to>
      <xdr:col>36</xdr:col>
      <xdr:colOff>165100</xdr:colOff>
      <xdr:row>85</xdr:row>
      <xdr:rowOff>165664</xdr:rowOff>
    </xdr:to>
    <xdr:sp macro="" textlink="">
      <xdr:nvSpPr>
        <xdr:cNvPr id="366" name="楕円 365">
          <a:extLst>
            <a:ext uri="{FF2B5EF4-FFF2-40B4-BE49-F238E27FC236}">
              <a16:creationId xmlns:a16="http://schemas.microsoft.com/office/drawing/2014/main" id="{10158191-9C72-4E19-9C1A-6D98AD7040D7}"/>
            </a:ext>
          </a:extLst>
        </xdr:cNvPr>
        <xdr:cNvSpPr/>
      </xdr:nvSpPr>
      <xdr:spPr>
        <a:xfrm>
          <a:off x="6921500" y="1463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110429</xdr:rowOff>
    </xdr:from>
    <xdr:to>
      <xdr:col>41</xdr:col>
      <xdr:colOff>50800</xdr:colOff>
      <xdr:row>85</xdr:row>
      <xdr:rowOff>114864</xdr:rowOff>
    </xdr:to>
    <xdr:cxnSp macro="">
      <xdr:nvCxnSpPr>
        <xdr:cNvPr id="367" name="直線コネクタ 366">
          <a:extLst>
            <a:ext uri="{FF2B5EF4-FFF2-40B4-BE49-F238E27FC236}">
              <a16:creationId xmlns:a16="http://schemas.microsoft.com/office/drawing/2014/main" id="{1794020B-5F48-4FED-8E8B-F13A61437C1B}"/>
            </a:ext>
          </a:extLst>
        </xdr:cNvPr>
        <xdr:cNvCxnSpPr/>
      </xdr:nvCxnSpPr>
      <xdr:spPr>
        <a:xfrm flipV="1">
          <a:off x="6972300" y="14683679"/>
          <a:ext cx="8890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D9490547-9460-4871-860B-200860390D62}"/>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8E5D3C34-B699-4882-85D9-4BAF5C342C7A}"/>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1233FBA6-CDF7-4090-A457-CE6F7769829F}"/>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576F604A-80CF-4965-BFFD-51E6295F641B}"/>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2557</xdr:rowOff>
    </xdr:from>
    <xdr:ext cx="469744" cy="259045"/>
    <xdr:sp macro="" textlink="">
      <xdr:nvSpPr>
        <xdr:cNvPr id="372" name="n_1mainValue【公営住宅】&#10;一人当たり面積">
          <a:extLst>
            <a:ext uri="{FF2B5EF4-FFF2-40B4-BE49-F238E27FC236}">
              <a16:creationId xmlns:a16="http://schemas.microsoft.com/office/drawing/2014/main" id="{B5169A51-BF32-4F66-9005-7E1554A268DE}"/>
            </a:ext>
          </a:extLst>
        </xdr:cNvPr>
        <xdr:cNvSpPr txBox="1"/>
      </xdr:nvSpPr>
      <xdr:spPr>
        <a:xfrm>
          <a:off x="93917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4568</xdr:rowOff>
    </xdr:from>
    <xdr:ext cx="469744" cy="259045"/>
    <xdr:sp macro="" textlink="">
      <xdr:nvSpPr>
        <xdr:cNvPr id="373" name="n_2mainValue【公営住宅】&#10;一人当たり面積">
          <a:extLst>
            <a:ext uri="{FF2B5EF4-FFF2-40B4-BE49-F238E27FC236}">
              <a16:creationId xmlns:a16="http://schemas.microsoft.com/office/drawing/2014/main" id="{3C5DAEA2-E6A0-449F-9608-FFA11928E3B6}"/>
            </a:ext>
          </a:extLst>
        </xdr:cNvPr>
        <xdr:cNvSpPr txBox="1"/>
      </xdr:nvSpPr>
      <xdr:spPr>
        <a:xfrm>
          <a:off x="8515427" y="1440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6306</xdr:rowOff>
    </xdr:from>
    <xdr:ext cx="469744" cy="259045"/>
    <xdr:sp macro="" textlink="">
      <xdr:nvSpPr>
        <xdr:cNvPr id="374" name="n_3mainValue【公営住宅】&#10;一人当たり面積">
          <a:extLst>
            <a:ext uri="{FF2B5EF4-FFF2-40B4-BE49-F238E27FC236}">
              <a16:creationId xmlns:a16="http://schemas.microsoft.com/office/drawing/2014/main" id="{349C1EEA-4632-4397-B876-78688EB66FE9}"/>
            </a:ext>
          </a:extLst>
        </xdr:cNvPr>
        <xdr:cNvSpPr txBox="1"/>
      </xdr:nvSpPr>
      <xdr:spPr>
        <a:xfrm>
          <a:off x="7626427" y="144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10741</xdr:rowOff>
    </xdr:from>
    <xdr:ext cx="469744" cy="259045"/>
    <xdr:sp macro="" textlink="">
      <xdr:nvSpPr>
        <xdr:cNvPr id="375" name="n_4mainValue【公営住宅】&#10;一人当たり面積">
          <a:extLst>
            <a:ext uri="{FF2B5EF4-FFF2-40B4-BE49-F238E27FC236}">
              <a16:creationId xmlns:a16="http://schemas.microsoft.com/office/drawing/2014/main" id="{75A38B91-43F2-4B83-B12B-C35D48BF166A}"/>
            </a:ext>
          </a:extLst>
        </xdr:cNvPr>
        <xdr:cNvSpPr txBox="1"/>
      </xdr:nvSpPr>
      <xdr:spPr>
        <a:xfrm>
          <a:off x="6737427" y="1441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1FBCE40-A517-481B-A86F-83FC9B05300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8B9D12E-FC21-4EAF-9EC4-1A6838FBDF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D35B5D5-874E-4EEE-A0AF-C08378194E1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95B4BFA-47E2-432B-9439-B89ED57BD9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CB770FA-7A0A-4A71-B521-B4505145579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148B857-A4D6-43BE-AE1C-7F28912D253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CD7F5C5-D2F7-4E39-8877-C015F1EF6C1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C201748-C70E-412A-82A4-B741FE662EF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64C7910-AE44-4262-9BF6-325158F6E77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B1524B5-DB43-40C6-AD7A-8D40DF300E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4D0F953-907A-4050-A611-061C762B16B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CA70428-7E3E-4C3F-925A-4569DF4AE2A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8006DE5-B44B-48EB-B344-05887D41ADE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DC481D7B-59D3-4687-BAEB-B9F4CF97BEE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97EC902-29B4-4A53-AA53-D602555B0F2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868B4FA-B2D0-4D8F-BEA9-B48806AB502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EA48B69-582E-446D-AE21-23C8BE71A1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DAA4CA1-8210-48C7-8C7D-DB0D38EDEBB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6111A44-57DA-4FB2-9466-22C5913E8F2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853AFB1-0CC0-4E18-9183-B43B1C0A46A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93D3C90-782F-4AE2-9002-A000AF56420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A3D173FC-EED9-46A8-80A6-660E3448298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F7DE6C4-8DED-414A-B7C2-3CB8F045B1E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306E05A7-82A3-46F9-AEEA-11E5942C35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5612C64-8933-4B20-9C5D-B560AE294CB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E6E918B-A87A-410C-9EAD-063040326AD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78A96EB-A891-4FAA-AD82-3E973F726B7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DB345700-0916-414E-B6E4-A3747333599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A3565E56-416A-45EE-AECE-008A007C58F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C2D563B7-159E-4B1C-B875-1A66CAEE139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B7AB7574-AAAB-4AFF-899B-15237ACC4B5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CC97ED87-0BAA-448D-B134-566A715D13E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4ECC7F2A-0A7F-4143-BD58-105BD4D61DD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6FB38DC7-E456-409A-9524-7348F2AD6CA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3259EDDF-787E-4EB4-BDC0-C6E02F2347A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6494FA92-2968-4155-A718-C31EF178208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4A42AB09-1C7B-4F5A-A0E7-A79A8558E77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FCCA1E29-6FCC-4462-9CF6-13EE3B6D08B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321F63C9-4733-411D-871F-CB5BC872E07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D2660D2-A383-407C-ADDD-4DF83B2593D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B9AF0DE3-8F7B-4C83-AAE9-F9E3AC74ECB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508696F4-AC91-4004-8096-6DB3E7A89645}"/>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F5E5BDD9-5233-42BC-87FD-E6CA60ACC12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922F910D-88F2-4FF2-8AD0-1790065A196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BE56296E-71EC-4FC2-9C2E-1F2AB6728807}"/>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377294D1-3E88-4C97-B02E-52701194C929}"/>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76F27DD5-0C8D-40F2-853C-C183FE2D8402}"/>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A29C6BBF-FABC-43CB-8182-BB6C89219C23}"/>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F823C991-2205-448D-91CF-B97EA18E7B6D}"/>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51663741-9524-4CC9-9F50-5CB9A94AE4E2}"/>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DBD4D3E9-6A3A-4185-AB5C-883B497F7EF4}"/>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D1A899E6-945F-49C0-80AC-0173CDEDD792}"/>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C582B54-8A2B-48F5-830A-A5159674FA3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7BBFFA5-0289-45F0-B356-FDA03936C43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A4F1A8C-26F8-4EE1-94C5-2F073C0F283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375D274-FFCF-4182-A4B9-BD02BDAEF98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1958022-B4E6-4C97-870E-A66A7046387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433" name="楕円 432">
          <a:extLst>
            <a:ext uri="{FF2B5EF4-FFF2-40B4-BE49-F238E27FC236}">
              <a16:creationId xmlns:a16="http://schemas.microsoft.com/office/drawing/2014/main" id="{3622A575-34B1-4C9F-8259-45B4C134BD28}"/>
            </a:ext>
          </a:extLst>
        </xdr:cNvPr>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7B0C3001-BB9E-405A-9D7F-A177C2A9D751}"/>
            </a:ext>
          </a:extLst>
        </xdr:cNvPr>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162560</xdr:rowOff>
    </xdr:from>
    <xdr:to>
      <xdr:col>81</xdr:col>
      <xdr:colOff>101600</xdr:colOff>
      <xdr:row>41</xdr:row>
      <xdr:rowOff>92710</xdr:rowOff>
    </xdr:to>
    <xdr:sp macro="" textlink="">
      <xdr:nvSpPr>
        <xdr:cNvPr id="435" name="楕円 434">
          <a:extLst>
            <a:ext uri="{FF2B5EF4-FFF2-40B4-BE49-F238E27FC236}">
              <a16:creationId xmlns:a16="http://schemas.microsoft.com/office/drawing/2014/main" id="{E8134485-14DC-4580-979B-C7D8E9E06F80}"/>
            </a:ext>
          </a:extLst>
        </xdr:cNvPr>
        <xdr:cNvSpPr/>
      </xdr:nvSpPr>
      <xdr:spPr>
        <a:xfrm>
          <a:off x="1543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30480</xdr:rowOff>
    </xdr:from>
    <xdr:to>
      <xdr:col>85</xdr:col>
      <xdr:colOff>127000</xdr:colOff>
      <xdr:row>41</xdr:row>
      <xdr:rowOff>41910</xdr:rowOff>
    </xdr:to>
    <xdr:cxnSp macro="">
      <xdr:nvCxnSpPr>
        <xdr:cNvPr id="436" name="直線コネクタ 435">
          <a:extLst>
            <a:ext uri="{FF2B5EF4-FFF2-40B4-BE49-F238E27FC236}">
              <a16:creationId xmlns:a16="http://schemas.microsoft.com/office/drawing/2014/main" id="{901EEDC0-5399-464A-954F-574E3AF5690B}"/>
            </a:ext>
          </a:extLst>
        </xdr:cNvPr>
        <xdr:cNvCxnSpPr/>
      </xdr:nvCxnSpPr>
      <xdr:spPr>
        <a:xfrm flipV="1">
          <a:off x="15481300" y="6202680"/>
          <a:ext cx="83820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133169</xdr:rowOff>
    </xdr:from>
    <xdr:to>
      <xdr:col>76</xdr:col>
      <xdr:colOff>165100</xdr:colOff>
      <xdr:row>41</xdr:row>
      <xdr:rowOff>63319</xdr:rowOff>
    </xdr:to>
    <xdr:sp macro="" textlink="">
      <xdr:nvSpPr>
        <xdr:cNvPr id="437" name="楕円 436">
          <a:extLst>
            <a:ext uri="{FF2B5EF4-FFF2-40B4-BE49-F238E27FC236}">
              <a16:creationId xmlns:a16="http://schemas.microsoft.com/office/drawing/2014/main" id="{C210E0DB-BDA0-43EA-93D9-82549536EFBE}"/>
            </a:ext>
          </a:extLst>
        </xdr:cNvPr>
        <xdr:cNvSpPr/>
      </xdr:nvSpPr>
      <xdr:spPr>
        <a:xfrm>
          <a:off x="14541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12519</xdr:rowOff>
    </xdr:from>
    <xdr:to>
      <xdr:col>81</xdr:col>
      <xdr:colOff>50800</xdr:colOff>
      <xdr:row>41</xdr:row>
      <xdr:rowOff>41910</xdr:rowOff>
    </xdr:to>
    <xdr:cxnSp macro="">
      <xdr:nvCxnSpPr>
        <xdr:cNvPr id="438" name="直線コネクタ 437">
          <a:extLst>
            <a:ext uri="{FF2B5EF4-FFF2-40B4-BE49-F238E27FC236}">
              <a16:creationId xmlns:a16="http://schemas.microsoft.com/office/drawing/2014/main" id="{FEED99EA-4547-41A4-98A0-18B3108F62D7}"/>
            </a:ext>
          </a:extLst>
        </xdr:cNvPr>
        <xdr:cNvCxnSpPr/>
      </xdr:nvCxnSpPr>
      <xdr:spPr>
        <a:xfrm>
          <a:off x="14592300" y="704196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144599</xdr:rowOff>
    </xdr:from>
    <xdr:to>
      <xdr:col>72</xdr:col>
      <xdr:colOff>38100</xdr:colOff>
      <xdr:row>41</xdr:row>
      <xdr:rowOff>74749</xdr:rowOff>
    </xdr:to>
    <xdr:sp macro="" textlink="">
      <xdr:nvSpPr>
        <xdr:cNvPr id="439" name="楕円 438">
          <a:extLst>
            <a:ext uri="{FF2B5EF4-FFF2-40B4-BE49-F238E27FC236}">
              <a16:creationId xmlns:a16="http://schemas.microsoft.com/office/drawing/2014/main" id="{9F117724-C313-4A8B-9BE9-7179D7B876B8}"/>
            </a:ext>
          </a:extLst>
        </xdr:cNvPr>
        <xdr:cNvSpPr/>
      </xdr:nvSpPr>
      <xdr:spPr>
        <a:xfrm>
          <a:off x="136525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12519</xdr:rowOff>
    </xdr:from>
    <xdr:to>
      <xdr:col>76</xdr:col>
      <xdr:colOff>114300</xdr:colOff>
      <xdr:row>41</xdr:row>
      <xdr:rowOff>23949</xdr:rowOff>
    </xdr:to>
    <xdr:cxnSp macro="">
      <xdr:nvCxnSpPr>
        <xdr:cNvPr id="440" name="直線コネクタ 439">
          <a:extLst>
            <a:ext uri="{FF2B5EF4-FFF2-40B4-BE49-F238E27FC236}">
              <a16:creationId xmlns:a16="http://schemas.microsoft.com/office/drawing/2014/main" id="{930250B1-4913-462C-B24F-948AB65326FE}"/>
            </a:ext>
          </a:extLst>
        </xdr:cNvPr>
        <xdr:cNvCxnSpPr/>
      </xdr:nvCxnSpPr>
      <xdr:spPr>
        <a:xfrm flipV="1">
          <a:off x="13703300" y="704196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115207</xdr:rowOff>
    </xdr:from>
    <xdr:to>
      <xdr:col>67</xdr:col>
      <xdr:colOff>101600</xdr:colOff>
      <xdr:row>41</xdr:row>
      <xdr:rowOff>45357</xdr:rowOff>
    </xdr:to>
    <xdr:sp macro="" textlink="">
      <xdr:nvSpPr>
        <xdr:cNvPr id="441" name="楕円 440">
          <a:extLst>
            <a:ext uri="{FF2B5EF4-FFF2-40B4-BE49-F238E27FC236}">
              <a16:creationId xmlns:a16="http://schemas.microsoft.com/office/drawing/2014/main" id="{6BD6CD9E-A6CE-47F3-9C0F-2791F35D2640}"/>
            </a:ext>
          </a:extLst>
        </xdr:cNvPr>
        <xdr:cNvSpPr/>
      </xdr:nvSpPr>
      <xdr:spPr>
        <a:xfrm>
          <a:off x="12763500" y="697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166007</xdr:rowOff>
    </xdr:from>
    <xdr:to>
      <xdr:col>71</xdr:col>
      <xdr:colOff>177800</xdr:colOff>
      <xdr:row>41</xdr:row>
      <xdr:rowOff>23949</xdr:rowOff>
    </xdr:to>
    <xdr:cxnSp macro="">
      <xdr:nvCxnSpPr>
        <xdr:cNvPr id="442" name="直線コネクタ 441">
          <a:extLst>
            <a:ext uri="{FF2B5EF4-FFF2-40B4-BE49-F238E27FC236}">
              <a16:creationId xmlns:a16="http://schemas.microsoft.com/office/drawing/2014/main" id="{A5082136-5C9E-4585-8DC2-55D264CF7ADE}"/>
            </a:ext>
          </a:extLst>
        </xdr:cNvPr>
        <xdr:cNvCxnSpPr/>
      </xdr:nvCxnSpPr>
      <xdr:spPr>
        <a:xfrm>
          <a:off x="12814300" y="702400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CAB49023-7556-4756-9684-53D9799FBC13}"/>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CCA9BE5A-92F9-4C8E-B896-6BDB5A0F82EC}"/>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C3445F0E-3642-4F70-9F94-99183B4B95A8}"/>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740F446-6888-4B79-A114-62DB37FC825F}"/>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83837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814B2DB2-436D-41FA-BE47-F9AAB091A9BF}"/>
            </a:ext>
          </a:extLst>
        </xdr:cNvPr>
        <xdr:cNvSpPr txBox="1"/>
      </xdr:nvSpPr>
      <xdr:spPr>
        <a:xfrm>
          <a:off x="152660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54446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E8E84BF-39F2-41A8-8843-22C7D07A9B09}"/>
            </a:ext>
          </a:extLst>
        </xdr:cNvPr>
        <xdr:cNvSpPr txBox="1"/>
      </xdr:nvSpPr>
      <xdr:spPr>
        <a:xfrm>
          <a:off x="14389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65876</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27E882D3-2D81-4307-AA5F-66F7BF555F04}"/>
            </a:ext>
          </a:extLst>
        </xdr:cNvPr>
        <xdr:cNvSpPr txBox="1"/>
      </xdr:nvSpPr>
      <xdr:spPr>
        <a:xfrm>
          <a:off x="13500744" y="709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36484</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BE3EC548-F50A-4A15-B963-915FF9A93391}"/>
            </a:ext>
          </a:extLst>
        </xdr:cNvPr>
        <xdr:cNvSpPr txBox="1"/>
      </xdr:nvSpPr>
      <xdr:spPr>
        <a:xfrm>
          <a:off x="1261174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95664103-8695-4436-A101-8E7012B3840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8F614D8-9A5D-459D-B871-194E8BA32DB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DE8E22F-6FCA-4140-A3E3-A7669469FE3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27F122CB-3A2B-4106-A05E-557F9D225D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D5E3D92E-0080-454E-A39D-B65F4946900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78E08EA8-B48E-4DAD-9AEF-44947919F42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7C27764A-4B83-4ABA-A1F8-857D0CBCC3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196E311-6193-4644-A147-9BCDEF8A4B3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2C40CD20-808F-4016-A3E7-EC6C404B63D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93B32B0-8FA1-4751-ACA1-0BFC03CA52F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2DCA48A6-65D1-4D2E-92D7-BB1FDF8E0BD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4664BAB4-F8DD-43F4-AA35-9CDD50E1B65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348B78D8-4448-4488-87DD-93566118AAB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87C164DA-FE71-451D-A4E2-F093AE9454F9}"/>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6F9FB34F-CAF3-4498-9927-7341A0BB45F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5237F780-9AB4-4AC6-8665-41957FC9110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ED425BE6-8179-4417-9067-A8667D4DCA1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515A180E-A42D-419E-8E62-082C595ADE8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6B6E375-1745-4513-A64F-04C1707DDC9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E9DDBEBC-5666-4257-AF23-8456D35B889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D9AAB765-79B2-4F45-A145-6E5EB07301E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245A9B11-A300-4507-ADD0-E13A6F4CF00F}"/>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FE278EE-6FCC-4E56-8849-06F132101A4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780443F7-83A8-4583-B227-E3BA86FC7063}"/>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8D95691-AE06-4899-8C1F-12C0535972BF}"/>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B3045389-E68B-4D5B-A4F2-C844534F9664}"/>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DE6EE1B-2472-4A07-88E1-2D19D79F7BD5}"/>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56366290-8135-4B43-B611-DAADD542C7D8}"/>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4079DDB4-91F1-494B-A3E5-3B07CBB33621}"/>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662F3019-1AAC-4EC5-AD68-4736843AB2BC}"/>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F031EA88-8D60-483D-8238-557BB0145A84}"/>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CBEF40F8-0CBE-490F-80EA-6401230A8FC3}"/>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B6834CB-73D8-4E56-A9BB-66739418771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8C835EA-7C06-4ADD-8090-1C865B0F98B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3723BEE-1218-4F70-8ACC-8DBF20C38C8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5AD8EEB-F860-41E6-9DB6-1EB3B94611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BFB757E-DF5A-4444-B362-E7AABB1711E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162560</xdr:rowOff>
    </xdr:from>
    <xdr:to>
      <xdr:col>116</xdr:col>
      <xdr:colOff>114300</xdr:colOff>
      <xdr:row>40</xdr:row>
      <xdr:rowOff>92710</xdr:rowOff>
    </xdr:to>
    <xdr:sp macro="" textlink="">
      <xdr:nvSpPr>
        <xdr:cNvPr id="488" name="楕円 487">
          <a:extLst>
            <a:ext uri="{FF2B5EF4-FFF2-40B4-BE49-F238E27FC236}">
              <a16:creationId xmlns:a16="http://schemas.microsoft.com/office/drawing/2014/main" id="{BCBCA0E7-8144-4BB6-96EC-8A5EF509ADBC}"/>
            </a:ext>
          </a:extLst>
        </xdr:cNvPr>
        <xdr:cNvSpPr/>
      </xdr:nvSpPr>
      <xdr:spPr>
        <a:xfrm>
          <a:off x="22110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140987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511C7BF-59FE-4E15-8D97-54CECE3D7EED}"/>
            </a:ext>
          </a:extLst>
        </xdr:cNvPr>
        <xdr:cNvSpPr txBox="1"/>
      </xdr:nvSpPr>
      <xdr:spPr>
        <a:xfrm>
          <a:off x="22199600"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71120</xdr:rowOff>
    </xdr:from>
    <xdr:to>
      <xdr:col>112</xdr:col>
      <xdr:colOff>38100</xdr:colOff>
      <xdr:row>41</xdr:row>
      <xdr:rowOff>1270</xdr:rowOff>
    </xdr:to>
    <xdr:sp macro="" textlink="">
      <xdr:nvSpPr>
        <xdr:cNvPr id="490" name="楕円 489">
          <a:extLst>
            <a:ext uri="{FF2B5EF4-FFF2-40B4-BE49-F238E27FC236}">
              <a16:creationId xmlns:a16="http://schemas.microsoft.com/office/drawing/2014/main" id="{CF142F9D-3268-40FE-8507-51F6B9780EAF}"/>
            </a:ext>
          </a:extLst>
        </xdr:cNvPr>
        <xdr:cNvSpPr/>
      </xdr:nvSpPr>
      <xdr:spPr>
        <a:xfrm>
          <a:off x="2127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41910</xdr:rowOff>
    </xdr:from>
    <xdr:to>
      <xdr:col>116</xdr:col>
      <xdr:colOff>63500</xdr:colOff>
      <xdr:row>40</xdr:row>
      <xdr:rowOff>121920</xdr:rowOff>
    </xdr:to>
    <xdr:cxnSp macro="">
      <xdr:nvCxnSpPr>
        <xdr:cNvPr id="491" name="直線コネクタ 490">
          <a:extLst>
            <a:ext uri="{FF2B5EF4-FFF2-40B4-BE49-F238E27FC236}">
              <a16:creationId xmlns:a16="http://schemas.microsoft.com/office/drawing/2014/main" id="{8EE872F0-3902-4F40-826D-CD42245A897F}"/>
            </a:ext>
          </a:extLst>
        </xdr:cNvPr>
        <xdr:cNvCxnSpPr/>
      </xdr:nvCxnSpPr>
      <xdr:spPr>
        <a:xfrm flipV="1">
          <a:off x="21323300" y="689991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75692</xdr:rowOff>
    </xdr:from>
    <xdr:to>
      <xdr:col>107</xdr:col>
      <xdr:colOff>101600</xdr:colOff>
      <xdr:row>41</xdr:row>
      <xdr:rowOff>5842</xdr:rowOff>
    </xdr:to>
    <xdr:sp macro="" textlink="">
      <xdr:nvSpPr>
        <xdr:cNvPr id="492" name="楕円 491">
          <a:extLst>
            <a:ext uri="{FF2B5EF4-FFF2-40B4-BE49-F238E27FC236}">
              <a16:creationId xmlns:a16="http://schemas.microsoft.com/office/drawing/2014/main" id="{DACE5E8A-DAA1-48D1-9A0C-69A8BE8F2164}"/>
            </a:ext>
          </a:extLst>
        </xdr:cNvPr>
        <xdr:cNvSpPr/>
      </xdr:nvSpPr>
      <xdr:spPr>
        <a:xfrm>
          <a:off x="20383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126492</xdr:rowOff>
    </xdr:to>
    <xdr:cxnSp macro="">
      <xdr:nvCxnSpPr>
        <xdr:cNvPr id="493" name="直線コネクタ 492">
          <a:extLst>
            <a:ext uri="{FF2B5EF4-FFF2-40B4-BE49-F238E27FC236}">
              <a16:creationId xmlns:a16="http://schemas.microsoft.com/office/drawing/2014/main" id="{C5D3492F-8E51-453B-9B10-2734BC817731}"/>
            </a:ext>
          </a:extLst>
        </xdr:cNvPr>
        <xdr:cNvCxnSpPr/>
      </xdr:nvCxnSpPr>
      <xdr:spPr>
        <a:xfrm flipV="1">
          <a:off x="20434300" y="697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57404</xdr:rowOff>
    </xdr:from>
    <xdr:to>
      <xdr:col>102</xdr:col>
      <xdr:colOff>165100</xdr:colOff>
      <xdr:row>40</xdr:row>
      <xdr:rowOff>159004</xdr:rowOff>
    </xdr:to>
    <xdr:sp macro="" textlink="">
      <xdr:nvSpPr>
        <xdr:cNvPr id="494" name="楕円 493">
          <a:extLst>
            <a:ext uri="{FF2B5EF4-FFF2-40B4-BE49-F238E27FC236}">
              <a16:creationId xmlns:a16="http://schemas.microsoft.com/office/drawing/2014/main" id="{97A15415-32D4-4356-9909-F6CA2ACA0D70}"/>
            </a:ext>
          </a:extLst>
        </xdr:cNvPr>
        <xdr:cNvSpPr/>
      </xdr:nvSpPr>
      <xdr:spPr>
        <a:xfrm>
          <a:off x="19494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108204</xdr:rowOff>
    </xdr:from>
    <xdr:to>
      <xdr:col>107</xdr:col>
      <xdr:colOff>50800</xdr:colOff>
      <xdr:row>40</xdr:row>
      <xdr:rowOff>126492</xdr:rowOff>
    </xdr:to>
    <xdr:cxnSp macro="">
      <xdr:nvCxnSpPr>
        <xdr:cNvPr id="495" name="直線コネクタ 494">
          <a:extLst>
            <a:ext uri="{FF2B5EF4-FFF2-40B4-BE49-F238E27FC236}">
              <a16:creationId xmlns:a16="http://schemas.microsoft.com/office/drawing/2014/main" id="{E0086FB3-80C2-4E08-93D1-2BA7CC7AFD98}"/>
            </a:ext>
          </a:extLst>
        </xdr:cNvPr>
        <xdr:cNvCxnSpPr/>
      </xdr:nvCxnSpPr>
      <xdr:spPr>
        <a:xfrm>
          <a:off x="19545300" y="69662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59690</xdr:rowOff>
    </xdr:from>
    <xdr:to>
      <xdr:col>98</xdr:col>
      <xdr:colOff>38100</xdr:colOff>
      <xdr:row>40</xdr:row>
      <xdr:rowOff>161290</xdr:rowOff>
    </xdr:to>
    <xdr:sp macro="" textlink="">
      <xdr:nvSpPr>
        <xdr:cNvPr id="496" name="楕円 495">
          <a:extLst>
            <a:ext uri="{FF2B5EF4-FFF2-40B4-BE49-F238E27FC236}">
              <a16:creationId xmlns:a16="http://schemas.microsoft.com/office/drawing/2014/main" id="{03ED3824-2F75-4227-9535-425B07611E0E}"/>
            </a:ext>
          </a:extLst>
        </xdr:cNvPr>
        <xdr:cNvSpPr/>
      </xdr:nvSpPr>
      <xdr:spPr>
        <a:xfrm>
          <a:off x="18605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108204</xdr:rowOff>
    </xdr:from>
    <xdr:to>
      <xdr:col>102</xdr:col>
      <xdr:colOff>114300</xdr:colOff>
      <xdr:row>40</xdr:row>
      <xdr:rowOff>110490</xdr:rowOff>
    </xdr:to>
    <xdr:cxnSp macro="">
      <xdr:nvCxnSpPr>
        <xdr:cNvPr id="497" name="直線コネクタ 496">
          <a:extLst>
            <a:ext uri="{FF2B5EF4-FFF2-40B4-BE49-F238E27FC236}">
              <a16:creationId xmlns:a16="http://schemas.microsoft.com/office/drawing/2014/main" id="{A8A3B482-7EB4-4B9A-917D-D443361A537D}"/>
            </a:ext>
          </a:extLst>
        </xdr:cNvPr>
        <xdr:cNvCxnSpPr/>
      </xdr:nvCxnSpPr>
      <xdr:spPr>
        <a:xfrm flipV="1">
          <a:off x="18656300" y="69662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1B08BBD-38D5-4B37-8E4D-670BF2AD2BC7}"/>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4AF6FEB-C020-4324-8612-F77B92D9D02D}"/>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0FB1028-2511-4F9B-86E3-27F8F4569E43}"/>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9158F199-D9DD-44F3-9FC8-3B3C7DCF7DCD}"/>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163847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89E00529-DFB2-4490-8B6D-63F2725BFEF6}"/>
            </a:ext>
          </a:extLst>
        </xdr:cNvPr>
        <xdr:cNvSpPr txBox="1"/>
      </xdr:nvSpPr>
      <xdr:spPr>
        <a:xfrm>
          <a:off x="21075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168419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B57923D-91DE-48B6-BE6E-AF3DC6A96335}"/>
            </a:ext>
          </a:extLst>
        </xdr:cNvPr>
        <xdr:cNvSpPr txBox="1"/>
      </xdr:nvSpPr>
      <xdr:spPr>
        <a:xfrm>
          <a:off x="20199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150131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1F095E8C-E14D-45D6-9F62-B6194E017B9F}"/>
            </a:ext>
          </a:extLst>
        </xdr:cNvPr>
        <xdr:cNvSpPr txBox="1"/>
      </xdr:nvSpPr>
      <xdr:spPr>
        <a:xfrm>
          <a:off x="19310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152417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9DA2CCA-202B-47CD-978C-25F280834366}"/>
            </a:ext>
          </a:extLst>
        </xdr:cNvPr>
        <xdr:cNvSpPr txBox="1"/>
      </xdr:nvSpPr>
      <xdr:spPr>
        <a:xfrm>
          <a:off x="18421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BEA48D9-A76E-4778-B549-B9048FB404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0B9FB9C-C988-47D4-9384-A62AB156030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7F7B3F3-41DF-4D9A-A6CE-DFC98D7D61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24CAD12-421E-4145-B083-1E1BA9B7A88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5B91F9F-BCFE-4EE1-BB34-BC85C416AD7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24ED979-3369-47A7-B0B4-056AF905200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CE1B95B-9F0A-4C1F-81B6-FF9C8376C31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2DFA4B6-D3FB-4E05-82E1-F6C0C426AB8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0C20F7A-17C5-422F-B917-E4C9EA3216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189372E-4076-4831-84AC-53744367993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7044B99-D37F-4AE8-950D-0967EEBF340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039132B-2459-4CED-A5FC-B07C0A9DEB8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5894A3B2-14E0-47A8-A419-C8FC77D9D88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3AFB3A9-BC2B-49B2-B71D-0C15FE63289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A6E64D5-C6E9-435E-BC74-9044D8EF501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58734C2-143D-48BB-9C14-FDAD49DC418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E93DD549-41D9-4572-9DEC-3AF4B3E62BF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EFA5C7B7-2B27-459A-B591-0E18CE44FE7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243515C-D253-4486-8786-C690AADC0EA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3BDE93FB-437B-4AFC-B1FC-B9866AF2A38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20FDD184-47EB-429E-B031-DEE76BB1743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9183619-81F1-4B89-B2B8-893F5B34AED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779EFED-9236-463D-B584-A0FF39B92E2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90473D70-0F17-4269-B083-093CE535BB6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16663F0-DCCC-47EA-BE0C-9F68AA1E935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469CB06-8580-40E7-85DE-D172F45DEE3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5718B3D1-C6F1-4E49-8997-E3D20CBC0932}"/>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7CDB5A6A-8FFC-44DF-A0AA-284B8C48B2B1}"/>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A2EB72E1-02EC-4893-94E5-718154109684}"/>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52232543-A892-46F7-95FC-1E42D7C4576A}"/>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3CE58DC3-525E-473E-8F3B-287C416F767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2173ED0D-0456-4031-9658-6F2CEF4A2787}"/>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AC9440C5-042A-4C2E-865E-230089F460C9}"/>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29DC11F2-D7AF-43C5-ADD1-4B96B895344A}"/>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1921D12E-2DEE-459E-BAB3-47743D1D5E32}"/>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8159C90A-8DCC-4737-A8F9-F6618536998D}"/>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6D68434A-A3DC-45E7-A01F-1751E21070DD}"/>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CEA1BE4-09E8-4EE4-ADC1-AFEF92BD5C9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4B55ED2-86F9-41BB-9259-95A9FE5A94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7E69937-F41F-4615-8857-3628E01757C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25A3942-7716-4C98-B17A-92F95E34C1A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A6EDE42-7E78-4783-BF6A-825E87440CF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548" name="楕円 547">
          <a:extLst>
            <a:ext uri="{FF2B5EF4-FFF2-40B4-BE49-F238E27FC236}">
              <a16:creationId xmlns:a16="http://schemas.microsoft.com/office/drawing/2014/main" id="{E8559412-CF58-41D2-87D4-8A53E3C27B91}"/>
            </a:ext>
          </a:extLst>
        </xdr:cNvPr>
        <xdr:cNvSpPr/>
      </xdr:nvSpPr>
      <xdr:spPr>
        <a:xfrm>
          <a:off x="16268700" y="985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107604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71BCD305-4EDB-4750-9AFD-B01465860636}"/>
            </a:ext>
          </a:extLst>
        </xdr:cNvPr>
        <xdr:cNvSpPr txBox="1"/>
      </xdr:nvSpPr>
      <xdr:spPr>
        <a:xfrm>
          <a:off x="16357600" y="970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29210</xdr:rowOff>
    </xdr:from>
    <xdr:to>
      <xdr:col>81</xdr:col>
      <xdr:colOff>101600</xdr:colOff>
      <xdr:row>57</xdr:row>
      <xdr:rowOff>130810</xdr:rowOff>
    </xdr:to>
    <xdr:sp macro="" textlink="">
      <xdr:nvSpPr>
        <xdr:cNvPr id="550" name="楕円 549">
          <a:extLst>
            <a:ext uri="{FF2B5EF4-FFF2-40B4-BE49-F238E27FC236}">
              <a16:creationId xmlns:a16="http://schemas.microsoft.com/office/drawing/2014/main" id="{7D2C018B-E593-4C99-B393-6481039F9D42}"/>
            </a:ext>
          </a:extLst>
        </xdr:cNvPr>
        <xdr:cNvSpPr/>
      </xdr:nvSpPr>
      <xdr:spPr>
        <a:xfrm>
          <a:off x="15430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80010</xdr:rowOff>
    </xdr:from>
    <xdr:to>
      <xdr:col>85</xdr:col>
      <xdr:colOff>127000</xdr:colOff>
      <xdr:row>57</xdr:row>
      <xdr:rowOff>135527</xdr:rowOff>
    </xdr:to>
    <xdr:cxnSp macro="">
      <xdr:nvCxnSpPr>
        <xdr:cNvPr id="551" name="直線コネクタ 550">
          <a:extLst>
            <a:ext uri="{FF2B5EF4-FFF2-40B4-BE49-F238E27FC236}">
              <a16:creationId xmlns:a16="http://schemas.microsoft.com/office/drawing/2014/main" id="{478E94D1-2716-4A89-9809-825E506A983B}"/>
            </a:ext>
          </a:extLst>
        </xdr:cNvPr>
        <xdr:cNvCxnSpPr/>
      </xdr:nvCxnSpPr>
      <xdr:spPr>
        <a:xfrm>
          <a:off x="15481300" y="985266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130447</xdr:rowOff>
    </xdr:from>
    <xdr:to>
      <xdr:col>76</xdr:col>
      <xdr:colOff>165100</xdr:colOff>
      <xdr:row>58</xdr:row>
      <xdr:rowOff>60597</xdr:rowOff>
    </xdr:to>
    <xdr:sp macro="" textlink="">
      <xdr:nvSpPr>
        <xdr:cNvPr id="552" name="楕円 551">
          <a:extLst>
            <a:ext uri="{FF2B5EF4-FFF2-40B4-BE49-F238E27FC236}">
              <a16:creationId xmlns:a16="http://schemas.microsoft.com/office/drawing/2014/main" id="{AE1754CB-FF07-4D90-B955-C8EE12121731}"/>
            </a:ext>
          </a:extLst>
        </xdr:cNvPr>
        <xdr:cNvSpPr/>
      </xdr:nvSpPr>
      <xdr:spPr>
        <a:xfrm>
          <a:off x="14541500" y="99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80010</xdr:rowOff>
    </xdr:from>
    <xdr:to>
      <xdr:col>81</xdr:col>
      <xdr:colOff>50800</xdr:colOff>
      <xdr:row>58</xdr:row>
      <xdr:rowOff>9797</xdr:rowOff>
    </xdr:to>
    <xdr:cxnSp macro="">
      <xdr:nvCxnSpPr>
        <xdr:cNvPr id="553" name="直線コネクタ 552">
          <a:extLst>
            <a:ext uri="{FF2B5EF4-FFF2-40B4-BE49-F238E27FC236}">
              <a16:creationId xmlns:a16="http://schemas.microsoft.com/office/drawing/2014/main" id="{E8627360-6BF5-46BF-8419-8DE4CDB38921}"/>
            </a:ext>
          </a:extLst>
        </xdr:cNvPr>
        <xdr:cNvCxnSpPr/>
      </xdr:nvCxnSpPr>
      <xdr:spPr>
        <a:xfrm flipV="1">
          <a:off x="14592300" y="9852660"/>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65133</xdr:rowOff>
    </xdr:from>
    <xdr:to>
      <xdr:col>72</xdr:col>
      <xdr:colOff>38100</xdr:colOff>
      <xdr:row>57</xdr:row>
      <xdr:rowOff>166733</xdr:rowOff>
    </xdr:to>
    <xdr:sp macro="" textlink="">
      <xdr:nvSpPr>
        <xdr:cNvPr id="554" name="楕円 553">
          <a:extLst>
            <a:ext uri="{FF2B5EF4-FFF2-40B4-BE49-F238E27FC236}">
              <a16:creationId xmlns:a16="http://schemas.microsoft.com/office/drawing/2014/main" id="{BABB56EF-81FC-4108-8875-7B077E7EA716}"/>
            </a:ext>
          </a:extLst>
        </xdr:cNvPr>
        <xdr:cNvSpPr/>
      </xdr:nvSpPr>
      <xdr:spPr>
        <a:xfrm>
          <a:off x="136525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115933</xdr:rowOff>
    </xdr:from>
    <xdr:to>
      <xdr:col>76</xdr:col>
      <xdr:colOff>114300</xdr:colOff>
      <xdr:row>58</xdr:row>
      <xdr:rowOff>9797</xdr:rowOff>
    </xdr:to>
    <xdr:cxnSp macro="">
      <xdr:nvCxnSpPr>
        <xdr:cNvPr id="555" name="直線コネクタ 554">
          <a:extLst>
            <a:ext uri="{FF2B5EF4-FFF2-40B4-BE49-F238E27FC236}">
              <a16:creationId xmlns:a16="http://schemas.microsoft.com/office/drawing/2014/main" id="{0264716E-D2F7-486E-8614-151329903606}"/>
            </a:ext>
          </a:extLst>
        </xdr:cNvPr>
        <xdr:cNvCxnSpPr/>
      </xdr:nvCxnSpPr>
      <xdr:spPr>
        <a:xfrm>
          <a:off x="13703300" y="98885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171269</xdr:rowOff>
    </xdr:from>
    <xdr:to>
      <xdr:col>67</xdr:col>
      <xdr:colOff>101600</xdr:colOff>
      <xdr:row>57</xdr:row>
      <xdr:rowOff>101419</xdr:rowOff>
    </xdr:to>
    <xdr:sp macro="" textlink="">
      <xdr:nvSpPr>
        <xdr:cNvPr id="556" name="楕円 555">
          <a:extLst>
            <a:ext uri="{FF2B5EF4-FFF2-40B4-BE49-F238E27FC236}">
              <a16:creationId xmlns:a16="http://schemas.microsoft.com/office/drawing/2014/main" id="{6F2770D9-86E0-4521-A2B9-ED7ABB0531BF}"/>
            </a:ext>
          </a:extLst>
        </xdr:cNvPr>
        <xdr:cNvSpPr/>
      </xdr:nvSpPr>
      <xdr:spPr>
        <a:xfrm>
          <a:off x="12763500" y="977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50619</xdr:rowOff>
    </xdr:from>
    <xdr:to>
      <xdr:col>71</xdr:col>
      <xdr:colOff>177800</xdr:colOff>
      <xdr:row>57</xdr:row>
      <xdr:rowOff>115933</xdr:rowOff>
    </xdr:to>
    <xdr:cxnSp macro="">
      <xdr:nvCxnSpPr>
        <xdr:cNvPr id="557" name="直線コネクタ 556">
          <a:extLst>
            <a:ext uri="{FF2B5EF4-FFF2-40B4-BE49-F238E27FC236}">
              <a16:creationId xmlns:a16="http://schemas.microsoft.com/office/drawing/2014/main" id="{14F7EC2C-87F8-4D9F-8513-60FEF97E7720}"/>
            </a:ext>
          </a:extLst>
        </xdr:cNvPr>
        <xdr:cNvCxnSpPr/>
      </xdr:nvCxnSpPr>
      <xdr:spPr>
        <a:xfrm>
          <a:off x="12814300" y="982326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B4BD31B4-4A85-471B-B768-90E3F82C2B6B}"/>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FDB14480-4B85-4627-934C-44AB506E83BF}"/>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F89CFB89-9D66-4E1B-8CB9-9222B9FF021F}"/>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7A17A357-AAC1-41E2-9298-92B837CB5F90}"/>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147337</xdr:rowOff>
    </xdr:from>
    <xdr:ext cx="405111" cy="259045"/>
    <xdr:sp macro="" textlink="">
      <xdr:nvSpPr>
        <xdr:cNvPr id="562" name="n_1mainValue【学校施設】&#10;有形固定資産減価償却率">
          <a:extLst>
            <a:ext uri="{FF2B5EF4-FFF2-40B4-BE49-F238E27FC236}">
              <a16:creationId xmlns:a16="http://schemas.microsoft.com/office/drawing/2014/main" id="{130341B2-8949-4404-8A80-456128B21D7A}"/>
            </a:ext>
          </a:extLst>
        </xdr:cNvPr>
        <xdr:cNvSpPr txBox="1"/>
      </xdr:nvSpPr>
      <xdr:spPr>
        <a:xfrm>
          <a:off x="152660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77124</xdr:rowOff>
    </xdr:from>
    <xdr:ext cx="405111" cy="259045"/>
    <xdr:sp macro="" textlink="">
      <xdr:nvSpPr>
        <xdr:cNvPr id="563" name="n_2mainValue【学校施設】&#10;有形固定資産減価償却率">
          <a:extLst>
            <a:ext uri="{FF2B5EF4-FFF2-40B4-BE49-F238E27FC236}">
              <a16:creationId xmlns:a16="http://schemas.microsoft.com/office/drawing/2014/main" id="{2D8BEA72-2B7E-41DD-9BA6-2B8D53779FE9}"/>
            </a:ext>
          </a:extLst>
        </xdr:cNvPr>
        <xdr:cNvSpPr txBox="1"/>
      </xdr:nvSpPr>
      <xdr:spPr>
        <a:xfrm>
          <a:off x="14389744" y="967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11810</xdr:rowOff>
    </xdr:from>
    <xdr:ext cx="405111" cy="259045"/>
    <xdr:sp macro="" textlink="">
      <xdr:nvSpPr>
        <xdr:cNvPr id="564" name="n_3mainValue【学校施設】&#10;有形固定資産減価償却率">
          <a:extLst>
            <a:ext uri="{FF2B5EF4-FFF2-40B4-BE49-F238E27FC236}">
              <a16:creationId xmlns:a16="http://schemas.microsoft.com/office/drawing/2014/main" id="{86FB143E-C9AA-44CB-A07C-AA0382B85397}"/>
            </a:ext>
          </a:extLst>
        </xdr:cNvPr>
        <xdr:cNvSpPr txBox="1"/>
      </xdr:nvSpPr>
      <xdr:spPr>
        <a:xfrm>
          <a:off x="13500744" y="961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117946</xdr:rowOff>
    </xdr:from>
    <xdr:ext cx="405111" cy="259045"/>
    <xdr:sp macro="" textlink="">
      <xdr:nvSpPr>
        <xdr:cNvPr id="565" name="n_4mainValue【学校施設】&#10;有形固定資産減価償却率">
          <a:extLst>
            <a:ext uri="{FF2B5EF4-FFF2-40B4-BE49-F238E27FC236}">
              <a16:creationId xmlns:a16="http://schemas.microsoft.com/office/drawing/2014/main" id="{D78FB131-62C2-4213-B617-E6469638C9D6}"/>
            </a:ext>
          </a:extLst>
        </xdr:cNvPr>
        <xdr:cNvSpPr txBox="1"/>
      </xdr:nvSpPr>
      <xdr:spPr>
        <a:xfrm>
          <a:off x="12611744" y="954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9A15DE2-8BE8-47C7-9B26-0D71D043F5B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AB8D874-59B4-4779-9DB3-79CEF308879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54720E1-D6C1-4465-990D-01C51B1C4B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9F544FD-CD82-4FFD-962A-23E6ACDC652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24E1E2F-F311-4C32-9DA4-804A852A23C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F2CDFF0-6054-44A6-8F52-FAA3383F522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43487D7-A588-4972-84C5-8F933ADA6E8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AE25399-8B9F-4C9B-92A6-3D415BC924C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1C5AD22A-C824-4AB5-9D0F-82E84516C9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DD20FD72-74BF-48BA-BE83-30F48424CCC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D0BDF5D1-18A6-4013-84E6-BFD7536A5A6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D3AB6FD5-F93E-4C98-89DC-7BDFD23D155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FEDC2647-CF02-439B-AE78-738C613C9BD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B502C43D-DF96-4E73-8E05-85820EA05B4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78A3F485-E304-4575-9417-4C1218EBE97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D3EF27F-08CD-4B92-BBC4-D11A6470500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5660D3B0-C77B-4AA1-AB83-397FB41EE1E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5E12E813-DE7C-4480-A262-7BCE35E9D9F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38C34971-1B67-4074-ADC4-B8E5FB6B3C2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2DD7F202-6965-456E-9596-BB87952DCCC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978FA4E-A77F-4F0D-B08D-0A6FADF4B59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447963F-E5E2-4D6F-9E1E-2708EE7E599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8A15087-3E98-4B82-BAC7-F615264AC92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1364AC16-BA48-4F9C-9C70-9120F7766315}"/>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5320DE0F-C43C-4CB7-9B74-3DF059C0941F}"/>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555B17B8-7209-4E86-99C1-1E4992A12DD7}"/>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BD28953C-BBAB-4980-A85F-16C0A28500ED}"/>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1C80ECF0-682B-4066-A82C-A0542F5B7EDC}"/>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9859A6CE-E5DD-4494-94EB-A32DFAFECCB8}"/>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59788392-130F-4C9A-A33E-B41F198C608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50028BED-03EA-46F9-B693-46F4DA1E8A57}"/>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C850EDDE-C245-43AE-A294-1070F79819E1}"/>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FC54E4A2-5845-4C63-8FFF-111A27FBB33E}"/>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CBA5C4D6-0645-48F6-B2F0-E2D455E70822}"/>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DD4996B-105F-4A07-8D8C-8D359962860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0057EA6-D6DF-4761-A342-4B28F15BA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D646182-A1CF-4295-8D6A-8C022F80C18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5CC9FA4-A8DE-4FB2-8673-A6654098BD5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D6A80FC-7B95-41AD-85B1-8BA2D04DF9B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87884</xdr:rowOff>
    </xdr:from>
    <xdr:to>
      <xdr:col>116</xdr:col>
      <xdr:colOff>114300</xdr:colOff>
      <xdr:row>62</xdr:row>
      <xdr:rowOff>18034</xdr:rowOff>
    </xdr:to>
    <xdr:sp macro="" textlink="">
      <xdr:nvSpPr>
        <xdr:cNvPr id="605" name="楕円 604">
          <a:extLst>
            <a:ext uri="{FF2B5EF4-FFF2-40B4-BE49-F238E27FC236}">
              <a16:creationId xmlns:a16="http://schemas.microsoft.com/office/drawing/2014/main" id="{64766FA6-7496-4C15-973F-18AEDF2D8E43}"/>
            </a:ext>
          </a:extLst>
        </xdr:cNvPr>
        <xdr:cNvSpPr/>
      </xdr:nvSpPr>
      <xdr:spPr>
        <a:xfrm>
          <a:off x="221107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66311</xdr:rowOff>
    </xdr:from>
    <xdr:ext cx="469744" cy="259045"/>
    <xdr:sp macro="" textlink="">
      <xdr:nvSpPr>
        <xdr:cNvPr id="606" name="【学校施設】&#10;一人当たり面積該当値テキスト">
          <a:extLst>
            <a:ext uri="{FF2B5EF4-FFF2-40B4-BE49-F238E27FC236}">
              <a16:creationId xmlns:a16="http://schemas.microsoft.com/office/drawing/2014/main" id="{806CA9BE-ACA8-4C6C-95DA-7338B347B134}"/>
            </a:ext>
          </a:extLst>
        </xdr:cNvPr>
        <xdr:cNvSpPr txBox="1"/>
      </xdr:nvSpPr>
      <xdr:spPr>
        <a:xfrm>
          <a:off x="22199600" y="1052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87694</xdr:rowOff>
    </xdr:from>
    <xdr:to>
      <xdr:col>112</xdr:col>
      <xdr:colOff>38100</xdr:colOff>
      <xdr:row>62</xdr:row>
      <xdr:rowOff>17844</xdr:rowOff>
    </xdr:to>
    <xdr:sp macro="" textlink="">
      <xdr:nvSpPr>
        <xdr:cNvPr id="607" name="楕円 606">
          <a:extLst>
            <a:ext uri="{FF2B5EF4-FFF2-40B4-BE49-F238E27FC236}">
              <a16:creationId xmlns:a16="http://schemas.microsoft.com/office/drawing/2014/main" id="{2EFC10D8-8CCE-4161-B6A5-6BA5631D5A97}"/>
            </a:ext>
          </a:extLst>
        </xdr:cNvPr>
        <xdr:cNvSpPr/>
      </xdr:nvSpPr>
      <xdr:spPr>
        <a:xfrm>
          <a:off x="21272500" y="1054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138494</xdr:rowOff>
    </xdr:from>
    <xdr:to>
      <xdr:col>116</xdr:col>
      <xdr:colOff>63500</xdr:colOff>
      <xdr:row>61</xdr:row>
      <xdr:rowOff>138684</xdr:rowOff>
    </xdr:to>
    <xdr:cxnSp macro="">
      <xdr:nvCxnSpPr>
        <xdr:cNvPr id="608" name="直線コネクタ 607">
          <a:extLst>
            <a:ext uri="{FF2B5EF4-FFF2-40B4-BE49-F238E27FC236}">
              <a16:creationId xmlns:a16="http://schemas.microsoft.com/office/drawing/2014/main" id="{AB2DF962-9893-4338-98C7-8BF579754AA3}"/>
            </a:ext>
          </a:extLst>
        </xdr:cNvPr>
        <xdr:cNvCxnSpPr/>
      </xdr:nvCxnSpPr>
      <xdr:spPr>
        <a:xfrm>
          <a:off x="21323300" y="10596944"/>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110934</xdr:rowOff>
    </xdr:from>
    <xdr:to>
      <xdr:col>107</xdr:col>
      <xdr:colOff>101600</xdr:colOff>
      <xdr:row>62</xdr:row>
      <xdr:rowOff>41084</xdr:rowOff>
    </xdr:to>
    <xdr:sp macro="" textlink="">
      <xdr:nvSpPr>
        <xdr:cNvPr id="609" name="楕円 608">
          <a:extLst>
            <a:ext uri="{FF2B5EF4-FFF2-40B4-BE49-F238E27FC236}">
              <a16:creationId xmlns:a16="http://schemas.microsoft.com/office/drawing/2014/main" id="{EF05A474-9E0E-4326-BE59-AF90D30A3AC5}"/>
            </a:ext>
          </a:extLst>
        </xdr:cNvPr>
        <xdr:cNvSpPr/>
      </xdr:nvSpPr>
      <xdr:spPr>
        <a:xfrm>
          <a:off x="20383500" y="1056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138494</xdr:rowOff>
    </xdr:from>
    <xdr:to>
      <xdr:col>111</xdr:col>
      <xdr:colOff>177800</xdr:colOff>
      <xdr:row>61</xdr:row>
      <xdr:rowOff>161734</xdr:rowOff>
    </xdr:to>
    <xdr:cxnSp macro="">
      <xdr:nvCxnSpPr>
        <xdr:cNvPr id="610" name="直線コネクタ 609">
          <a:extLst>
            <a:ext uri="{FF2B5EF4-FFF2-40B4-BE49-F238E27FC236}">
              <a16:creationId xmlns:a16="http://schemas.microsoft.com/office/drawing/2014/main" id="{BAC74EEB-0D7A-45E7-8392-60D4F8C705C4}"/>
            </a:ext>
          </a:extLst>
        </xdr:cNvPr>
        <xdr:cNvCxnSpPr/>
      </xdr:nvCxnSpPr>
      <xdr:spPr>
        <a:xfrm flipV="1">
          <a:off x="20434300" y="10596944"/>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119317</xdr:rowOff>
    </xdr:from>
    <xdr:to>
      <xdr:col>102</xdr:col>
      <xdr:colOff>165100</xdr:colOff>
      <xdr:row>62</xdr:row>
      <xdr:rowOff>49467</xdr:rowOff>
    </xdr:to>
    <xdr:sp macro="" textlink="">
      <xdr:nvSpPr>
        <xdr:cNvPr id="611" name="楕円 610">
          <a:extLst>
            <a:ext uri="{FF2B5EF4-FFF2-40B4-BE49-F238E27FC236}">
              <a16:creationId xmlns:a16="http://schemas.microsoft.com/office/drawing/2014/main" id="{25D5CBB9-84D7-4DCA-8D39-F31282C60ADF}"/>
            </a:ext>
          </a:extLst>
        </xdr:cNvPr>
        <xdr:cNvSpPr/>
      </xdr:nvSpPr>
      <xdr:spPr>
        <a:xfrm>
          <a:off x="19494500" y="1057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161734</xdr:rowOff>
    </xdr:from>
    <xdr:to>
      <xdr:col>107</xdr:col>
      <xdr:colOff>50800</xdr:colOff>
      <xdr:row>61</xdr:row>
      <xdr:rowOff>170117</xdr:rowOff>
    </xdr:to>
    <xdr:cxnSp macro="">
      <xdr:nvCxnSpPr>
        <xdr:cNvPr id="612" name="直線コネクタ 611">
          <a:extLst>
            <a:ext uri="{FF2B5EF4-FFF2-40B4-BE49-F238E27FC236}">
              <a16:creationId xmlns:a16="http://schemas.microsoft.com/office/drawing/2014/main" id="{0CF6D184-0CEC-4B37-8834-32EDBC1947F9}"/>
            </a:ext>
          </a:extLst>
        </xdr:cNvPr>
        <xdr:cNvCxnSpPr/>
      </xdr:nvCxnSpPr>
      <xdr:spPr>
        <a:xfrm flipV="1">
          <a:off x="19545300" y="10620184"/>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126746</xdr:rowOff>
    </xdr:from>
    <xdr:to>
      <xdr:col>98</xdr:col>
      <xdr:colOff>38100</xdr:colOff>
      <xdr:row>62</xdr:row>
      <xdr:rowOff>56896</xdr:rowOff>
    </xdr:to>
    <xdr:sp macro="" textlink="">
      <xdr:nvSpPr>
        <xdr:cNvPr id="613" name="楕円 612">
          <a:extLst>
            <a:ext uri="{FF2B5EF4-FFF2-40B4-BE49-F238E27FC236}">
              <a16:creationId xmlns:a16="http://schemas.microsoft.com/office/drawing/2014/main" id="{F43498B6-5F36-466D-BB94-257B8AD5C411}"/>
            </a:ext>
          </a:extLst>
        </xdr:cNvPr>
        <xdr:cNvSpPr/>
      </xdr:nvSpPr>
      <xdr:spPr>
        <a:xfrm>
          <a:off x="18605500" y="1058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170117</xdr:rowOff>
    </xdr:from>
    <xdr:to>
      <xdr:col>102</xdr:col>
      <xdr:colOff>114300</xdr:colOff>
      <xdr:row>62</xdr:row>
      <xdr:rowOff>6096</xdr:rowOff>
    </xdr:to>
    <xdr:cxnSp macro="">
      <xdr:nvCxnSpPr>
        <xdr:cNvPr id="614" name="直線コネクタ 613">
          <a:extLst>
            <a:ext uri="{FF2B5EF4-FFF2-40B4-BE49-F238E27FC236}">
              <a16:creationId xmlns:a16="http://schemas.microsoft.com/office/drawing/2014/main" id="{DDC36F9C-B5B1-46C3-98A0-077B7EA763A6}"/>
            </a:ext>
          </a:extLst>
        </xdr:cNvPr>
        <xdr:cNvCxnSpPr/>
      </xdr:nvCxnSpPr>
      <xdr:spPr>
        <a:xfrm flipV="1">
          <a:off x="18656300" y="1062856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6EC4A02A-6E7A-4245-8B26-F97BD57AA837}"/>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6431B9C0-D996-4D94-9D73-024D04D937F9}"/>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D59E5EAA-C507-4975-A181-7E64DAA63EF5}"/>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C33B798D-994A-4FAE-B50C-24BC82599DC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34371</xdr:rowOff>
    </xdr:from>
    <xdr:ext cx="469744" cy="259045"/>
    <xdr:sp macro="" textlink="">
      <xdr:nvSpPr>
        <xdr:cNvPr id="619" name="n_1mainValue【学校施設】&#10;一人当たり面積">
          <a:extLst>
            <a:ext uri="{FF2B5EF4-FFF2-40B4-BE49-F238E27FC236}">
              <a16:creationId xmlns:a16="http://schemas.microsoft.com/office/drawing/2014/main" id="{EAE40471-3E66-49D3-91FD-B0C870E6CA5C}"/>
            </a:ext>
          </a:extLst>
        </xdr:cNvPr>
        <xdr:cNvSpPr txBox="1"/>
      </xdr:nvSpPr>
      <xdr:spPr>
        <a:xfrm>
          <a:off x="21075727" y="1032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32211</xdr:rowOff>
    </xdr:from>
    <xdr:ext cx="469744" cy="259045"/>
    <xdr:sp macro="" textlink="">
      <xdr:nvSpPr>
        <xdr:cNvPr id="620" name="n_2mainValue【学校施設】&#10;一人当たり面積">
          <a:extLst>
            <a:ext uri="{FF2B5EF4-FFF2-40B4-BE49-F238E27FC236}">
              <a16:creationId xmlns:a16="http://schemas.microsoft.com/office/drawing/2014/main" id="{CA5B21ED-8C88-4033-A70F-238F64FB7E50}"/>
            </a:ext>
          </a:extLst>
        </xdr:cNvPr>
        <xdr:cNvSpPr txBox="1"/>
      </xdr:nvSpPr>
      <xdr:spPr>
        <a:xfrm>
          <a:off x="20199427" y="1066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40594</xdr:rowOff>
    </xdr:from>
    <xdr:ext cx="469744" cy="259045"/>
    <xdr:sp macro="" textlink="">
      <xdr:nvSpPr>
        <xdr:cNvPr id="621" name="n_3mainValue【学校施設】&#10;一人当たり面積">
          <a:extLst>
            <a:ext uri="{FF2B5EF4-FFF2-40B4-BE49-F238E27FC236}">
              <a16:creationId xmlns:a16="http://schemas.microsoft.com/office/drawing/2014/main" id="{4FBD075F-6646-4293-91FF-73911E75CBBF}"/>
            </a:ext>
          </a:extLst>
        </xdr:cNvPr>
        <xdr:cNvSpPr txBox="1"/>
      </xdr:nvSpPr>
      <xdr:spPr>
        <a:xfrm>
          <a:off x="19310427" y="1067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48023</xdr:rowOff>
    </xdr:from>
    <xdr:ext cx="469744" cy="259045"/>
    <xdr:sp macro="" textlink="">
      <xdr:nvSpPr>
        <xdr:cNvPr id="622" name="n_4mainValue【学校施設】&#10;一人当たり面積">
          <a:extLst>
            <a:ext uri="{FF2B5EF4-FFF2-40B4-BE49-F238E27FC236}">
              <a16:creationId xmlns:a16="http://schemas.microsoft.com/office/drawing/2014/main" id="{9099713F-FCBD-4556-8763-66E853E92186}"/>
            </a:ext>
          </a:extLst>
        </xdr:cNvPr>
        <xdr:cNvSpPr txBox="1"/>
      </xdr:nvSpPr>
      <xdr:spPr>
        <a:xfrm>
          <a:off x="18421427" y="1067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ABA87FA-3595-4B97-A1E9-CA0D504A9EA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2E1B14C-4593-44DE-9211-6FCB8DE1025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8A5631A-9814-4003-944E-372C8AB4B7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9E8FD27-E5CA-4BE7-A69B-6F35FEDC550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6DD4CE5-B94C-4F13-9C04-B8153EC6F7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BECFAE5-7F17-4AB8-B9D9-5B6AFFC1EC1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3FE1FB7-606F-45BA-8BE4-7A7B2C2CFD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D4B973E-6873-4980-A97F-B03C0BC9454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8A47B8B9-D18A-4CED-AFCB-D0D26BD889C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658C64E-B837-44CB-8CDC-B0F8A820F8A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CFE50F6B-A2DB-4164-B93C-8E6F1890E7B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576DA57E-DB3C-4BB2-BBEC-00BA3F29ECD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F3F64765-047D-4FEF-A7A7-AA8BCFF00AC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CAF0F7F6-3068-4A59-ADEA-2F61F414D60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6074419C-C83F-4C04-8496-087E4163851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42818C8-6777-4336-9B4A-18AE1B87968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F0FAFC1-8800-486F-BE63-EE9B9228A39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727A00B-5038-4BE3-BEE9-186D1052D25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71400CFB-BDDC-43BC-920E-82CB2D7F82D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E315B740-600D-4885-A1CA-4FBFA8520EC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748B87C9-EB9A-4482-B558-4617DC4956C3}"/>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4009A9D7-EEE1-41E4-A319-A89E38576B2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63534DF1-770D-4F26-818A-1BB1F1763E0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12B7AA8D-BB8F-421B-A85C-35798641692B}"/>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2E9A320C-8D23-408B-BD3C-0BEB6E7821ED}"/>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243AD36D-9F02-438F-A741-1C446526C541}"/>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78398DBD-1590-4DD1-AB34-C9F9313BC4F1}"/>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5100993E-307C-4499-A04A-E597FF163B2B}"/>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900FF087-FE33-4640-ABFD-DBCCB3797C4D}"/>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2AF7A7C0-897F-47C8-BA80-B60B9AA7CDB3}"/>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E7C4674F-8392-4031-909A-913FB87B0D9D}"/>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B694C626-E99C-49D2-B3B7-01E50A9A54CC}"/>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EFA2F5BD-8E3C-44CF-B677-5211BD25B4D5}"/>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829C8C49-22D5-457F-9BC2-51ABF431A047}"/>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140AE64-1476-44A6-A399-E3D24EEFE1F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3C0568C-A5A1-4AE6-882A-F5E815B1BB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1628829-F889-4A5C-92AE-11DB1F5B77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A85C667-7004-4400-925F-2E8B4BED16B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9129DFE-FEA8-4319-982D-3E1AE631094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160020</xdr:rowOff>
    </xdr:from>
    <xdr:to>
      <xdr:col>85</xdr:col>
      <xdr:colOff>177800</xdr:colOff>
      <xdr:row>83</xdr:row>
      <xdr:rowOff>90170</xdr:rowOff>
    </xdr:to>
    <xdr:sp macro="" textlink="">
      <xdr:nvSpPr>
        <xdr:cNvPr id="662" name="楕円 661">
          <a:extLst>
            <a:ext uri="{FF2B5EF4-FFF2-40B4-BE49-F238E27FC236}">
              <a16:creationId xmlns:a16="http://schemas.microsoft.com/office/drawing/2014/main" id="{6CA25175-48DB-44D0-80D8-1ECCB8761FF4}"/>
            </a:ext>
          </a:extLst>
        </xdr:cNvPr>
        <xdr:cNvSpPr/>
      </xdr:nvSpPr>
      <xdr:spPr>
        <a:xfrm>
          <a:off x="16268700" y="1421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138447</xdr:rowOff>
    </xdr:from>
    <xdr:ext cx="405111" cy="259045"/>
    <xdr:sp macro="" textlink="">
      <xdr:nvSpPr>
        <xdr:cNvPr id="663" name="【児童館】&#10;有形固定資産減価償却率該当値テキスト">
          <a:extLst>
            <a:ext uri="{FF2B5EF4-FFF2-40B4-BE49-F238E27FC236}">
              <a16:creationId xmlns:a16="http://schemas.microsoft.com/office/drawing/2014/main" id="{1AE53535-65D8-4DFD-8F62-FB9C0EBC990C}"/>
            </a:ext>
          </a:extLst>
        </xdr:cNvPr>
        <xdr:cNvSpPr txBox="1"/>
      </xdr:nvSpPr>
      <xdr:spPr>
        <a:xfrm>
          <a:off x="16357600" y="1419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139700</xdr:rowOff>
    </xdr:from>
    <xdr:to>
      <xdr:col>81</xdr:col>
      <xdr:colOff>101600</xdr:colOff>
      <xdr:row>83</xdr:row>
      <xdr:rowOff>69850</xdr:rowOff>
    </xdr:to>
    <xdr:sp macro="" textlink="">
      <xdr:nvSpPr>
        <xdr:cNvPr id="664" name="楕円 663">
          <a:extLst>
            <a:ext uri="{FF2B5EF4-FFF2-40B4-BE49-F238E27FC236}">
              <a16:creationId xmlns:a16="http://schemas.microsoft.com/office/drawing/2014/main" id="{A84D45F3-E55D-46F0-8A9B-AF06B84348C6}"/>
            </a:ext>
          </a:extLst>
        </xdr:cNvPr>
        <xdr:cNvSpPr/>
      </xdr:nvSpPr>
      <xdr:spPr>
        <a:xfrm>
          <a:off x="15430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19050</xdr:rowOff>
    </xdr:from>
    <xdr:to>
      <xdr:col>85</xdr:col>
      <xdr:colOff>127000</xdr:colOff>
      <xdr:row>83</xdr:row>
      <xdr:rowOff>39370</xdr:rowOff>
    </xdr:to>
    <xdr:cxnSp macro="">
      <xdr:nvCxnSpPr>
        <xdr:cNvPr id="665" name="直線コネクタ 664">
          <a:extLst>
            <a:ext uri="{FF2B5EF4-FFF2-40B4-BE49-F238E27FC236}">
              <a16:creationId xmlns:a16="http://schemas.microsoft.com/office/drawing/2014/main" id="{B20713B7-E440-4C0E-90D7-20590E97CA6B}"/>
            </a:ext>
          </a:extLst>
        </xdr:cNvPr>
        <xdr:cNvCxnSpPr/>
      </xdr:nvCxnSpPr>
      <xdr:spPr>
        <a:xfrm>
          <a:off x="15481300" y="1424940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118111</xdr:rowOff>
    </xdr:from>
    <xdr:to>
      <xdr:col>76</xdr:col>
      <xdr:colOff>165100</xdr:colOff>
      <xdr:row>83</xdr:row>
      <xdr:rowOff>48261</xdr:rowOff>
    </xdr:to>
    <xdr:sp macro="" textlink="">
      <xdr:nvSpPr>
        <xdr:cNvPr id="666" name="楕円 665">
          <a:extLst>
            <a:ext uri="{FF2B5EF4-FFF2-40B4-BE49-F238E27FC236}">
              <a16:creationId xmlns:a16="http://schemas.microsoft.com/office/drawing/2014/main" id="{1DD8321B-BAC9-48B8-BE67-673718D70442}"/>
            </a:ext>
          </a:extLst>
        </xdr:cNvPr>
        <xdr:cNvSpPr/>
      </xdr:nvSpPr>
      <xdr:spPr>
        <a:xfrm>
          <a:off x="14541500" y="141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168911</xdr:rowOff>
    </xdr:from>
    <xdr:to>
      <xdr:col>81</xdr:col>
      <xdr:colOff>50800</xdr:colOff>
      <xdr:row>83</xdr:row>
      <xdr:rowOff>19050</xdr:rowOff>
    </xdr:to>
    <xdr:cxnSp macro="">
      <xdr:nvCxnSpPr>
        <xdr:cNvPr id="667" name="直線コネクタ 666">
          <a:extLst>
            <a:ext uri="{FF2B5EF4-FFF2-40B4-BE49-F238E27FC236}">
              <a16:creationId xmlns:a16="http://schemas.microsoft.com/office/drawing/2014/main" id="{91EDA5DC-AAB4-4798-B33F-8C8D641CC32C}"/>
            </a:ext>
          </a:extLst>
        </xdr:cNvPr>
        <xdr:cNvCxnSpPr/>
      </xdr:nvCxnSpPr>
      <xdr:spPr>
        <a:xfrm>
          <a:off x="14592300" y="1422781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95250</xdr:rowOff>
    </xdr:from>
    <xdr:to>
      <xdr:col>72</xdr:col>
      <xdr:colOff>38100</xdr:colOff>
      <xdr:row>83</xdr:row>
      <xdr:rowOff>25400</xdr:rowOff>
    </xdr:to>
    <xdr:sp macro="" textlink="">
      <xdr:nvSpPr>
        <xdr:cNvPr id="668" name="楕円 667">
          <a:extLst>
            <a:ext uri="{FF2B5EF4-FFF2-40B4-BE49-F238E27FC236}">
              <a16:creationId xmlns:a16="http://schemas.microsoft.com/office/drawing/2014/main" id="{4EAE3961-31C3-4F48-B537-DF5F1B30DDCE}"/>
            </a:ext>
          </a:extLst>
        </xdr:cNvPr>
        <xdr:cNvSpPr/>
      </xdr:nvSpPr>
      <xdr:spPr>
        <a:xfrm>
          <a:off x="13652500" y="141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146050</xdr:rowOff>
    </xdr:from>
    <xdr:to>
      <xdr:col>76</xdr:col>
      <xdr:colOff>114300</xdr:colOff>
      <xdr:row>82</xdr:row>
      <xdr:rowOff>168911</xdr:rowOff>
    </xdr:to>
    <xdr:cxnSp macro="">
      <xdr:nvCxnSpPr>
        <xdr:cNvPr id="669" name="直線コネクタ 668">
          <a:extLst>
            <a:ext uri="{FF2B5EF4-FFF2-40B4-BE49-F238E27FC236}">
              <a16:creationId xmlns:a16="http://schemas.microsoft.com/office/drawing/2014/main" id="{DF3784D9-FA57-4E8D-B73C-9079E2B9E330}"/>
            </a:ext>
          </a:extLst>
        </xdr:cNvPr>
        <xdr:cNvCxnSpPr/>
      </xdr:nvCxnSpPr>
      <xdr:spPr>
        <a:xfrm>
          <a:off x="13703300" y="142049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81280</xdr:rowOff>
    </xdr:from>
    <xdr:to>
      <xdr:col>67</xdr:col>
      <xdr:colOff>101600</xdr:colOff>
      <xdr:row>83</xdr:row>
      <xdr:rowOff>11430</xdr:rowOff>
    </xdr:to>
    <xdr:sp macro="" textlink="">
      <xdr:nvSpPr>
        <xdr:cNvPr id="670" name="楕円 669">
          <a:extLst>
            <a:ext uri="{FF2B5EF4-FFF2-40B4-BE49-F238E27FC236}">
              <a16:creationId xmlns:a16="http://schemas.microsoft.com/office/drawing/2014/main" id="{013A9BE7-6ACD-44A4-9256-0CADF59620F8}"/>
            </a:ext>
          </a:extLst>
        </xdr:cNvPr>
        <xdr:cNvSpPr/>
      </xdr:nvSpPr>
      <xdr:spPr>
        <a:xfrm>
          <a:off x="12763500" y="141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132080</xdr:rowOff>
    </xdr:from>
    <xdr:to>
      <xdr:col>71</xdr:col>
      <xdr:colOff>177800</xdr:colOff>
      <xdr:row>82</xdr:row>
      <xdr:rowOff>146050</xdr:rowOff>
    </xdr:to>
    <xdr:cxnSp macro="">
      <xdr:nvCxnSpPr>
        <xdr:cNvPr id="671" name="直線コネクタ 670">
          <a:extLst>
            <a:ext uri="{FF2B5EF4-FFF2-40B4-BE49-F238E27FC236}">
              <a16:creationId xmlns:a16="http://schemas.microsoft.com/office/drawing/2014/main" id="{42B04768-58F1-429F-99A7-2C0996C715C6}"/>
            </a:ext>
          </a:extLst>
        </xdr:cNvPr>
        <xdr:cNvCxnSpPr/>
      </xdr:nvCxnSpPr>
      <xdr:spPr>
        <a:xfrm>
          <a:off x="12814300" y="1419098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A14249BE-C6BB-40F1-8F03-74FA872FA5CC}"/>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A05BA67A-9669-4153-9994-966C7156C685}"/>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668F5115-1CDF-4A4D-A803-6CD4B7B17FD5}"/>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59EFEB83-BC76-4EBC-8904-839440B09BDE}"/>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60977</xdr:rowOff>
    </xdr:from>
    <xdr:ext cx="405111" cy="259045"/>
    <xdr:sp macro="" textlink="">
      <xdr:nvSpPr>
        <xdr:cNvPr id="676" name="n_1mainValue【児童館】&#10;有形固定資産減価償却率">
          <a:extLst>
            <a:ext uri="{FF2B5EF4-FFF2-40B4-BE49-F238E27FC236}">
              <a16:creationId xmlns:a16="http://schemas.microsoft.com/office/drawing/2014/main" id="{30BB67CE-5323-4C0D-9A22-6C396A0457E7}"/>
            </a:ext>
          </a:extLst>
        </xdr:cNvPr>
        <xdr:cNvSpPr txBox="1"/>
      </xdr:nvSpPr>
      <xdr:spPr>
        <a:xfrm>
          <a:off x="152660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39388</xdr:rowOff>
    </xdr:from>
    <xdr:ext cx="405111" cy="259045"/>
    <xdr:sp macro="" textlink="">
      <xdr:nvSpPr>
        <xdr:cNvPr id="677" name="n_2mainValue【児童館】&#10;有形固定資産減価償却率">
          <a:extLst>
            <a:ext uri="{FF2B5EF4-FFF2-40B4-BE49-F238E27FC236}">
              <a16:creationId xmlns:a16="http://schemas.microsoft.com/office/drawing/2014/main" id="{B320315D-9529-425C-AFEC-CD81CD1BFEE1}"/>
            </a:ext>
          </a:extLst>
        </xdr:cNvPr>
        <xdr:cNvSpPr txBox="1"/>
      </xdr:nvSpPr>
      <xdr:spPr>
        <a:xfrm>
          <a:off x="14389744" y="1426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16527</xdr:rowOff>
    </xdr:from>
    <xdr:ext cx="405111" cy="259045"/>
    <xdr:sp macro="" textlink="">
      <xdr:nvSpPr>
        <xdr:cNvPr id="678" name="n_3mainValue【児童館】&#10;有形固定資産減価償却率">
          <a:extLst>
            <a:ext uri="{FF2B5EF4-FFF2-40B4-BE49-F238E27FC236}">
              <a16:creationId xmlns:a16="http://schemas.microsoft.com/office/drawing/2014/main" id="{29A201C8-38E6-4F9C-8D6E-66FD5593BDBF}"/>
            </a:ext>
          </a:extLst>
        </xdr:cNvPr>
        <xdr:cNvSpPr txBox="1"/>
      </xdr:nvSpPr>
      <xdr:spPr>
        <a:xfrm>
          <a:off x="13500744" y="1424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2557</xdr:rowOff>
    </xdr:from>
    <xdr:ext cx="405111" cy="259045"/>
    <xdr:sp macro="" textlink="">
      <xdr:nvSpPr>
        <xdr:cNvPr id="679" name="n_4mainValue【児童館】&#10;有形固定資産減価償却率">
          <a:extLst>
            <a:ext uri="{FF2B5EF4-FFF2-40B4-BE49-F238E27FC236}">
              <a16:creationId xmlns:a16="http://schemas.microsoft.com/office/drawing/2014/main" id="{5BCED9D7-82B0-4997-B14E-656004B29D3E}"/>
            </a:ext>
          </a:extLst>
        </xdr:cNvPr>
        <xdr:cNvSpPr txBox="1"/>
      </xdr:nvSpPr>
      <xdr:spPr>
        <a:xfrm>
          <a:off x="12611744" y="1423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C31CEA95-BB20-4BDD-9D32-B2497D322A2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9C5BEB5D-5C10-4FF1-935F-F7527FD41FE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83803A10-55EC-44DC-AC10-07017015C4E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2FC9E3A-5673-4E86-9DC5-39F63EB3E46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1828AED5-45E9-4532-BDAF-4B040D962B3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F745FC0-218F-4E93-8BA5-AE49DE1A2FD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ECF02F2F-E655-43D1-A806-8E14EE20115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90F2541B-C702-4BE7-AF47-842DBD79BA0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B96002E2-046C-4AE7-9112-ED1FEF4242A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4BF9ABBF-0F23-410B-AB41-7207DF06AD7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E07869BC-8CF2-4438-BEAC-6FF4AC63E71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C57940BC-D8C9-499C-814F-0A8767A3AA2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7191FDAD-F6F8-4E75-8EE8-4D33BBA275D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B7483D26-312B-4501-B96D-956BABEBAC7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B0F768FE-53ED-4B02-998E-F20687D63F8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F5D42FC3-D3E2-4DA0-8E61-3C11B166CC4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7A4D4F67-1311-4745-8D35-09A68C1B835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552BD169-A7F0-4C0F-8D41-6191E5C5DDE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A0301369-045F-478F-A12D-29F4E8AE31D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A1F9E4FD-A819-4864-9D0C-BD0950BB348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23A839E7-C6E1-44AC-A2A0-66D127D9A7F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304E6617-DC2E-4C7D-8B18-127299C7A4F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A7E5B60B-63F0-4AD8-94B4-4DEBF746FE2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D5F0E623-5813-499B-B5DB-A4FC0742825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4E5A83E9-0C84-4F79-B361-7FDB7A3C5FB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2F901C6A-3922-42F0-A504-148D7E610A37}"/>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68133AD7-528A-4E6A-B6EF-2FDEBD30F2FE}"/>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39CCAC2A-C927-4BAA-9363-4903A7B2BAB3}"/>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C4051D17-9E2C-4A54-AFE5-3E9E1A686798}"/>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E02EE0B6-F790-4FF1-926E-DCD366D3712B}"/>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19AFB57D-D18E-40E0-A089-33ED6C1D2D8F}"/>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B0837597-F862-45B5-AA29-7F19E27F87F1}"/>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FA4E3CD3-C72C-4532-9A84-3ACDB06C6F06}"/>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5996E066-A1D2-4FC1-8AD9-7C0BFE19DB55}"/>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85DCEAC2-C2D8-4C5D-8598-9A54FD57E892}"/>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159DD41C-9247-44A6-820B-E1C58F20C15B}"/>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5795A11-A7F2-4B8E-B4A2-16EFB86F866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6D07078-B647-460B-92F3-7365B899C2D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F65DB58-5955-4A42-9B99-99232DAB951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E7A84A1-5513-43E3-8847-9D30AEB2EE8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F8DA90B-140A-47B8-9B7D-D7841FEE0B9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21" name="楕円 720">
          <a:extLst>
            <a:ext uri="{FF2B5EF4-FFF2-40B4-BE49-F238E27FC236}">
              <a16:creationId xmlns:a16="http://schemas.microsoft.com/office/drawing/2014/main" id="{017694AF-02B3-41E4-8753-20F921193892}"/>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722" name="【児童館】&#10;一人当たり面積該当値テキスト">
          <a:extLst>
            <a:ext uri="{FF2B5EF4-FFF2-40B4-BE49-F238E27FC236}">
              <a16:creationId xmlns:a16="http://schemas.microsoft.com/office/drawing/2014/main" id="{3C6D8A1A-3CB3-4D30-B568-5E10204538F2}"/>
            </a:ext>
          </a:extLst>
        </xdr:cNvPr>
        <xdr:cNvSpPr txBox="1"/>
      </xdr:nvSpPr>
      <xdr:spPr>
        <a:xfrm>
          <a:off x="22199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39007</xdr:rowOff>
    </xdr:from>
    <xdr:to>
      <xdr:col>112</xdr:col>
      <xdr:colOff>38100</xdr:colOff>
      <xdr:row>85</xdr:row>
      <xdr:rowOff>140607</xdr:rowOff>
    </xdr:to>
    <xdr:sp macro="" textlink="">
      <xdr:nvSpPr>
        <xdr:cNvPr id="723" name="楕円 722">
          <a:extLst>
            <a:ext uri="{FF2B5EF4-FFF2-40B4-BE49-F238E27FC236}">
              <a16:creationId xmlns:a16="http://schemas.microsoft.com/office/drawing/2014/main" id="{F1D2B0E7-F660-4FA3-AC12-DD37BC68967E}"/>
            </a:ext>
          </a:extLst>
        </xdr:cNvPr>
        <xdr:cNvSpPr/>
      </xdr:nvSpPr>
      <xdr:spPr>
        <a:xfrm>
          <a:off x="21272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89807</xdr:rowOff>
    </xdr:to>
    <xdr:cxnSp macro="">
      <xdr:nvCxnSpPr>
        <xdr:cNvPr id="724" name="直線コネクタ 723">
          <a:extLst>
            <a:ext uri="{FF2B5EF4-FFF2-40B4-BE49-F238E27FC236}">
              <a16:creationId xmlns:a16="http://schemas.microsoft.com/office/drawing/2014/main" id="{B476025C-4AE7-4F9F-B040-833B0908DC6D}"/>
            </a:ext>
          </a:extLst>
        </xdr:cNvPr>
        <xdr:cNvCxnSpPr/>
      </xdr:nvCxnSpPr>
      <xdr:spPr>
        <a:xfrm flipV="1">
          <a:off x="21323300" y="146521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39007</xdr:rowOff>
    </xdr:from>
    <xdr:to>
      <xdr:col>107</xdr:col>
      <xdr:colOff>101600</xdr:colOff>
      <xdr:row>85</xdr:row>
      <xdr:rowOff>140607</xdr:rowOff>
    </xdr:to>
    <xdr:sp macro="" textlink="">
      <xdr:nvSpPr>
        <xdr:cNvPr id="725" name="楕円 724">
          <a:extLst>
            <a:ext uri="{FF2B5EF4-FFF2-40B4-BE49-F238E27FC236}">
              <a16:creationId xmlns:a16="http://schemas.microsoft.com/office/drawing/2014/main" id="{9491B74B-0019-4AB8-8353-BFAC961BB733}"/>
            </a:ext>
          </a:extLst>
        </xdr:cNvPr>
        <xdr:cNvSpPr/>
      </xdr:nvSpPr>
      <xdr:spPr>
        <a:xfrm>
          <a:off x="20383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89807</xdr:rowOff>
    </xdr:from>
    <xdr:to>
      <xdr:col>111</xdr:col>
      <xdr:colOff>177800</xdr:colOff>
      <xdr:row>85</xdr:row>
      <xdr:rowOff>89807</xdr:rowOff>
    </xdr:to>
    <xdr:cxnSp macro="">
      <xdr:nvCxnSpPr>
        <xdr:cNvPr id="726" name="直線コネクタ 725">
          <a:extLst>
            <a:ext uri="{FF2B5EF4-FFF2-40B4-BE49-F238E27FC236}">
              <a16:creationId xmlns:a16="http://schemas.microsoft.com/office/drawing/2014/main" id="{FF643285-313A-46D9-AAEB-477FAF28A613}"/>
            </a:ext>
          </a:extLst>
        </xdr:cNvPr>
        <xdr:cNvCxnSpPr/>
      </xdr:nvCxnSpPr>
      <xdr:spPr>
        <a:xfrm>
          <a:off x="20434300" y="1466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49893</xdr:rowOff>
    </xdr:from>
    <xdr:to>
      <xdr:col>102</xdr:col>
      <xdr:colOff>165100</xdr:colOff>
      <xdr:row>85</xdr:row>
      <xdr:rowOff>151493</xdr:rowOff>
    </xdr:to>
    <xdr:sp macro="" textlink="">
      <xdr:nvSpPr>
        <xdr:cNvPr id="727" name="楕円 726">
          <a:extLst>
            <a:ext uri="{FF2B5EF4-FFF2-40B4-BE49-F238E27FC236}">
              <a16:creationId xmlns:a16="http://schemas.microsoft.com/office/drawing/2014/main" id="{A11FA840-5209-42D8-9EEA-236DE8310235}"/>
            </a:ext>
          </a:extLst>
        </xdr:cNvPr>
        <xdr:cNvSpPr/>
      </xdr:nvSpPr>
      <xdr:spPr>
        <a:xfrm>
          <a:off x="19494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89807</xdr:rowOff>
    </xdr:from>
    <xdr:to>
      <xdr:col>107</xdr:col>
      <xdr:colOff>50800</xdr:colOff>
      <xdr:row>85</xdr:row>
      <xdr:rowOff>100693</xdr:rowOff>
    </xdr:to>
    <xdr:cxnSp macro="">
      <xdr:nvCxnSpPr>
        <xdr:cNvPr id="728" name="直線コネクタ 727">
          <a:extLst>
            <a:ext uri="{FF2B5EF4-FFF2-40B4-BE49-F238E27FC236}">
              <a16:creationId xmlns:a16="http://schemas.microsoft.com/office/drawing/2014/main" id="{5575A01D-ED56-460B-A06A-4637E33174A2}"/>
            </a:ext>
          </a:extLst>
        </xdr:cNvPr>
        <xdr:cNvCxnSpPr/>
      </xdr:nvCxnSpPr>
      <xdr:spPr>
        <a:xfrm flipV="1">
          <a:off x="19545300" y="146630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49893</xdr:rowOff>
    </xdr:from>
    <xdr:to>
      <xdr:col>98</xdr:col>
      <xdr:colOff>38100</xdr:colOff>
      <xdr:row>85</xdr:row>
      <xdr:rowOff>151493</xdr:rowOff>
    </xdr:to>
    <xdr:sp macro="" textlink="">
      <xdr:nvSpPr>
        <xdr:cNvPr id="729" name="楕円 728">
          <a:extLst>
            <a:ext uri="{FF2B5EF4-FFF2-40B4-BE49-F238E27FC236}">
              <a16:creationId xmlns:a16="http://schemas.microsoft.com/office/drawing/2014/main" id="{BF2F0D13-03FC-415B-8036-9FF75816DFEC}"/>
            </a:ext>
          </a:extLst>
        </xdr:cNvPr>
        <xdr:cNvSpPr/>
      </xdr:nvSpPr>
      <xdr:spPr>
        <a:xfrm>
          <a:off x="18605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100693</xdr:rowOff>
    </xdr:from>
    <xdr:to>
      <xdr:col>102</xdr:col>
      <xdr:colOff>114300</xdr:colOff>
      <xdr:row>85</xdr:row>
      <xdr:rowOff>100693</xdr:rowOff>
    </xdr:to>
    <xdr:cxnSp macro="">
      <xdr:nvCxnSpPr>
        <xdr:cNvPr id="730" name="直線コネクタ 729">
          <a:extLst>
            <a:ext uri="{FF2B5EF4-FFF2-40B4-BE49-F238E27FC236}">
              <a16:creationId xmlns:a16="http://schemas.microsoft.com/office/drawing/2014/main" id="{CA525DB6-6404-4473-A63E-7CE46F7E14C8}"/>
            </a:ext>
          </a:extLst>
        </xdr:cNvPr>
        <xdr:cNvCxnSpPr/>
      </xdr:nvCxnSpPr>
      <xdr:spPr>
        <a:xfrm>
          <a:off x="18656300" y="1467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3B7DC2A7-E3AC-48D5-AB91-0EBC4643881B}"/>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5515400F-843D-4FBA-AE23-38EC9458D0ED}"/>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D94D05B3-16D6-48AF-84E7-671AFD58CFEC}"/>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C49FF81D-5DDF-4761-B3A1-3C74489FDB08}"/>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131734</xdr:rowOff>
    </xdr:from>
    <xdr:ext cx="469744" cy="259045"/>
    <xdr:sp macro="" textlink="">
      <xdr:nvSpPr>
        <xdr:cNvPr id="735" name="n_1mainValue【児童館】&#10;一人当たり面積">
          <a:extLst>
            <a:ext uri="{FF2B5EF4-FFF2-40B4-BE49-F238E27FC236}">
              <a16:creationId xmlns:a16="http://schemas.microsoft.com/office/drawing/2014/main" id="{0C884917-CE7D-47EE-9773-AAFDBA26DA98}"/>
            </a:ext>
          </a:extLst>
        </xdr:cNvPr>
        <xdr:cNvSpPr txBox="1"/>
      </xdr:nvSpPr>
      <xdr:spPr>
        <a:xfrm>
          <a:off x="210757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131734</xdr:rowOff>
    </xdr:from>
    <xdr:ext cx="469744" cy="259045"/>
    <xdr:sp macro="" textlink="">
      <xdr:nvSpPr>
        <xdr:cNvPr id="736" name="n_2mainValue【児童館】&#10;一人当たり面積">
          <a:extLst>
            <a:ext uri="{FF2B5EF4-FFF2-40B4-BE49-F238E27FC236}">
              <a16:creationId xmlns:a16="http://schemas.microsoft.com/office/drawing/2014/main" id="{F0649D27-FBBB-49A4-B2CE-D45DBF2E90D1}"/>
            </a:ext>
          </a:extLst>
        </xdr:cNvPr>
        <xdr:cNvSpPr txBox="1"/>
      </xdr:nvSpPr>
      <xdr:spPr>
        <a:xfrm>
          <a:off x="20199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142620</xdr:rowOff>
    </xdr:from>
    <xdr:ext cx="469744" cy="259045"/>
    <xdr:sp macro="" textlink="">
      <xdr:nvSpPr>
        <xdr:cNvPr id="737" name="n_3mainValue【児童館】&#10;一人当たり面積">
          <a:extLst>
            <a:ext uri="{FF2B5EF4-FFF2-40B4-BE49-F238E27FC236}">
              <a16:creationId xmlns:a16="http://schemas.microsoft.com/office/drawing/2014/main" id="{07C37ADE-D414-43D6-BEB4-029FBC1CFB16}"/>
            </a:ext>
          </a:extLst>
        </xdr:cNvPr>
        <xdr:cNvSpPr txBox="1"/>
      </xdr:nvSpPr>
      <xdr:spPr>
        <a:xfrm>
          <a:off x="19310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142620</xdr:rowOff>
    </xdr:from>
    <xdr:ext cx="469744" cy="259045"/>
    <xdr:sp macro="" textlink="">
      <xdr:nvSpPr>
        <xdr:cNvPr id="738" name="n_4mainValue【児童館】&#10;一人当たり面積">
          <a:extLst>
            <a:ext uri="{FF2B5EF4-FFF2-40B4-BE49-F238E27FC236}">
              <a16:creationId xmlns:a16="http://schemas.microsoft.com/office/drawing/2014/main" id="{19CCC892-C600-41DD-84D4-A82BE6A96DE3}"/>
            </a:ext>
          </a:extLst>
        </xdr:cNvPr>
        <xdr:cNvSpPr txBox="1"/>
      </xdr:nvSpPr>
      <xdr:spPr>
        <a:xfrm>
          <a:off x="18421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90C1800-E1B3-4880-9C29-E0B071439C5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DD8C09CE-4519-413A-8686-FFCFB5E9BC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D1BE58F8-E0AF-4123-B8E1-11990BFF521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DB0CA950-B3A4-401B-AAEA-7F7DAB88D6E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7BFD30A-8AFB-4F1E-99EE-22C6B00995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CA4D74FA-FE6E-4AB4-BCBF-D529500FDF5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EE0FE445-D1AD-4380-99A8-E649C3024B7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56AF5CCC-A9AD-4126-A1D1-DDDBA60AA44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C51A2ED-4756-420C-9F31-5BCEAA13214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C7C5264D-42DC-4AE0-BBD8-12237F7C7D6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FB7B3F8C-6691-4E84-91FE-77403F6BF19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7FB5504D-54B9-4EE0-AD1F-2D67E975190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9E316F54-6BAD-4615-B94A-C2910930DAF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F36B0CC-3C17-4901-BC13-B5514E18EE1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539BD4A6-D213-4140-BD9E-8634E23D7E7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A14E7487-FD2A-4524-A9FA-E42DEFDECE0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30CFFA50-6294-4E7F-8EA8-9C3EE8C1387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5BAB4596-ACF8-4D85-AE0F-2CA1B105639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C2E3D89D-B6EE-49EB-AA77-698A5C16598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5332D350-C5C2-4D9A-A134-E7A732CD48B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A6A757F2-D8D0-475A-9297-EBA04E769B2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C93E435B-254C-48B5-B5E3-FC301611D0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59E857A3-8B31-4FEB-930E-2014C1197A4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7064A64-8D40-4272-857D-57203A251DA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2F2CF28E-0935-418D-8F7C-4287CE189A6D}"/>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D87B78A5-5723-475D-A6F2-6E2AF1488F9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7EBEBCB0-2DF5-47DD-AE09-FD229592F0A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93A158EC-EB33-43E5-B79C-52EF3C20BA47}"/>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CAA5C498-3B39-4AC9-A42F-30758F084E42}"/>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97CE7166-9464-4DE8-B743-19F491C6E629}"/>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2270E228-E5A1-4ED2-A310-896099048306}"/>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005FAA04-958F-482F-B63F-5800B988B6CD}"/>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1B96912C-2DA8-4655-BB53-932AADBAAF26}"/>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C8BBF421-A7AE-46F9-B4B8-85F51962CC9F}"/>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F03EF874-A7D8-457A-BA11-C3636D9B52F9}"/>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CD3CACB-E94B-433A-8761-DA7DC579F80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EBAD7B9-9D07-4F6C-94E6-30D62C24A1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A477DB4-3E20-4328-85D6-38B5EE86671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4A71B38-65B9-4978-8B56-AC5F585312B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B227EBE-2F65-423B-AFFA-3F8068280BB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135889</xdr:rowOff>
    </xdr:from>
    <xdr:to>
      <xdr:col>85</xdr:col>
      <xdr:colOff>177800</xdr:colOff>
      <xdr:row>101</xdr:row>
      <xdr:rowOff>66039</xdr:rowOff>
    </xdr:to>
    <xdr:sp macro="" textlink="">
      <xdr:nvSpPr>
        <xdr:cNvPr id="779" name="楕円 778">
          <a:extLst>
            <a:ext uri="{FF2B5EF4-FFF2-40B4-BE49-F238E27FC236}">
              <a16:creationId xmlns:a16="http://schemas.microsoft.com/office/drawing/2014/main" id="{E0FAE575-F7A9-4B95-8B80-992CAF309FCD}"/>
            </a:ext>
          </a:extLst>
        </xdr:cNvPr>
        <xdr:cNvSpPr/>
      </xdr:nvSpPr>
      <xdr:spPr>
        <a:xfrm>
          <a:off x="16268700" y="1728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158766</xdr:rowOff>
    </xdr:from>
    <xdr:ext cx="405111" cy="259045"/>
    <xdr:sp macro="" textlink="">
      <xdr:nvSpPr>
        <xdr:cNvPr id="780" name="【公民館】&#10;有形固定資産減価償却率該当値テキスト">
          <a:extLst>
            <a:ext uri="{FF2B5EF4-FFF2-40B4-BE49-F238E27FC236}">
              <a16:creationId xmlns:a16="http://schemas.microsoft.com/office/drawing/2014/main" id="{2F0D7FD6-1BD8-4BEE-BE0B-663ECBCD1C6A}"/>
            </a:ext>
          </a:extLst>
        </xdr:cNvPr>
        <xdr:cNvSpPr txBox="1"/>
      </xdr:nvSpPr>
      <xdr:spPr>
        <a:xfrm>
          <a:off x="16357600" y="1713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93980</xdr:rowOff>
    </xdr:from>
    <xdr:to>
      <xdr:col>81</xdr:col>
      <xdr:colOff>101600</xdr:colOff>
      <xdr:row>101</xdr:row>
      <xdr:rowOff>24130</xdr:rowOff>
    </xdr:to>
    <xdr:sp macro="" textlink="">
      <xdr:nvSpPr>
        <xdr:cNvPr id="781" name="楕円 780">
          <a:extLst>
            <a:ext uri="{FF2B5EF4-FFF2-40B4-BE49-F238E27FC236}">
              <a16:creationId xmlns:a16="http://schemas.microsoft.com/office/drawing/2014/main" id="{710F8355-C6B3-4F40-9C68-A1E99D270CA7}"/>
            </a:ext>
          </a:extLst>
        </xdr:cNvPr>
        <xdr:cNvSpPr/>
      </xdr:nvSpPr>
      <xdr:spPr>
        <a:xfrm>
          <a:off x="15430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144780</xdr:rowOff>
    </xdr:from>
    <xdr:to>
      <xdr:col>85</xdr:col>
      <xdr:colOff>127000</xdr:colOff>
      <xdr:row>101</xdr:row>
      <xdr:rowOff>15239</xdr:rowOff>
    </xdr:to>
    <xdr:cxnSp macro="">
      <xdr:nvCxnSpPr>
        <xdr:cNvPr id="782" name="直線コネクタ 781">
          <a:extLst>
            <a:ext uri="{FF2B5EF4-FFF2-40B4-BE49-F238E27FC236}">
              <a16:creationId xmlns:a16="http://schemas.microsoft.com/office/drawing/2014/main" id="{2F5F33E6-FED7-459F-B041-4D37C8CC6149}"/>
            </a:ext>
          </a:extLst>
        </xdr:cNvPr>
        <xdr:cNvCxnSpPr/>
      </xdr:nvCxnSpPr>
      <xdr:spPr>
        <a:xfrm>
          <a:off x="15481300" y="172897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2539</xdr:rowOff>
    </xdr:from>
    <xdr:to>
      <xdr:col>76</xdr:col>
      <xdr:colOff>165100</xdr:colOff>
      <xdr:row>101</xdr:row>
      <xdr:rowOff>104139</xdr:rowOff>
    </xdr:to>
    <xdr:sp macro="" textlink="">
      <xdr:nvSpPr>
        <xdr:cNvPr id="783" name="楕円 782">
          <a:extLst>
            <a:ext uri="{FF2B5EF4-FFF2-40B4-BE49-F238E27FC236}">
              <a16:creationId xmlns:a16="http://schemas.microsoft.com/office/drawing/2014/main" id="{84E20FA2-54A5-41F6-9AB3-DDF5BA74871B}"/>
            </a:ext>
          </a:extLst>
        </xdr:cNvPr>
        <xdr:cNvSpPr/>
      </xdr:nvSpPr>
      <xdr:spPr>
        <a:xfrm>
          <a:off x="1454150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144780</xdr:rowOff>
    </xdr:from>
    <xdr:to>
      <xdr:col>81</xdr:col>
      <xdr:colOff>50800</xdr:colOff>
      <xdr:row>101</xdr:row>
      <xdr:rowOff>53339</xdr:rowOff>
    </xdr:to>
    <xdr:cxnSp macro="">
      <xdr:nvCxnSpPr>
        <xdr:cNvPr id="784" name="直線コネクタ 783">
          <a:extLst>
            <a:ext uri="{FF2B5EF4-FFF2-40B4-BE49-F238E27FC236}">
              <a16:creationId xmlns:a16="http://schemas.microsoft.com/office/drawing/2014/main" id="{D76DE9BD-E229-4173-9485-778E64A55EC2}"/>
            </a:ext>
          </a:extLst>
        </xdr:cNvPr>
        <xdr:cNvCxnSpPr/>
      </xdr:nvCxnSpPr>
      <xdr:spPr>
        <a:xfrm flipV="1">
          <a:off x="14592300" y="172897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132080</xdr:rowOff>
    </xdr:from>
    <xdr:to>
      <xdr:col>72</xdr:col>
      <xdr:colOff>38100</xdr:colOff>
      <xdr:row>101</xdr:row>
      <xdr:rowOff>62230</xdr:rowOff>
    </xdr:to>
    <xdr:sp macro="" textlink="">
      <xdr:nvSpPr>
        <xdr:cNvPr id="785" name="楕円 784">
          <a:extLst>
            <a:ext uri="{FF2B5EF4-FFF2-40B4-BE49-F238E27FC236}">
              <a16:creationId xmlns:a16="http://schemas.microsoft.com/office/drawing/2014/main" id="{AAFB36E0-2450-4544-9D2F-3C79178D8BBD}"/>
            </a:ext>
          </a:extLst>
        </xdr:cNvPr>
        <xdr:cNvSpPr/>
      </xdr:nvSpPr>
      <xdr:spPr>
        <a:xfrm>
          <a:off x="13652500" y="1727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11430</xdr:rowOff>
    </xdr:from>
    <xdr:to>
      <xdr:col>76</xdr:col>
      <xdr:colOff>114300</xdr:colOff>
      <xdr:row>101</xdr:row>
      <xdr:rowOff>53339</xdr:rowOff>
    </xdr:to>
    <xdr:cxnSp macro="">
      <xdr:nvCxnSpPr>
        <xdr:cNvPr id="786" name="直線コネクタ 785">
          <a:extLst>
            <a:ext uri="{FF2B5EF4-FFF2-40B4-BE49-F238E27FC236}">
              <a16:creationId xmlns:a16="http://schemas.microsoft.com/office/drawing/2014/main" id="{E69D5230-9888-4A33-907A-FA52F1A1B784}"/>
            </a:ext>
          </a:extLst>
        </xdr:cNvPr>
        <xdr:cNvCxnSpPr/>
      </xdr:nvCxnSpPr>
      <xdr:spPr>
        <a:xfrm>
          <a:off x="13703300" y="173278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116839</xdr:rowOff>
    </xdr:from>
    <xdr:to>
      <xdr:col>67</xdr:col>
      <xdr:colOff>101600</xdr:colOff>
      <xdr:row>103</xdr:row>
      <xdr:rowOff>46989</xdr:rowOff>
    </xdr:to>
    <xdr:sp macro="" textlink="">
      <xdr:nvSpPr>
        <xdr:cNvPr id="787" name="楕円 786">
          <a:extLst>
            <a:ext uri="{FF2B5EF4-FFF2-40B4-BE49-F238E27FC236}">
              <a16:creationId xmlns:a16="http://schemas.microsoft.com/office/drawing/2014/main" id="{67D3C632-DFEF-463E-85AF-FE7866CB1824}"/>
            </a:ext>
          </a:extLst>
        </xdr:cNvPr>
        <xdr:cNvSpPr/>
      </xdr:nvSpPr>
      <xdr:spPr>
        <a:xfrm>
          <a:off x="12763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11430</xdr:rowOff>
    </xdr:from>
    <xdr:to>
      <xdr:col>71</xdr:col>
      <xdr:colOff>177800</xdr:colOff>
      <xdr:row>102</xdr:row>
      <xdr:rowOff>167639</xdr:rowOff>
    </xdr:to>
    <xdr:cxnSp macro="">
      <xdr:nvCxnSpPr>
        <xdr:cNvPr id="788" name="直線コネクタ 787">
          <a:extLst>
            <a:ext uri="{FF2B5EF4-FFF2-40B4-BE49-F238E27FC236}">
              <a16:creationId xmlns:a16="http://schemas.microsoft.com/office/drawing/2014/main" id="{4B794967-577D-4E1E-BB55-687E6AB9CE84}"/>
            </a:ext>
          </a:extLst>
        </xdr:cNvPr>
        <xdr:cNvCxnSpPr/>
      </xdr:nvCxnSpPr>
      <xdr:spPr>
        <a:xfrm flipV="1">
          <a:off x="12814300" y="17327880"/>
          <a:ext cx="889000" cy="32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7421B452-CB1E-43D0-BEED-E8F626C6CD43}"/>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BB64925B-2001-4F40-847C-5A1CCCCEF031}"/>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a:extLst>
            <a:ext uri="{FF2B5EF4-FFF2-40B4-BE49-F238E27FC236}">
              <a16:creationId xmlns:a16="http://schemas.microsoft.com/office/drawing/2014/main" id="{CED0E365-F267-4EB7-981D-B282CDDB2738}"/>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5FDB470B-BBC5-490D-89D1-749690E9D829}"/>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40657</xdr:rowOff>
    </xdr:from>
    <xdr:ext cx="405111" cy="259045"/>
    <xdr:sp macro="" textlink="">
      <xdr:nvSpPr>
        <xdr:cNvPr id="793" name="n_1mainValue【公民館】&#10;有形固定資産減価償却率">
          <a:extLst>
            <a:ext uri="{FF2B5EF4-FFF2-40B4-BE49-F238E27FC236}">
              <a16:creationId xmlns:a16="http://schemas.microsoft.com/office/drawing/2014/main" id="{6A8E67DF-1404-4B0A-A310-7798F94FA231}"/>
            </a:ext>
          </a:extLst>
        </xdr:cNvPr>
        <xdr:cNvSpPr txBox="1"/>
      </xdr:nvSpPr>
      <xdr:spPr>
        <a:xfrm>
          <a:off x="152660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120666</xdr:rowOff>
    </xdr:from>
    <xdr:ext cx="405111" cy="259045"/>
    <xdr:sp macro="" textlink="">
      <xdr:nvSpPr>
        <xdr:cNvPr id="794" name="n_2mainValue【公民館】&#10;有形固定資産減価償却率">
          <a:extLst>
            <a:ext uri="{FF2B5EF4-FFF2-40B4-BE49-F238E27FC236}">
              <a16:creationId xmlns:a16="http://schemas.microsoft.com/office/drawing/2014/main" id="{A1458F67-C5DC-4DAF-979B-C5C97898033B}"/>
            </a:ext>
          </a:extLst>
        </xdr:cNvPr>
        <xdr:cNvSpPr txBox="1"/>
      </xdr:nvSpPr>
      <xdr:spPr>
        <a:xfrm>
          <a:off x="143897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78757</xdr:rowOff>
    </xdr:from>
    <xdr:ext cx="405111" cy="259045"/>
    <xdr:sp macro="" textlink="">
      <xdr:nvSpPr>
        <xdr:cNvPr id="795" name="n_3mainValue【公民館】&#10;有形固定資産減価償却率">
          <a:extLst>
            <a:ext uri="{FF2B5EF4-FFF2-40B4-BE49-F238E27FC236}">
              <a16:creationId xmlns:a16="http://schemas.microsoft.com/office/drawing/2014/main" id="{3C7C572B-4688-4308-9D6D-B7C3EA8A4E60}"/>
            </a:ext>
          </a:extLst>
        </xdr:cNvPr>
        <xdr:cNvSpPr txBox="1"/>
      </xdr:nvSpPr>
      <xdr:spPr>
        <a:xfrm>
          <a:off x="13500744" y="1705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796" name="n_4mainValue【公民館】&#10;有形固定資産減価償却率">
          <a:extLst>
            <a:ext uri="{FF2B5EF4-FFF2-40B4-BE49-F238E27FC236}">
              <a16:creationId xmlns:a16="http://schemas.microsoft.com/office/drawing/2014/main" id="{04815A2A-A0C6-43F0-916E-CA68C739429F}"/>
            </a:ext>
          </a:extLst>
        </xdr:cNvPr>
        <xdr:cNvSpPr txBox="1"/>
      </xdr:nvSpPr>
      <xdr:spPr>
        <a:xfrm>
          <a:off x="12611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3F585050-AB92-43DC-ADF7-1699E6F191D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7E8F61D5-F188-441F-B1FE-0296C5D4A8E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2DDF67C1-4D45-44DF-A492-6C08D8D96AD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FA3E1C63-8E32-4987-9FE6-F7411CB5ACE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99A530CF-DBF0-4107-8AFA-EC25090DC4C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C3571BC3-8B17-47EC-B72A-7129E1AC0C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A109A712-CFFD-40FA-BF84-1E10D8ED17E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943642D5-4BC7-47B6-8A90-405773119A4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90210182-A3FF-448E-9CB5-7CA60D40362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A14B511E-83FE-40E1-BFA2-E02DA5F5680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2E7FB305-0C18-4BF6-9079-DD52B653931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0EED8017-F523-4844-B246-B011BBD5B5B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DEE7C547-CAC7-4839-9278-435FFF08B18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3EA35889-9C15-49DD-BAEA-DF006EFF8F3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6A68666F-4FB3-483C-BE2A-72E8F6D4ECE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9366619F-F90C-4FCF-A5F5-895E6BC76C5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2C9BFD7B-A1AC-45A8-A94D-2C01A255931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7EA7DF63-D343-49B5-868C-CB0F21BB78E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92D4ADFA-3DFB-489D-8C37-14760CD6144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2B1700A6-5513-4119-B40E-C2FEC5D5304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27A9F71A-63E9-4F12-9BDE-507C54042A5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44B3247B-5BDA-4976-BBDF-3C21A19E698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A2F13D91-B55C-4C53-BEB3-6D13471D38C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DA1C3246-B0CD-4ED9-AB75-43E42262E2F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D22FCBCF-618C-4B7D-A844-12AD9B4713E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4F7AA033-3DF0-492A-9B43-4D3F1ACC419C}"/>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CCDEF62E-AA9D-44EB-B0AF-6964A0E45092}"/>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72AFEEF6-6258-4A61-81F7-417BD7C94DF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4F389E4C-B911-4097-BFC7-DB8AA8252001}"/>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E7F9F245-AC67-4D0D-88AE-C69DC471FAC8}"/>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F3CD0263-C731-4AF7-A554-D21708D0B1C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80D844AE-09D7-4F1C-A808-96B408C17E86}"/>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826034F1-FB7B-452C-A3AB-71CCC7DACA26}"/>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6D43F5FA-0F90-48C1-8359-79CF6E560287}"/>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42BF1DDD-4523-45DA-80D3-E5AD17BB6A22}"/>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2ECCFAF6-EAD3-4AC0-AF54-F3277E39CE7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3DF39F4-517C-4556-8B38-A5CDE77E348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94AF05E-1020-4390-916B-770483F073E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4F2BA14-8786-41C3-9864-3132621F6D0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3C8A717-26EF-4610-A9F3-CE13FF762D8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5832CC4-D42A-47E9-A5D8-04D02101416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838" name="楕円 837">
          <a:extLst>
            <a:ext uri="{FF2B5EF4-FFF2-40B4-BE49-F238E27FC236}">
              <a16:creationId xmlns:a16="http://schemas.microsoft.com/office/drawing/2014/main" id="{0760DA0E-6288-4DBF-B1EA-3FB56483214E}"/>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151147</xdr:rowOff>
    </xdr:from>
    <xdr:ext cx="469744" cy="259045"/>
    <xdr:sp macro="" textlink="">
      <xdr:nvSpPr>
        <xdr:cNvPr id="839" name="【公民館】&#10;一人当たり面積該当値テキスト">
          <a:extLst>
            <a:ext uri="{FF2B5EF4-FFF2-40B4-BE49-F238E27FC236}">
              <a16:creationId xmlns:a16="http://schemas.microsoft.com/office/drawing/2014/main" id="{CAA843EF-CD8A-4024-9925-E4BAD055FB86}"/>
            </a:ext>
          </a:extLst>
        </xdr:cNvPr>
        <xdr:cNvSpPr txBox="1"/>
      </xdr:nvSpPr>
      <xdr:spPr>
        <a:xfrm>
          <a:off x="22199600" y="1815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136434</xdr:rowOff>
    </xdr:from>
    <xdr:to>
      <xdr:col>112</xdr:col>
      <xdr:colOff>38100</xdr:colOff>
      <xdr:row>107</xdr:row>
      <xdr:rowOff>66584</xdr:rowOff>
    </xdr:to>
    <xdr:sp macro="" textlink="">
      <xdr:nvSpPr>
        <xdr:cNvPr id="840" name="楕円 839">
          <a:extLst>
            <a:ext uri="{FF2B5EF4-FFF2-40B4-BE49-F238E27FC236}">
              <a16:creationId xmlns:a16="http://schemas.microsoft.com/office/drawing/2014/main" id="{0BFDBBA9-2236-4862-AE24-1667E0FF7A52}"/>
            </a:ext>
          </a:extLst>
        </xdr:cNvPr>
        <xdr:cNvSpPr/>
      </xdr:nvSpPr>
      <xdr:spPr>
        <a:xfrm>
          <a:off x="21272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15784</xdr:rowOff>
    </xdr:to>
    <xdr:cxnSp macro="">
      <xdr:nvCxnSpPr>
        <xdr:cNvPr id="841" name="直線コネクタ 840">
          <a:extLst>
            <a:ext uri="{FF2B5EF4-FFF2-40B4-BE49-F238E27FC236}">
              <a16:creationId xmlns:a16="http://schemas.microsoft.com/office/drawing/2014/main" id="{BA3F31DD-2149-4E95-8ABD-987EDEF2C920}"/>
            </a:ext>
          </a:extLst>
        </xdr:cNvPr>
        <xdr:cNvCxnSpPr/>
      </xdr:nvCxnSpPr>
      <xdr:spPr>
        <a:xfrm flipV="1">
          <a:off x="21323300" y="18352770"/>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84182</xdr:rowOff>
    </xdr:from>
    <xdr:to>
      <xdr:col>107</xdr:col>
      <xdr:colOff>101600</xdr:colOff>
      <xdr:row>107</xdr:row>
      <xdr:rowOff>14332</xdr:rowOff>
    </xdr:to>
    <xdr:sp macro="" textlink="">
      <xdr:nvSpPr>
        <xdr:cNvPr id="842" name="楕円 841">
          <a:extLst>
            <a:ext uri="{FF2B5EF4-FFF2-40B4-BE49-F238E27FC236}">
              <a16:creationId xmlns:a16="http://schemas.microsoft.com/office/drawing/2014/main" id="{D195F018-FFDB-4630-A9A9-40F564B52566}"/>
            </a:ext>
          </a:extLst>
        </xdr:cNvPr>
        <xdr:cNvSpPr/>
      </xdr:nvSpPr>
      <xdr:spPr>
        <a:xfrm>
          <a:off x="20383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134982</xdr:rowOff>
    </xdr:from>
    <xdr:to>
      <xdr:col>111</xdr:col>
      <xdr:colOff>177800</xdr:colOff>
      <xdr:row>107</xdr:row>
      <xdr:rowOff>15784</xdr:rowOff>
    </xdr:to>
    <xdr:cxnSp macro="">
      <xdr:nvCxnSpPr>
        <xdr:cNvPr id="843" name="直線コネクタ 842">
          <a:extLst>
            <a:ext uri="{FF2B5EF4-FFF2-40B4-BE49-F238E27FC236}">
              <a16:creationId xmlns:a16="http://schemas.microsoft.com/office/drawing/2014/main" id="{88903746-43E6-40F6-A66B-133592211C62}"/>
            </a:ext>
          </a:extLst>
        </xdr:cNvPr>
        <xdr:cNvCxnSpPr/>
      </xdr:nvCxnSpPr>
      <xdr:spPr>
        <a:xfrm>
          <a:off x="20434300" y="18308682"/>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92348</xdr:rowOff>
    </xdr:from>
    <xdr:to>
      <xdr:col>102</xdr:col>
      <xdr:colOff>165100</xdr:colOff>
      <xdr:row>107</xdr:row>
      <xdr:rowOff>22498</xdr:rowOff>
    </xdr:to>
    <xdr:sp macro="" textlink="">
      <xdr:nvSpPr>
        <xdr:cNvPr id="844" name="楕円 843">
          <a:extLst>
            <a:ext uri="{FF2B5EF4-FFF2-40B4-BE49-F238E27FC236}">
              <a16:creationId xmlns:a16="http://schemas.microsoft.com/office/drawing/2014/main" id="{2B6311C7-BCC3-4258-8B3D-BC7FEBA0A0EC}"/>
            </a:ext>
          </a:extLst>
        </xdr:cNvPr>
        <xdr:cNvSpPr/>
      </xdr:nvSpPr>
      <xdr:spPr>
        <a:xfrm>
          <a:off x="19494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134982</xdr:rowOff>
    </xdr:from>
    <xdr:to>
      <xdr:col>107</xdr:col>
      <xdr:colOff>50800</xdr:colOff>
      <xdr:row>106</xdr:row>
      <xdr:rowOff>143148</xdr:rowOff>
    </xdr:to>
    <xdr:cxnSp macro="">
      <xdr:nvCxnSpPr>
        <xdr:cNvPr id="845" name="直線コネクタ 844">
          <a:extLst>
            <a:ext uri="{FF2B5EF4-FFF2-40B4-BE49-F238E27FC236}">
              <a16:creationId xmlns:a16="http://schemas.microsoft.com/office/drawing/2014/main" id="{9546F64B-924E-49CB-ABCC-95D56A3554E3}"/>
            </a:ext>
          </a:extLst>
        </xdr:cNvPr>
        <xdr:cNvCxnSpPr/>
      </xdr:nvCxnSpPr>
      <xdr:spPr>
        <a:xfrm flipV="1">
          <a:off x="19545300" y="1830868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38463</xdr:rowOff>
    </xdr:from>
    <xdr:to>
      <xdr:col>98</xdr:col>
      <xdr:colOff>38100</xdr:colOff>
      <xdr:row>106</xdr:row>
      <xdr:rowOff>140063</xdr:rowOff>
    </xdr:to>
    <xdr:sp macro="" textlink="">
      <xdr:nvSpPr>
        <xdr:cNvPr id="846" name="楕円 845">
          <a:extLst>
            <a:ext uri="{FF2B5EF4-FFF2-40B4-BE49-F238E27FC236}">
              <a16:creationId xmlns:a16="http://schemas.microsoft.com/office/drawing/2014/main" id="{D61C8D81-0175-4533-AC6C-BA8645BF1DCC}"/>
            </a:ext>
          </a:extLst>
        </xdr:cNvPr>
        <xdr:cNvSpPr/>
      </xdr:nvSpPr>
      <xdr:spPr>
        <a:xfrm>
          <a:off x="18605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89263</xdr:rowOff>
    </xdr:from>
    <xdr:to>
      <xdr:col>102</xdr:col>
      <xdr:colOff>114300</xdr:colOff>
      <xdr:row>106</xdr:row>
      <xdr:rowOff>143148</xdr:rowOff>
    </xdr:to>
    <xdr:cxnSp macro="">
      <xdr:nvCxnSpPr>
        <xdr:cNvPr id="847" name="直線コネクタ 846">
          <a:extLst>
            <a:ext uri="{FF2B5EF4-FFF2-40B4-BE49-F238E27FC236}">
              <a16:creationId xmlns:a16="http://schemas.microsoft.com/office/drawing/2014/main" id="{39D028D3-051F-4E2E-BA30-E8871371F777}"/>
            </a:ext>
          </a:extLst>
        </xdr:cNvPr>
        <xdr:cNvCxnSpPr/>
      </xdr:nvCxnSpPr>
      <xdr:spPr>
        <a:xfrm>
          <a:off x="18656300" y="18262963"/>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BA37FCC0-A0C4-4635-99CB-4E8EEAD4505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AD461D38-D80A-459B-8725-48104701AED4}"/>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539A5F70-A3AD-4E09-B68E-6662B27E3B86}"/>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0B136F85-48D5-4BE9-9E98-BE1C9A7921C9}"/>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83111</xdr:rowOff>
    </xdr:from>
    <xdr:ext cx="469744" cy="259045"/>
    <xdr:sp macro="" textlink="">
      <xdr:nvSpPr>
        <xdr:cNvPr id="852" name="n_1mainValue【公民館】&#10;一人当たり面積">
          <a:extLst>
            <a:ext uri="{FF2B5EF4-FFF2-40B4-BE49-F238E27FC236}">
              <a16:creationId xmlns:a16="http://schemas.microsoft.com/office/drawing/2014/main" id="{732A8412-084F-4862-9975-AEF047D148EE}"/>
            </a:ext>
          </a:extLst>
        </xdr:cNvPr>
        <xdr:cNvSpPr txBox="1"/>
      </xdr:nvSpPr>
      <xdr:spPr>
        <a:xfrm>
          <a:off x="21075727" y="1808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30859</xdr:rowOff>
    </xdr:from>
    <xdr:ext cx="469744" cy="259045"/>
    <xdr:sp macro="" textlink="">
      <xdr:nvSpPr>
        <xdr:cNvPr id="853" name="n_2mainValue【公民館】&#10;一人当たり面積">
          <a:extLst>
            <a:ext uri="{FF2B5EF4-FFF2-40B4-BE49-F238E27FC236}">
              <a16:creationId xmlns:a16="http://schemas.microsoft.com/office/drawing/2014/main" id="{E865A3F8-78CD-4BBC-A6D4-FC2774042385}"/>
            </a:ext>
          </a:extLst>
        </xdr:cNvPr>
        <xdr:cNvSpPr txBox="1"/>
      </xdr:nvSpPr>
      <xdr:spPr>
        <a:xfrm>
          <a:off x="20199427" y="180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39025</xdr:rowOff>
    </xdr:from>
    <xdr:ext cx="469744" cy="259045"/>
    <xdr:sp macro="" textlink="">
      <xdr:nvSpPr>
        <xdr:cNvPr id="854" name="n_3mainValue【公民館】&#10;一人当たり面積">
          <a:extLst>
            <a:ext uri="{FF2B5EF4-FFF2-40B4-BE49-F238E27FC236}">
              <a16:creationId xmlns:a16="http://schemas.microsoft.com/office/drawing/2014/main" id="{554789D5-1A18-497F-9425-6EDACD6788E9}"/>
            </a:ext>
          </a:extLst>
        </xdr:cNvPr>
        <xdr:cNvSpPr txBox="1"/>
      </xdr:nvSpPr>
      <xdr:spPr>
        <a:xfrm>
          <a:off x="19310427" y="1804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156590</xdr:rowOff>
    </xdr:from>
    <xdr:ext cx="469744" cy="259045"/>
    <xdr:sp macro="" textlink="">
      <xdr:nvSpPr>
        <xdr:cNvPr id="855" name="n_4mainValue【公民館】&#10;一人当たり面積">
          <a:extLst>
            <a:ext uri="{FF2B5EF4-FFF2-40B4-BE49-F238E27FC236}">
              <a16:creationId xmlns:a16="http://schemas.microsoft.com/office/drawing/2014/main" id="{F5F13E6B-F55B-42A2-B1ED-7392B859804E}"/>
            </a:ext>
          </a:extLst>
        </xdr:cNvPr>
        <xdr:cNvSpPr txBox="1"/>
      </xdr:nvSpPr>
      <xdr:spPr>
        <a:xfrm>
          <a:off x="18421427" y="1798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2F73A7DE-1385-448A-9532-36BA06488D0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4CD65D5-29EA-4246-A483-E9A9EC31FD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8B738F9-0FBD-41F4-BD66-D783961682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ja-JP" altLang="en-US" sz="1100">
              <a:solidFill>
                <a:schemeClr val="dk1"/>
              </a:solidFill>
              <a:effectLst/>
              <a:latin typeface="+mn-lt"/>
              <a:ea typeface="+mn-ea"/>
              <a:cs typeface="+mn-cs"/>
            </a:rPr>
            <a:t>児童館</a:t>
          </a:r>
          <a:r>
            <a:rPr kumimoji="1" lang="ja-JP" altLang="ja-JP" sz="1100">
              <a:solidFill>
                <a:schemeClr val="dk1"/>
              </a:solidFill>
              <a:effectLst/>
              <a:latin typeface="+mn-lt"/>
              <a:ea typeface="+mn-ea"/>
              <a:cs typeface="+mn-cs"/>
            </a:rPr>
            <a:t>であり、特に低くなっている施設は、公民館</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認定こども園・幼稚園・保育所である。</a:t>
          </a:r>
          <a:endParaRPr lang="ja-JP" altLang="ja-JP" sz="1400">
            <a:effectLst/>
          </a:endParaRPr>
        </a:p>
        <a:p>
          <a:r>
            <a:rPr lang="ja-JP" altLang="en-US" sz="1100">
              <a:solidFill>
                <a:schemeClr val="tx1"/>
              </a:solidFill>
              <a:effectLst/>
              <a:latin typeface="+mn-lt"/>
              <a:ea typeface="+mn-ea"/>
              <a:cs typeface="+mn-cs"/>
            </a:rPr>
            <a:t>児童館</a:t>
          </a:r>
          <a:r>
            <a:rPr lang="ja-JP" altLang="ja-JP" sz="1100">
              <a:solidFill>
                <a:schemeClr val="tx1"/>
              </a:solidFill>
              <a:effectLst/>
              <a:latin typeface="+mn-lt"/>
              <a:ea typeface="+mn-ea"/>
              <a:cs typeface="+mn-cs"/>
            </a:rPr>
            <a:t>については、</a:t>
          </a:r>
          <a:r>
            <a:rPr lang="ja-JP" altLang="en-US" sz="1100">
              <a:solidFill>
                <a:schemeClr val="tx1"/>
              </a:solidFill>
              <a:effectLst/>
              <a:latin typeface="+mn-lt"/>
              <a:ea typeface="+mn-ea"/>
              <a:cs typeface="+mn-cs"/>
            </a:rPr>
            <a:t>３</a:t>
          </a:r>
          <a:r>
            <a:rPr lang="ja-JP" altLang="ja-JP" sz="1100">
              <a:solidFill>
                <a:schemeClr val="tx1"/>
              </a:solidFill>
              <a:effectLst/>
              <a:latin typeface="+mn-lt"/>
              <a:ea typeface="+mn-ea"/>
              <a:cs typeface="+mn-cs"/>
            </a:rPr>
            <a:t>つある施設のうち、昭和</a:t>
          </a:r>
          <a:r>
            <a:rPr lang="en-US" altLang="ja-JP" sz="1100">
              <a:solidFill>
                <a:schemeClr val="tx1"/>
              </a:solidFill>
              <a:effectLst/>
              <a:latin typeface="+mn-lt"/>
              <a:ea typeface="+mn-ea"/>
              <a:cs typeface="+mn-cs"/>
            </a:rPr>
            <a:t>60</a:t>
          </a:r>
          <a:r>
            <a:rPr lang="ja-JP" altLang="ja-JP" sz="1100">
              <a:solidFill>
                <a:schemeClr val="tx1"/>
              </a:solidFill>
              <a:effectLst/>
              <a:latin typeface="+mn-lt"/>
              <a:ea typeface="+mn-ea"/>
              <a:cs typeface="+mn-cs"/>
            </a:rPr>
            <a:t>年代に建設された</a:t>
          </a:r>
          <a:r>
            <a:rPr lang="ja-JP" altLang="en-US" sz="1100">
              <a:solidFill>
                <a:schemeClr val="tx1"/>
              </a:solidFill>
              <a:effectLst/>
              <a:latin typeface="+mn-lt"/>
              <a:ea typeface="+mn-ea"/>
              <a:cs typeface="+mn-cs"/>
            </a:rPr>
            <a:t>大野児童館</a:t>
          </a:r>
          <a:r>
            <a:rPr lang="ja-JP" altLang="ja-JP" sz="1100">
              <a:solidFill>
                <a:schemeClr val="tx1"/>
              </a:solidFill>
              <a:effectLst/>
              <a:latin typeface="+mn-lt"/>
              <a:ea typeface="+mn-ea"/>
              <a:cs typeface="+mn-cs"/>
            </a:rPr>
            <a:t>、</a:t>
          </a:r>
          <a:r>
            <a:rPr lang="ja-JP" altLang="en-US" sz="1100">
              <a:solidFill>
                <a:schemeClr val="tx1"/>
              </a:solidFill>
              <a:effectLst/>
              <a:latin typeface="+mn-lt"/>
              <a:ea typeface="+mn-ea"/>
              <a:cs typeface="+mn-cs"/>
            </a:rPr>
            <a:t>平成</a:t>
          </a:r>
          <a:r>
            <a:rPr lang="en-US" altLang="ja-JP" sz="1100">
              <a:solidFill>
                <a:schemeClr val="tx1"/>
              </a:solidFill>
              <a:effectLst/>
              <a:latin typeface="+mn-lt"/>
              <a:ea typeface="+mn-ea"/>
              <a:cs typeface="+mn-cs"/>
            </a:rPr>
            <a:t>28</a:t>
          </a:r>
          <a:r>
            <a:rPr lang="ja-JP" altLang="en-US" sz="1100">
              <a:solidFill>
                <a:schemeClr val="tx1"/>
              </a:solidFill>
              <a:effectLst/>
              <a:latin typeface="+mn-lt"/>
              <a:ea typeface="+mn-ea"/>
              <a:cs typeface="+mn-cs"/>
            </a:rPr>
            <a:t>年度に償却が完了した千歳ふれあい児童館（令和５年度廃館）があり、こ</a:t>
          </a:r>
          <a:r>
            <a:rPr lang="ja-JP" altLang="ja-JP" sz="1100">
              <a:solidFill>
                <a:schemeClr val="tx1"/>
              </a:solidFill>
              <a:effectLst/>
              <a:latin typeface="+mn-lt"/>
              <a:ea typeface="+mn-ea"/>
              <a:cs typeface="+mn-cs"/>
            </a:rPr>
            <a:t>れ</a:t>
          </a:r>
          <a:r>
            <a:rPr lang="ja-JP" altLang="en-US" sz="1100">
              <a:solidFill>
                <a:schemeClr val="tx1"/>
              </a:solidFill>
              <a:effectLst/>
              <a:latin typeface="+mn-lt"/>
              <a:ea typeface="+mn-ea"/>
              <a:cs typeface="+mn-cs"/>
            </a:rPr>
            <a:t>ら</a:t>
          </a:r>
          <a:r>
            <a:rPr lang="ja-JP" altLang="ja-JP" sz="1100">
              <a:solidFill>
                <a:schemeClr val="tx1"/>
              </a:solidFill>
              <a:effectLst/>
              <a:latin typeface="+mn-lt"/>
              <a:ea typeface="+mn-ea"/>
              <a:cs typeface="+mn-cs"/>
            </a:rPr>
            <a:t>が有形固定資産減価償却率を押し上げる要因となっている。</a:t>
          </a:r>
          <a:endParaRPr lang="en-US" altLang="ja-JP" sz="1100">
            <a:solidFill>
              <a:schemeClr val="tx1"/>
            </a:solidFill>
            <a:effectLst/>
            <a:latin typeface="+mn-lt"/>
            <a:ea typeface="+mn-ea"/>
            <a:cs typeface="+mn-cs"/>
          </a:endParaRPr>
        </a:p>
        <a:p>
          <a:r>
            <a:rPr kumimoji="1" lang="ja-JP" altLang="ja-JP" sz="1100">
              <a:solidFill>
                <a:schemeClr val="dk1"/>
              </a:solidFill>
              <a:effectLst/>
              <a:latin typeface="+mn-lt"/>
              <a:ea typeface="+mn-ea"/>
              <a:cs typeface="+mn-cs"/>
            </a:rPr>
            <a:t>公民館については、昭和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年代に建設された</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つの公民館を、支所・公民館整備計画に基づき、令和元年度から令和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かけて新しい施設を整備したため、有形固定資産減価償却率が大幅に低くなっている。公民館は地域活動の拠点でもあることから、台風や豪雨、地震等の災害が起きた際、避難所として防災拠点となる。今後は、耐震化工事を含め、維持管理にかかる経費の増加に留意しつつ、引き続き、生涯学習環境の整備に取り組んでいく。</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認定こども園・幼稚園・保育所については、緒方保育園の施設老朽化による新築移転により、令和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月からおがたこども園として新園舎での供用が開始されたため、有形固定資産減価償却率が大きく減少している。</a:t>
          </a:r>
        </a:p>
        <a:p>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93D14F-A425-4B70-9259-1138703D05F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879E11-D430-4CE9-9DD1-A81774CBD3B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6B12F5-D26C-4ABC-AB39-76472F874C0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3B86418-947A-46C2-8A98-3F3483DC72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大分県豊後大野市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EE445AF-FB12-467A-9E4C-BF8932B244D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12D9FA-F1BE-4CD4-8B28-FC44177BA3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C4381A-4B10-495F-811A-A1C4ADD625C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2EE984-DBE7-4B43-A911-873771AFD46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E91E79-C843-46B4-841E-6AAC3C0F593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317083-88BC-4F1F-8439-C77356108C5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31,998
31,580
603.14
31,784,718
30,086,464
1,131,258
14,855,258
24,241,769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9CB292-1C1E-42A7-8C68-D8528B34122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0D58214-7AA3-4B9E-8CA0-139CE441015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D71801-3803-4FF9-8E2E-BD54A571AB5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2702FD-53F5-403E-A7EF-92E4010076B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A9010F-1988-41A9-B0B3-EFEF36D6890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5E67091-99A3-47FA-8C1B-B062111CE31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BED01F-C24F-4D04-A20F-511D028090F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D51925-B9A6-4EAF-A541-0D733AC27FA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E640B49-C48C-4280-A40D-92ACD2D6E61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B67C9E-E6D5-4292-95EA-75EA8AD005D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83AEC2-EABD-41DD-8C80-47B38D1D931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1D4B0F-677B-4D1F-9186-B36DBFEA4A1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2775B5-BB87-45F1-AF22-E77609F8671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A78E3E-EEB5-4F66-A361-CE0D978A8B2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E14A35-CEB4-4FD5-930B-B2306CBC9B8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F55418-E3AA-4835-849A-69D018CF053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E39F8E-F0C6-4A95-BC0D-939184BF57B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C0B01D-E48A-495E-8D11-BD9B558924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F678580-A4E1-46DD-A674-C9171857B3C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706872-B535-4E26-93D0-13055E02597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267010-7282-4B7F-93AC-FB7AD42629D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6AA526-EAE4-4BAE-A0CC-9A54DF84BBF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D28BC3-DE98-4430-BC78-757568DA89A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653B32-4108-4207-93E5-6E52BFFCF66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11F36D-2FBF-4C8D-852E-1939FDC8B0E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499D4C-8CEF-47A0-AE6F-A50F2AEDF5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3280C64-7D1E-4963-8CF6-010CAD10836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00E271-B9F6-4F9B-906D-17131E035FC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BE7E1F-5EE1-482E-BA84-AE1A316156B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6E7148-E3F9-45AF-8234-9702FA55D31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E11AE6-4F06-473B-BF3A-3325855E072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64FE72-156B-4322-AF56-E2921C35D1D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24A395E-0E5B-497C-A09F-292A26AA930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9126ECC-A1C6-4498-83C6-635D4630264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BCF9E06-E6D0-4159-923D-020875DABCA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A0A9812-206C-48CF-97B2-C2D64F58421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AD32BA7-92F9-4026-A3CE-E4BC81554C6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3607EAA-EA77-48B4-95BC-5571644674E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4824C0C-0A1F-48F6-804A-3DB1D1811D6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CF5F003-B5CC-439C-95E1-99B4F8FFE6B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846FFD0-21DD-4E78-928A-7019655BD7F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44361CD-67F4-4509-B5B9-FDAB45BA7087}"/>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DC54802-98BA-4684-85E0-4838C262C45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E540003-430F-4CC6-93F9-FDBCD1EA46A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8A6B3925-8583-4014-88E6-ED5B8B6D6D0C}"/>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41E5F1B6-9FD3-4EE9-A31A-3B407DBE0204}"/>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384BAF08-A4F0-4B3A-B35E-3876B78F1EEE}"/>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34BD5099-1582-417A-B4D7-F5E081181839}"/>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EEF644B2-A165-466E-96E8-DB63B6A1981D}"/>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94369676-BD9C-4BCB-8FF8-1B74EA3699C7}"/>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8C971174-FB09-410F-841A-2872811CAF48}"/>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067D42F-5048-4D9D-82CC-8CC2A969A74D}"/>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F37F2ED-164B-4123-AA9F-2D47A5AF8F82}"/>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B72167AF-3E6C-4B46-8A45-C2D337C97797}"/>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9297196B-AC8F-47D4-A82F-4E0C2C4D83F1}"/>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22F436C-18F6-41C6-AC73-C56097E7DC7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0B58E12-45EA-4F4A-91CD-07E8B255BCC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BE921D-D161-4BBF-B4D8-F019650E4EA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D8F96C-D2AA-43C2-AB15-C599733B28C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35E8293-D220-41B9-8667-78DF43E0975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107950</xdr:rowOff>
    </xdr:from>
    <xdr:to>
      <xdr:col>24</xdr:col>
      <xdr:colOff>114300</xdr:colOff>
      <xdr:row>34</xdr:row>
      <xdr:rowOff>38100</xdr:rowOff>
    </xdr:to>
    <xdr:sp macro="" textlink="">
      <xdr:nvSpPr>
        <xdr:cNvPr id="72" name="楕円 71">
          <a:extLst>
            <a:ext uri="{FF2B5EF4-FFF2-40B4-BE49-F238E27FC236}">
              <a16:creationId xmlns:a16="http://schemas.microsoft.com/office/drawing/2014/main" id="{C2051819-58FE-4451-B601-41F017919245}"/>
            </a:ext>
          </a:extLst>
        </xdr:cNvPr>
        <xdr:cNvSpPr/>
      </xdr:nvSpPr>
      <xdr:spPr>
        <a:xfrm>
          <a:off x="4584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22877</xdr:rowOff>
    </xdr:from>
    <xdr:ext cx="340478" cy="259045"/>
    <xdr:sp macro="" textlink="">
      <xdr:nvSpPr>
        <xdr:cNvPr id="73" name="【図書館】&#10;有形固定資産減価償却率該当値テキスト">
          <a:extLst>
            <a:ext uri="{FF2B5EF4-FFF2-40B4-BE49-F238E27FC236}">
              <a16:creationId xmlns:a16="http://schemas.microsoft.com/office/drawing/2014/main" id="{CC14431A-A6C8-4E0E-8815-E66B67675D68}"/>
            </a:ext>
          </a:extLst>
        </xdr:cNvPr>
        <xdr:cNvSpPr txBox="1"/>
      </xdr:nvSpPr>
      <xdr:spPr>
        <a:xfrm>
          <a:off x="4673600" y="5680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82550</xdr:rowOff>
    </xdr:from>
    <xdr:to>
      <xdr:col>20</xdr:col>
      <xdr:colOff>38100</xdr:colOff>
      <xdr:row>34</xdr:row>
      <xdr:rowOff>12700</xdr:rowOff>
    </xdr:to>
    <xdr:sp macro="" textlink="">
      <xdr:nvSpPr>
        <xdr:cNvPr id="74" name="楕円 73">
          <a:extLst>
            <a:ext uri="{FF2B5EF4-FFF2-40B4-BE49-F238E27FC236}">
              <a16:creationId xmlns:a16="http://schemas.microsoft.com/office/drawing/2014/main" id="{3FA5F283-F41A-490C-81EF-ADF0E4B89A9F}"/>
            </a:ext>
          </a:extLst>
        </xdr:cNvPr>
        <xdr:cNvSpPr/>
      </xdr:nvSpPr>
      <xdr:spPr>
        <a:xfrm>
          <a:off x="3746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133350</xdr:rowOff>
    </xdr:from>
    <xdr:to>
      <xdr:col>24</xdr:col>
      <xdr:colOff>63500</xdr:colOff>
      <xdr:row>33</xdr:row>
      <xdr:rowOff>158750</xdr:rowOff>
    </xdr:to>
    <xdr:cxnSp macro="">
      <xdr:nvCxnSpPr>
        <xdr:cNvPr id="75" name="直線コネクタ 74">
          <a:extLst>
            <a:ext uri="{FF2B5EF4-FFF2-40B4-BE49-F238E27FC236}">
              <a16:creationId xmlns:a16="http://schemas.microsoft.com/office/drawing/2014/main" id="{E2479D68-D304-4F42-B3BE-3F3815D59C16}"/>
            </a:ext>
          </a:extLst>
        </xdr:cNvPr>
        <xdr:cNvCxnSpPr/>
      </xdr:nvCxnSpPr>
      <xdr:spPr>
        <a:xfrm>
          <a:off x="3797300" y="5791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57150</xdr:rowOff>
    </xdr:from>
    <xdr:to>
      <xdr:col>15</xdr:col>
      <xdr:colOff>101600</xdr:colOff>
      <xdr:row>33</xdr:row>
      <xdr:rowOff>158750</xdr:rowOff>
    </xdr:to>
    <xdr:sp macro="" textlink="">
      <xdr:nvSpPr>
        <xdr:cNvPr id="76" name="楕円 75">
          <a:extLst>
            <a:ext uri="{FF2B5EF4-FFF2-40B4-BE49-F238E27FC236}">
              <a16:creationId xmlns:a16="http://schemas.microsoft.com/office/drawing/2014/main" id="{608700E6-CEC1-4DED-9D61-BAADB857518F}"/>
            </a:ext>
          </a:extLst>
        </xdr:cNvPr>
        <xdr:cNvSpPr/>
      </xdr:nvSpPr>
      <xdr:spPr>
        <a:xfrm>
          <a:off x="28575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107950</xdr:rowOff>
    </xdr:from>
    <xdr:to>
      <xdr:col>19</xdr:col>
      <xdr:colOff>177800</xdr:colOff>
      <xdr:row>33</xdr:row>
      <xdr:rowOff>133350</xdr:rowOff>
    </xdr:to>
    <xdr:cxnSp macro="">
      <xdr:nvCxnSpPr>
        <xdr:cNvPr id="77" name="直線コネクタ 76">
          <a:extLst>
            <a:ext uri="{FF2B5EF4-FFF2-40B4-BE49-F238E27FC236}">
              <a16:creationId xmlns:a16="http://schemas.microsoft.com/office/drawing/2014/main" id="{F5A99FFA-A277-4460-AA6A-EE11331752CF}"/>
            </a:ext>
          </a:extLst>
        </xdr:cNvPr>
        <xdr:cNvCxnSpPr/>
      </xdr:nvCxnSpPr>
      <xdr:spPr>
        <a:xfrm>
          <a:off x="2908300" y="5765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31750</xdr:rowOff>
    </xdr:from>
    <xdr:to>
      <xdr:col>10</xdr:col>
      <xdr:colOff>165100</xdr:colOff>
      <xdr:row>33</xdr:row>
      <xdr:rowOff>133350</xdr:rowOff>
    </xdr:to>
    <xdr:sp macro="" textlink="">
      <xdr:nvSpPr>
        <xdr:cNvPr id="78" name="楕円 77">
          <a:extLst>
            <a:ext uri="{FF2B5EF4-FFF2-40B4-BE49-F238E27FC236}">
              <a16:creationId xmlns:a16="http://schemas.microsoft.com/office/drawing/2014/main" id="{D32DA974-AAD6-493C-BF1A-0ECE1B3A8F46}"/>
            </a:ext>
          </a:extLst>
        </xdr:cNvPr>
        <xdr:cNvSpPr/>
      </xdr:nvSpPr>
      <xdr:spPr>
        <a:xfrm>
          <a:off x="19685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82550</xdr:rowOff>
    </xdr:from>
    <xdr:to>
      <xdr:col>15</xdr:col>
      <xdr:colOff>50800</xdr:colOff>
      <xdr:row>33</xdr:row>
      <xdr:rowOff>107950</xdr:rowOff>
    </xdr:to>
    <xdr:cxnSp macro="">
      <xdr:nvCxnSpPr>
        <xdr:cNvPr id="79" name="直線コネクタ 78">
          <a:extLst>
            <a:ext uri="{FF2B5EF4-FFF2-40B4-BE49-F238E27FC236}">
              <a16:creationId xmlns:a16="http://schemas.microsoft.com/office/drawing/2014/main" id="{5A048B44-11BA-4925-90E4-26D83721FA0C}"/>
            </a:ext>
          </a:extLst>
        </xdr:cNvPr>
        <xdr:cNvCxnSpPr/>
      </xdr:nvCxnSpPr>
      <xdr:spPr>
        <a:xfrm>
          <a:off x="2019300" y="574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5080</xdr:rowOff>
    </xdr:from>
    <xdr:to>
      <xdr:col>6</xdr:col>
      <xdr:colOff>38100</xdr:colOff>
      <xdr:row>38</xdr:row>
      <xdr:rowOff>106680</xdr:rowOff>
    </xdr:to>
    <xdr:sp macro="" textlink="">
      <xdr:nvSpPr>
        <xdr:cNvPr id="80" name="楕円 79">
          <a:extLst>
            <a:ext uri="{FF2B5EF4-FFF2-40B4-BE49-F238E27FC236}">
              <a16:creationId xmlns:a16="http://schemas.microsoft.com/office/drawing/2014/main" id="{01A0FC6E-9E55-42E6-A801-4B5E8174F190}"/>
            </a:ext>
          </a:extLst>
        </xdr:cNvPr>
        <xdr:cNvSpPr/>
      </xdr:nvSpPr>
      <xdr:spPr>
        <a:xfrm>
          <a:off x="1079500" y="65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82550</xdr:rowOff>
    </xdr:from>
    <xdr:to>
      <xdr:col>10</xdr:col>
      <xdr:colOff>114300</xdr:colOff>
      <xdr:row>38</xdr:row>
      <xdr:rowOff>55880</xdr:rowOff>
    </xdr:to>
    <xdr:cxnSp macro="">
      <xdr:nvCxnSpPr>
        <xdr:cNvPr id="81" name="直線コネクタ 80">
          <a:extLst>
            <a:ext uri="{FF2B5EF4-FFF2-40B4-BE49-F238E27FC236}">
              <a16:creationId xmlns:a16="http://schemas.microsoft.com/office/drawing/2014/main" id="{AEE88ACD-9489-4C1F-ABDD-1371C92CB1C7}"/>
            </a:ext>
          </a:extLst>
        </xdr:cNvPr>
        <xdr:cNvCxnSpPr/>
      </xdr:nvCxnSpPr>
      <xdr:spPr>
        <a:xfrm flipV="1">
          <a:off x="1130300" y="5740400"/>
          <a:ext cx="889000" cy="83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5C40F421-FCEB-482A-90DD-9C92463BD4E9}"/>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6B85DB13-01CC-444D-99D7-8EE4BFE6BC33}"/>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FF546B11-FBE0-42D0-B63A-3564791D7AB4}"/>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DC74E62A-2526-4520-BC65-BA61B0FB8AEE}"/>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29227</xdr:rowOff>
    </xdr:from>
    <xdr:ext cx="340478" cy="259045"/>
    <xdr:sp macro="" textlink="">
      <xdr:nvSpPr>
        <xdr:cNvPr id="86" name="n_1mainValue【図書館】&#10;有形固定資産減価償却率">
          <a:extLst>
            <a:ext uri="{FF2B5EF4-FFF2-40B4-BE49-F238E27FC236}">
              <a16:creationId xmlns:a16="http://schemas.microsoft.com/office/drawing/2014/main" id="{135FA6AB-91E4-47D2-856D-2A2F491AD92A}"/>
            </a:ext>
          </a:extLst>
        </xdr:cNvPr>
        <xdr:cNvSpPr txBox="1"/>
      </xdr:nvSpPr>
      <xdr:spPr>
        <a:xfrm>
          <a:off x="3614361" y="551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3827</xdr:rowOff>
    </xdr:from>
    <xdr:ext cx="340478" cy="259045"/>
    <xdr:sp macro="" textlink="">
      <xdr:nvSpPr>
        <xdr:cNvPr id="87" name="n_2mainValue【図書館】&#10;有形固定資産減価償却率">
          <a:extLst>
            <a:ext uri="{FF2B5EF4-FFF2-40B4-BE49-F238E27FC236}">
              <a16:creationId xmlns:a16="http://schemas.microsoft.com/office/drawing/2014/main" id="{DEEF238D-4FA8-4840-A87E-C77BEAEAFB08}"/>
            </a:ext>
          </a:extLst>
        </xdr:cNvPr>
        <xdr:cNvSpPr txBox="1"/>
      </xdr:nvSpPr>
      <xdr:spPr>
        <a:xfrm>
          <a:off x="2738061"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149877</xdr:rowOff>
    </xdr:from>
    <xdr:ext cx="340478" cy="259045"/>
    <xdr:sp macro="" textlink="">
      <xdr:nvSpPr>
        <xdr:cNvPr id="88" name="n_3mainValue【図書館】&#10;有形固定資産減価償却率">
          <a:extLst>
            <a:ext uri="{FF2B5EF4-FFF2-40B4-BE49-F238E27FC236}">
              <a16:creationId xmlns:a16="http://schemas.microsoft.com/office/drawing/2014/main" id="{5DEBDC40-487D-4A0A-9655-747856D5C7B6}"/>
            </a:ext>
          </a:extLst>
        </xdr:cNvPr>
        <xdr:cNvSpPr txBox="1"/>
      </xdr:nvSpPr>
      <xdr:spPr>
        <a:xfrm>
          <a:off x="1849061" y="5464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97807</xdr:rowOff>
    </xdr:from>
    <xdr:ext cx="405111" cy="259045"/>
    <xdr:sp macro="" textlink="">
      <xdr:nvSpPr>
        <xdr:cNvPr id="89" name="n_4mainValue【図書館】&#10;有形固定資産減価償却率">
          <a:extLst>
            <a:ext uri="{FF2B5EF4-FFF2-40B4-BE49-F238E27FC236}">
              <a16:creationId xmlns:a16="http://schemas.microsoft.com/office/drawing/2014/main" id="{9D11E948-1F5D-4445-B316-6C71CFC9FF0F}"/>
            </a:ext>
          </a:extLst>
        </xdr:cNvPr>
        <xdr:cNvSpPr txBox="1"/>
      </xdr:nvSpPr>
      <xdr:spPr>
        <a:xfrm>
          <a:off x="927744" y="661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7DB02059-F49A-4220-BC41-B134E888AA6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95EC5BDC-1CD5-4B4E-B8ED-A44B75B9C92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64A1B57-CF84-4CF0-80AD-5541882E6F5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6649AA4-7242-45A8-90D5-094A84580E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2320DF5-F3C7-46E2-9D86-B8DD9811D30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3B08717-DDC0-43C6-A83A-6B56A2CC4CB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CD353D48-34B6-4DE2-8B76-88D11BBBDEF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DD43C2EF-37C9-4318-8B65-1DE2F612B30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3E0E41A-B6ED-421F-AD18-4A6C4620114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9DF94328-F22B-4E31-9CB3-86BD91C1CA7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814FA6E7-DAC4-477C-9AA4-C4AB6A52E4F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59A28167-B937-4F96-BB27-3BCDAD66132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EDA13FCC-8F62-4C24-8762-0A254429F1F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BA38C4E-2201-4E2C-ACE1-50C46038C38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18CD58A-D9D9-49A6-A0B5-F0610998296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FEC2C9E0-3FC9-436C-91F5-2A5FF2AAE3B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AED60575-03CA-4F1A-8477-CA02A55E65B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D4EF0AA3-424D-4BCC-969B-CB2142FCB01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7B86C7B-15CD-4432-8C12-39AE176D73B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3458EEF7-F51D-48C4-B0EF-BBEFCF23108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8120F6C-E067-4087-8ADC-331FE0AFF35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E0F67C5-3549-4189-9B41-DE789DAF244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62055D3-5F2E-4A8D-A18F-A0D71AF7D7B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DB719909-0E8A-48D9-AC3D-4CFE19A58084}"/>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5021E8D2-BB14-41B9-A179-09B59AF0B9DD}"/>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861C37C2-6F58-4719-B98C-A8D3553208CA}"/>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E45F6144-C99C-40F3-8B03-8508383CC458}"/>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89CC2346-AF7B-4BEB-BFA7-F0B428610314}"/>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C1BFA4DE-6F9D-493B-B73B-032DFB3F6F1F}"/>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BA781D3-DA7A-4549-85FA-F52B12967316}"/>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DFDBA55D-4C1D-4A14-904E-98E4930BD9C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B500EAD6-1899-4A51-A141-B87BA32AE85C}"/>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9D84CE04-EAF9-411B-A1F2-A2C25FAE5ACD}"/>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B30014D1-7DD4-4369-BBE1-E796A269F2F6}"/>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03FDAF1-2B0E-482B-8BFF-F3EE7537C2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13E79BF-EBB5-4B4E-981B-2E444575BCD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355BB77-D9DA-4CB0-ABA6-9925D423257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9A9BF4F-E514-441E-BDD0-31767171A9D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45F93C-1226-4559-9364-3A8F6C20C3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90170</xdr:rowOff>
    </xdr:from>
    <xdr:to>
      <xdr:col>55</xdr:col>
      <xdr:colOff>50800</xdr:colOff>
      <xdr:row>40</xdr:row>
      <xdr:rowOff>20320</xdr:rowOff>
    </xdr:to>
    <xdr:sp macro="" textlink="">
      <xdr:nvSpPr>
        <xdr:cNvPr id="129" name="楕円 128">
          <a:extLst>
            <a:ext uri="{FF2B5EF4-FFF2-40B4-BE49-F238E27FC236}">
              <a16:creationId xmlns:a16="http://schemas.microsoft.com/office/drawing/2014/main" id="{18FB4080-7CAA-4643-9B54-B6CE5AD59C48}"/>
            </a:ext>
          </a:extLst>
        </xdr:cNvPr>
        <xdr:cNvSpPr/>
      </xdr:nvSpPr>
      <xdr:spPr>
        <a:xfrm>
          <a:off x="104267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113047</xdr:rowOff>
    </xdr:from>
    <xdr:ext cx="469744" cy="259045"/>
    <xdr:sp macro="" textlink="">
      <xdr:nvSpPr>
        <xdr:cNvPr id="130" name="【図書館】&#10;一人当たり面積該当値テキスト">
          <a:extLst>
            <a:ext uri="{FF2B5EF4-FFF2-40B4-BE49-F238E27FC236}">
              <a16:creationId xmlns:a16="http://schemas.microsoft.com/office/drawing/2014/main" id="{A8FD1E62-E9FA-4F3F-BDB1-A5F67D9A6FC2}"/>
            </a:ext>
          </a:extLst>
        </xdr:cNvPr>
        <xdr:cNvSpPr txBox="1"/>
      </xdr:nvSpPr>
      <xdr:spPr>
        <a:xfrm>
          <a:off x="10515600"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101600</xdr:rowOff>
    </xdr:from>
    <xdr:to>
      <xdr:col>50</xdr:col>
      <xdr:colOff>165100</xdr:colOff>
      <xdr:row>40</xdr:row>
      <xdr:rowOff>31750</xdr:rowOff>
    </xdr:to>
    <xdr:sp macro="" textlink="">
      <xdr:nvSpPr>
        <xdr:cNvPr id="131" name="楕円 130">
          <a:extLst>
            <a:ext uri="{FF2B5EF4-FFF2-40B4-BE49-F238E27FC236}">
              <a16:creationId xmlns:a16="http://schemas.microsoft.com/office/drawing/2014/main" id="{2DBFC646-E0E9-4A36-89FD-C831C0B31A2D}"/>
            </a:ext>
          </a:extLst>
        </xdr:cNvPr>
        <xdr:cNvSpPr/>
      </xdr:nvSpPr>
      <xdr:spPr>
        <a:xfrm>
          <a:off x="9588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140970</xdr:rowOff>
    </xdr:from>
    <xdr:to>
      <xdr:col>55</xdr:col>
      <xdr:colOff>0</xdr:colOff>
      <xdr:row>39</xdr:row>
      <xdr:rowOff>152400</xdr:rowOff>
    </xdr:to>
    <xdr:cxnSp macro="">
      <xdr:nvCxnSpPr>
        <xdr:cNvPr id="132" name="直線コネクタ 131">
          <a:extLst>
            <a:ext uri="{FF2B5EF4-FFF2-40B4-BE49-F238E27FC236}">
              <a16:creationId xmlns:a16="http://schemas.microsoft.com/office/drawing/2014/main" id="{C4318D3C-7C5A-41CD-8C17-0DD3131CEA16}"/>
            </a:ext>
          </a:extLst>
        </xdr:cNvPr>
        <xdr:cNvCxnSpPr/>
      </xdr:nvCxnSpPr>
      <xdr:spPr>
        <a:xfrm flipV="1">
          <a:off x="9639300" y="68275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109220</xdr:rowOff>
    </xdr:from>
    <xdr:to>
      <xdr:col>46</xdr:col>
      <xdr:colOff>38100</xdr:colOff>
      <xdr:row>40</xdr:row>
      <xdr:rowOff>39370</xdr:rowOff>
    </xdr:to>
    <xdr:sp macro="" textlink="">
      <xdr:nvSpPr>
        <xdr:cNvPr id="133" name="楕円 132">
          <a:extLst>
            <a:ext uri="{FF2B5EF4-FFF2-40B4-BE49-F238E27FC236}">
              <a16:creationId xmlns:a16="http://schemas.microsoft.com/office/drawing/2014/main" id="{FEA1B2AB-8793-4CDE-A730-B968D242B59A}"/>
            </a:ext>
          </a:extLst>
        </xdr:cNvPr>
        <xdr:cNvSpPr/>
      </xdr:nvSpPr>
      <xdr:spPr>
        <a:xfrm>
          <a:off x="8699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152400</xdr:rowOff>
    </xdr:from>
    <xdr:to>
      <xdr:col>50</xdr:col>
      <xdr:colOff>114300</xdr:colOff>
      <xdr:row>39</xdr:row>
      <xdr:rowOff>160020</xdr:rowOff>
    </xdr:to>
    <xdr:cxnSp macro="">
      <xdr:nvCxnSpPr>
        <xdr:cNvPr id="134" name="直線コネクタ 133">
          <a:extLst>
            <a:ext uri="{FF2B5EF4-FFF2-40B4-BE49-F238E27FC236}">
              <a16:creationId xmlns:a16="http://schemas.microsoft.com/office/drawing/2014/main" id="{FB661F35-0C65-41C7-A9B5-26C013D09720}"/>
            </a:ext>
          </a:extLst>
        </xdr:cNvPr>
        <xdr:cNvCxnSpPr/>
      </xdr:nvCxnSpPr>
      <xdr:spPr>
        <a:xfrm flipV="1">
          <a:off x="8750300" y="68389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116840</xdr:rowOff>
    </xdr:from>
    <xdr:to>
      <xdr:col>41</xdr:col>
      <xdr:colOff>101600</xdr:colOff>
      <xdr:row>40</xdr:row>
      <xdr:rowOff>46990</xdr:rowOff>
    </xdr:to>
    <xdr:sp macro="" textlink="">
      <xdr:nvSpPr>
        <xdr:cNvPr id="135" name="楕円 134">
          <a:extLst>
            <a:ext uri="{FF2B5EF4-FFF2-40B4-BE49-F238E27FC236}">
              <a16:creationId xmlns:a16="http://schemas.microsoft.com/office/drawing/2014/main" id="{689A3654-7D08-4861-A529-6444A45C6B19}"/>
            </a:ext>
          </a:extLst>
        </xdr:cNvPr>
        <xdr:cNvSpPr/>
      </xdr:nvSpPr>
      <xdr:spPr>
        <a:xfrm>
          <a:off x="7810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160020</xdr:rowOff>
    </xdr:from>
    <xdr:to>
      <xdr:col>45</xdr:col>
      <xdr:colOff>177800</xdr:colOff>
      <xdr:row>39</xdr:row>
      <xdr:rowOff>167640</xdr:rowOff>
    </xdr:to>
    <xdr:cxnSp macro="">
      <xdr:nvCxnSpPr>
        <xdr:cNvPr id="136" name="直線コネクタ 135">
          <a:extLst>
            <a:ext uri="{FF2B5EF4-FFF2-40B4-BE49-F238E27FC236}">
              <a16:creationId xmlns:a16="http://schemas.microsoft.com/office/drawing/2014/main" id="{80E55F17-301A-47C6-A7E2-19C693DBC8F1}"/>
            </a:ext>
          </a:extLst>
        </xdr:cNvPr>
        <xdr:cNvCxnSpPr/>
      </xdr:nvCxnSpPr>
      <xdr:spPr>
        <a:xfrm flipV="1">
          <a:off x="7861300" y="6846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74930</xdr:rowOff>
    </xdr:from>
    <xdr:to>
      <xdr:col>36</xdr:col>
      <xdr:colOff>165100</xdr:colOff>
      <xdr:row>42</xdr:row>
      <xdr:rowOff>5080</xdr:rowOff>
    </xdr:to>
    <xdr:sp macro="" textlink="">
      <xdr:nvSpPr>
        <xdr:cNvPr id="137" name="楕円 136">
          <a:extLst>
            <a:ext uri="{FF2B5EF4-FFF2-40B4-BE49-F238E27FC236}">
              <a16:creationId xmlns:a16="http://schemas.microsoft.com/office/drawing/2014/main" id="{D39379C4-B82B-4B0B-8731-1EC618AF2468}"/>
            </a:ext>
          </a:extLst>
        </xdr:cNvPr>
        <xdr:cNvSpPr/>
      </xdr:nvSpPr>
      <xdr:spPr>
        <a:xfrm>
          <a:off x="6921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167640</xdr:rowOff>
    </xdr:from>
    <xdr:to>
      <xdr:col>41</xdr:col>
      <xdr:colOff>50800</xdr:colOff>
      <xdr:row>41</xdr:row>
      <xdr:rowOff>125730</xdr:rowOff>
    </xdr:to>
    <xdr:cxnSp macro="">
      <xdr:nvCxnSpPr>
        <xdr:cNvPr id="138" name="直線コネクタ 137">
          <a:extLst>
            <a:ext uri="{FF2B5EF4-FFF2-40B4-BE49-F238E27FC236}">
              <a16:creationId xmlns:a16="http://schemas.microsoft.com/office/drawing/2014/main" id="{BDA90C7F-DF2B-4552-AA84-0B027958B4F8}"/>
            </a:ext>
          </a:extLst>
        </xdr:cNvPr>
        <xdr:cNvCxnSpPr/>
      </xdr:nvCxnSpPr>
      <xdr:spPr>
        <a:xfrm flipV="1">
          <a:off x="6972300" y="6854190"/>
          <a:ext cx="889000" cy="30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6ACB61E6-898E-47ED-BCE1-E22534C4D392}"/>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E4277AEC-44C6-4098-9052-85F877180453}"/>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8A2EF5E6-5D95-4D74-90F1-65C0AE1B285A}"/>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C9CD03D7-15CC-44D1-B287-F331DEBACC5B}"/>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48277</xdr:rowOff>
    </xdr:from>
    <xdr:ext cx="469744" cy="259045"/>
    <xdr:sp macro="" textlink="">
      <xdr:nvSpPr>
        <xdr:cNvPr id="143" name="n_1mainValue【図書館】&#10;一人当たり面積">
          <a:extLst>
            <a:ext uri="{FF2B5EF4-FFF2-40B4-BE49-F238E27FC236}">
              <a16:creationId xmlns:a16="http://schemas.microsoft.com/office/drawing/2014/main" id="{FAEB4E2F-4C82-425F-92E4-98CD4AEA7F03}"/>
            </a:ext>
          </a:extLst>
        </xdr:cNvPr>
        <xdr:cNvSpPr txBox="1"/>
      </xdr:nvSpPr>
      <xdr:spPr>
        <a:xfrm>
          <a:off x="93917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55897</xdr:rowOff>
    </xdr:from>
    <xdr:ext cx="469744" cy="259045"/>
    <xdr:sp macro="" textlink="">
      <xdr:nvSpPr>
        <xdr:cNvPr id="144" name="n_2mainValue【図書館】&#10;一人当たり面積">
          <a:extLst>
            <a:ext uri="{FF2B5EF4-FFF2-40B4-BE49-F238E27FC236}">
              <a16:creationId xmlns:a16="http://schemas.microsoft.com/office/drawing/2014/main" id="{6C7B98C7-C13B-4D7E-8CD6-5DBDD3CE09BA}"/>
            </a:ext>
          </a:extLst>
        </xdr:cNvPr>
        <xdr:cNvSpPr txBox="1"/>
      </xdr:nvSpPr>
      <xdr:spPr>
        <a:xfrm>
          <a:off x="85154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63517</xdr:rowOff>
    </xdr:from>
    <xdr:ext cx="469744" cy="259045"/>
    <xdr:sp macro="" textlink="">
      <xdr:nvSpPr>
        <xdr:cNvPr id="145" name="n_3mainValue【図書館】&#10;一人当たり面積">
          <a:extLst>
            <a:ext uri="{FF2B5EF4-FFF2-40B4-BE49-F238E27FC236}">
              <a16:creationId xmlns:a16="http://schemas.microsoft.com/office/drawing/2014/main" id="{292FDED7-6F46-4126-870D-88D1BF3742A5}"/>
            </a:ext>
          </a:extLst>
        </xdr:cNvPr>
        <xdr:cNvSpPr txBox="1"/>
      </xdr:nvSpPr>
      <xdr:spPr>
        <a:xfrm>
          <a:off x="7626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167657</xdr:rowOff>
    </xdr:from>
    <xdr:ext cx="469744" cy="259045"/>
    <xdr:sp macro="" textlink="">
      <xdr:nvSpPr>
        <xdr:cNvPr id="146" name="n_4mainValue【図書館】&#10;一人当たり面積">
          <a:extLst>
            <a:ext uri="{FF2B5EF4-FFF2-40B4-BE49-F238E27FC236}">
              <a16:creationId xmlns:a16="http://schemas.microsoft.com/office/drawing/2014/main" id="{57019A0C-0B08-490F-9826-D2E9F79AE8DD}"/>
            </a:ext>
          </a:extLst>
        </xdr:cNvPr>
        <xdr:cNvSpPr txBox="1"/>
      </xdr:nvSpPr>
      <xdr:spPr>
        <a:xfrm>
          <a:off x="6737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00582E8-9D30-4017-87DB-1D73B17839C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7FFB7C7-6614-47D2-871D-55D65A9244F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35E2A9C-1B7A-4122-8862-C0BD921E4BC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9F98969-B776-4F55-817F-ADF8599FCE1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F64CC43-EE6B-43C2-BD8B-29665D81143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A7348BB-E466-4D82-ACFD-0336B9F2FE2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FFD7301-2382-4BE5-AC68-45C97550032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8304F51-1995-4574-954E-78E80513E3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A366606-8048-47AA-ABF7-B4781950FD8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603BD9A-A610-465C-9CF1-49496B4FC2E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B3D7F9F-18C4-4D92-9D2F-EC85D062F64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06D38F0-7C83-45D0-8C0C-6B460467160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091CEFD-0C88-473B-AAA9-C4A44BE79FE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3074FD57-5633-420C-AC30-4F11E8E7AC7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19C60BC-FDDA-449A-B51E-58EC55E03CB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E53EF82-0F33-479C-BF01-ACC8B6CF5F1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D70A860-86D3-4D91-83FD-2D2E9A938F9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F965044-6B7B-4861-A3CF-42289A15F30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AEFD3B8-57A6-405F-9563-41722D23627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30F8E62-1428-4398-8F5B-EC8F7109A3E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48BBB44-02A3-4ED1-924B-3589E91B642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33960B4-4366-46A5-8C34-7C2BE371CD7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BCA481A-390E-4A4D-AF5F-13357572EFF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556B70A-2F7E-4A8D-BF6D-B7BB47E2620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A12066D-F219-48E8-A7D8-EBEB96F173CB}"/>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F488F45-EAEC-4EF9-B047-CF64E21315B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F179484-1817-4C42-B42C-236A0056312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E323452-0105-4100-96E4-85500E41DD1E}"/>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5AA839EF-86AD-4450-8856-09B95E1B8E29}"/>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CD710B7-4A51-47C8-95D6-46FE897C0DD3}"/>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E90A569-5FDA-4485-97A0-6BF6D08570C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EC6C4BAA-B74E-4B73-8F49-347DD89DEFB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8F98247C-350F-473D-804B-7762DE94F3AC}"/>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C7D1A236-A687-42C2-B16B-5405776039A3}"/>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27023EC1-1CBC-48F0-87D2-7F1FE67B0E8D}"/>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2E0E8E6-673A-43AC-B9E9-6A3E87F70D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DA989C0-E72C-403D-BB07-13827A87431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7917A8D-A803-4E56-8D5B-24FF9160EF1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53721FB-BE7E-465B-90DC-5B3EF604FDF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8792E72-7CF8-4C63-83D2-FAC9160521C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164465</xdr:rowOff>
    </xdr:from>
    <xdr:to>
      <xdr:col>24</xdr:col>
      <xdr:colOff>114300</xdr:colOff>
      <xdr:row>59</xdr:row>
      <xdr:rowOff>94615</xdr:rowOff>
    </xdr:to>
    <xdr:sp macro="" textlink="">
      <xdr:nvSpPr>
        <xdr:cNvPr id="187" name="楕円 186">
          <a:extLst>
            <a:ext uri="{FF2B5EF4-FFF2-40B4-BE49-F238E27FC236}">
              <a16:creationId xmlns:a16="http://schemas.microsoft.com/office/drawing/2014/main" id="{8FE8D656-D36C-4D2A-A1A4-3807833C6052}"/>
            </a:ext>
          </a:extLst>
        </xdr:cNvPr>
        <xdr:cNvSpPr/>
      </xdr:nvSpPr>
      <xdr:spPr>
        <a:xfrm>
          <a:off x="45847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15892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EA844B2-E987-475A-8319-D4D0D84EB4C3}"/>
            </a:ext>
          </a:extLst>
        </xdr:cNvPr>
        <xdr:cNvSpPr txBox="1"/>
      </xdr:nvSpPr>
      <xdr:spPr>
        <a:xfrm>
          <a:off x="4673600"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macro="" textlink="">
      <xdr:nvSpPr>
        <xdr:cNvPr id="189" name="楕円 188">
          <a:extLst>
            <a:ext uri="{FF2B5EF4-FFF2-40B4-BE49-F238E27FC236}">
              <a16:creationId xmlns:a16="http://schemas.microsoft.com/office/drawing/2014/main" id="{446E0775-86F6-451B-B347-8EC7A77E3F92}"/>
            </a:ext>
          </a:extLst>
        </xdr:cNvPr>
        <xdr:cNvSpPr/>
      </xdr:nvSpPr>
      <xdr:spPr>
        <a:xfrm>
          <a:off x="3746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43815</xdr:rowOff>
    </xdr:from>
    <xdr:to>
      <xdr:col>24</xdr:col>
      <xdr:colOff>63500</xdr:colOff>
      <xdr:row>59</xdr:row>
      <xdr:rowOff>68580</xdr:rowOff>
    </xdr:to>
    <xdr:cxnSp macro="">
      <xdr:nvCxnSpPr>
        <xdr:cNvPr id="190" name="直線コネクタ 189">
          <a:extLst>
            <a:ext uri="{FF2B5EF4-FFF2-40B4-BE49-F238E27FC236}">
              <a16:creationId xmlns:a16="http://schemas.microsoft.com/office/drawing/2014/main" id="{11297939-37A2-4652-AF10-35979E032B92}"/>
            </a:ext>
          </a:extLst>
        </xdr:cNvPr>
        <xdr:cNvCxnSpPr/>
      </xdr:nvCxnSpPr>
      <xdr:spPr>
        <a:xfrm flipV="1">
          <a:off x="3797300" y="1015936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151130</xdr:rowOff>
    </xdr:from>
    <xdr:to>
      <xdr:col>15</xdr:col>
      <xdr:colOff>101600</xdr:colOff>
      <xdr:row>59</xdr:row>
      <xdr:rowOff>81280</xdr:rowOff>
    </xdr:to>
    <xdr:sp macro="" textlink="">
      <xdr:nvSpPr>
        <xdr:cNvPr id="191" name="楕円 190">
          <a:extLst>
            <a:ext uri="{FF2B5EF4-FFF2-40B4-BE49-F238E27FC236}">
              <a16:creationId xmlns:a16="http://schemas.microsoft.com/office/drawing/2014/main" id="{3AC291D9-26B8-424A-9919-3929345EBEEC}"/>
            </a:ext>
          </a:extLst>
        </xdr:cNvPr>
        <xdr:cNvSpPr/>
      </xdr:nvSpPr>
      <xdr:spPr>
        <a:xfrm>
          <a:off x="2857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30480</xdr:rowOff>
    </xdr:from>
    <xdr:to>
      <xdr:col>19</xdr:col>
      <xdr:colOff>177800</xdr:colOff>
      <xdr:row>59</xdr:row>
      <xdr:rowOff>68580</xdr:rowOff>
    </xdr:to>
    <xdr:cxnSp macro="">
      <xdr:nvCxnSpPr>
        <xdr:cNvPr id="192" name="直線コネクタ 191">
          <a:extLst>
            <a:ext uri="{FF2B5EF4-FFF2-40B4-BE49-F238E27FC236}">
              <a16:creationId xmlns:a16="http://schemas.microsoft.com/office/drawing/2014/main" id="{E94CC5A0-3703-4CC9-AEAD-AD85C398E99C}"/>
            </a:ext>
          </a:extLst>
        </xdr:cNvPr>
        <xdr:cNvCxnSpPr/>
      </xdr:nvCxnSpPr>
      <xdr:spPr>
        <a:xfrm>
          <a:off x="2908300" y="101460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124460</xdr:rowOff>
    </xdr:from>
    <xdr:to>
      <xdr:col>10</xdr:col>
      <xdr:colOff>165100</xdr:colOff>
      <xdr:row>59</xdr:row>
      <xdr:rowOff>54610</xdr:rowOff>
    </xdr:to>
    <xdr:sp macro="" textlink="">
      <xdr:nvSpPr>
        <xdr:cNvPr id="193" name="楕円 192">
          <a:extLst>
            <a:ext uri="{FF2B5EF4-FFF2-40B4-BE49-F238E27FC236}">
              <a16:creationId xmlns:a16="http://schemas.microsoft.com/office/drawing/2014/main" id="{C555DD66-9463-4459-ACF9-35A7E76139BB}"/>
            </a:ext>
          </a:extLst>
        </xdr:cNvPr>
        <xdr:cNvSpPr/>
      </xdr:nvSpPr>
      <xdr:spPr>
        <a:xfrm>
          <a:off x="1968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3810</xdr:rowOff>
    </xdr:from>
    <xdr:to>
      <xdr:col>15</xdr:col>
      <xdr:colOff>50800</xdr:colOff>
      <xdr:row>59</xdr:row>
      <xdr:rowOff>30480</xdr:rowOff>
    </xdr:to>
    <xdr:cxnSp macro="">
      <xdr:nvCxnSpPr>
        <xdr:cNvPr id="194" name="直線コネクタ 193">
          <a:extLst>
            <a:ext uri="{FF2B5EF4-FFF2-40B4-BE49-F238E27FC236}">
              <a16:creationId xmlns:a16="http://schemas.microsoft.com/office/drawing/2014/main" id="{FBFB2336-78E9-4C30-AAE9-6EA744635D72}"/>
            </a:ext>
          </a:extLst>
        </xdr:cNvPr>
        <xdr:cNvCxnSpPr/>
      </xdr:nvCxnSpPr>
      <xdr:spPr>
        <a:xfrm>
          <a:off x="2019300" y="101193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5" name="楕円 194">
          <a:extLst>
            <a:ext uri="{FF2B5EF4-FFF2-40B4-BE49-F238E27FC236}">
              <a16:creationId xmlns:a16="http://schemas.microsoft.com/office/drawing/2014/main" id="{5F68A086-0C1C-4923-B733-98874A112B6D}"/>
            </a:ext>
          </a:extLst>
        </xdr:cNvPr>
        <xdr:cNvSpPr/>
      </xdr:nvSpPr>
      <xdr:spPr>
        <a:xfrm>
          <a:off x="1079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59</xdr:row>
      <xdr:rowOff>3810</xdr:rowOff>
    </xdr:to>
    <xdr:cxnSp macro="">
      <xdr:nvCxnSpPr>
        <xdr:cNvPr id="196" name="直線コネクタ 195">
          <a:extLst>
            <a:ext uri="{FF2B5EF4-FFF2-40B4-BE49-F238E27FC236}">
              <a16:creationId xmlns:a16="http://schemas.microsoft.com/office/drawing/2014/main" id="{31F3F2A5-9907-4BB2-9F87-D7D2565A0E6D}"/>
            </a:ext>
          </a:extLst>
        </xdr:cNvPr>
        <xdr:cNvCxnSpPr/>
      </xdr:nvCxnSpPr>
      <xdr:spPr>
        <a:xfrm>
          <a:off x="1130300" y="10081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7FBA4819-1F0D-4560-BD76-1356C54FD9B9}"/>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F5A6267A-EF29-4491-B425-39D5AF3F0925}"/>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9AAB698D-76A5-47A1-9DDC-12F5D1EB38C1}"/>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26785A3D-1D1E-44ED-9E1A-BEECC67310F3}"/>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macro="" textlink="">
      <xdr:nvSpPr>
        <xdr:cNvPr id="201" name="n_1mainValue【体育館・プール】&#10;有形固定資産減価償却率">
          <a:extLst>
            <a:ext uri="{FF2B5EF4-FFF2-40B4-BE49-F238E27FC236}">
              <a16:creationId xmlns:a16="http://schemas.microsoft.com/office/drawing/2014/main" id="{B3CE0F35-72FC-4A6E-AC7C-4686B342B327}"/>
            </a:ext>
          </a:extLst>
        </xdr:cNvPr>
        <xdr:cNvSpPr txBox="1"/>
      </xdr:nvSpPr>
      <xdr:spPr>
        <a:xfrm>
          <a:off x="3582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97807</xdr:rowOff>
    </xdr:from>
    <xdr:ext cx="405111" cy="259045"/>
    <xdr:sp macro="" textlink="">
      <xdr:nvSpPr>
        <xdr:cNvPr id="202" name="n_2mainValue【体育館・プール】&#10;有形固定資産減価償却率">
          <a:extLst>
            <a:ext uri="{FF2B5EF4-FFF2-40B4-BE49-F238E27FC236}">
              <a16:creationId xmlns:a16="http://schemas.microsoft.com/office/drawing/2014/main" id="{D835CF89-B2D8-4873-AE70-EA82641989D7}"/>
            </a:ext>
          </a:extLst>
        </xdr:cNvPr>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71137</xdr:rowOff>
    </xdr:from>
    <xdr:ext cx="405111" cy="259045"/>
    <xdr:sp macro="" textlink="">
      <xdr:nvSpPr>
        <xdr:cNvPr id="203" name="n_3mainValue【体育館・プール】&#10;有形固定資産減価償却率">
          <a:extLst>
            <a:ext uri="{FF2B5EF4-FFF2-40B4-BE49-F238E27FC236}">
              <a16:creationId xmlns:a16="http://schemas.microsoft.com/office/drawing/2014/main" id="{52DE7030-9525-4038-8DFD-D3F948DABF43}"/>
            </a:ext>
          </a:extLst>
        </xdr:cNvPr>
        <xdr:cNvSpPr txBox="1"/>
      </xdr:nvSpPr>
      <xdr:spPr>
        <a:xfrm>
          <a:off x="1816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4" name="n_4mainValue【体育館・プール】&#10;有形固定資産減価償却率">
          <a:extLst>
            <a:ext uri="{FF2B5EF4-FFF2-40B4-BE49-F238E27FC236}">
              <a16:creationId xmlns:a16="http://schemas.microsoft.com/office/drawing/2014/main" id="{6FC05F93-7DF2-4C54-88E3-B3D2BFD64130}"/>
            </a:ext>
          </a:extLst>
        </xdr:cNvPr>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B1F3EDA-0B0A-4F20-A419-B4144C5698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AA4D529-D670-4DC6-A6D5-ABDAD6B9950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2DC83D7-E29B-4739-BAAA-64C31555F2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BEA7297-CE54-4C09-832C-624E4B689F0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89989D6-102C-4803-8487-8AAFDA70834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2315537-BC5F-4916-A40D-6CE3BAB89FF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C39DCD7-B0AB-4EA0-AC0C-B54583A0501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80CF9EE-AC86-4AD0-8665-B8D1DF00B22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2AC219D-5C05-42BC-AE57-6158086EAEB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23C57BD-766B-4401-8B4E-7D880546A5C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B05C5E1-DC66-4C81-B367-13C1C661E1E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AC95021-A232-4DF8-A7C9-2E27219FABF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23FF56F-5A37-40E5-9224-57ADCEE7116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1DDE9E95-74B3-4059-91AC-ADE049E5D78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868418A-7121-42E8-A4F8-D7A4C873031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50C974F-E590-4FCD-B735-52011921FB4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8924152-2BD4-4AB6-BE43-98CC3F35B40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B41CEFC-E91B-4518-855F-0D40D8345EA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5A5A34E-00E2-49E8-B25C-86C490D5C84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F34B2E1B-E777-417C-B9DE-554374CF044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1525948-3912-4AAD-AA20-4145A3BCB30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A3B787AD-7636-4E82-B912-127D7F03D32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B43BE983-9A58-4C6D-9DA3-845F3297B1D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D665BAE-5105-48A6-8599-3B5956416A31}"/>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8BE47E27-4FF5-4C89-A219-DE7C1ED7B89C}"/>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4C1F827C-A7EB-4938-935F-B599D96563BA}"/>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12E4E578-4129-4FF4-8F5F-6570F5BB218A}"/>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928CD255-2243-4B4C-AC08-142C84A4140B}"/>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AF763EAA-C266-49E6-A4E2-F98D31BE9FD9}"/>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AA88ED2A-7D30-4E4D-9CA6-C72F7356D7F6}"/>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10D03854-6F5A-4B1C-9D44-BE1A1FE9CB0A}"/>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516E36FE-5F61-49D9-B881-86621C455027}"/>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41B2EC05-F685-499C-8B95-1A472EE68939}"/>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F388C376-9C14-41D9-B007-C596E4206E85}"/>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B5F42C9-FCF5-499D-AF16-D7AE3AD535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8656447-3142-497F-9FBC-74FA3BAD239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11E1614-CFCC-4195-AE0B-10CF44503E3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8E2A5E3-F28D-4956-AD1A-9DD8C07BB39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615F39-11D8-4DE1-9113-A97121B528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69977</xdr:rowOff>
    </xdr:from>
    <xdr:to>
      <xdr:col>55</xdr:col>
      <xdr:colOff>50800</xdr:colOff>
      <xdr:row>64</xdr:row>
      <xdr:rowOff>127</xdr:rowOff>
    </xdr:to>
    <xdr:sp macro="" textlink="">
      <xdr:nvSpPr>
        <xdr:cNvPr id="244" name="楕円 243">
          <a:extLst>
            <a:ext uri="{FF2B5EF4-FFF2-40B4-BE49-F238E27FC236}">
              <a16:creationId xmlns:a16="http://schemas.microsoft.com/office/drawing/2014/main" id="{B58F4B59-FBC7-4BE4-BE13-0F4126D51E33}"/>
            </a:ext>
          </a:extLst>
        </xdr:cNvPr>
        <xdr:cNvSpPr/>
      </xdr:nvSpPr>
      <xdr:spPr>
        <a:xfrm>
          <a:off x="10426700" y="1087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BFDA23A0-DA78-4310-BE86-189C04216115}"/>
            </a:ext>
          </a:extLst>
        </xdr:cNvPr>
        <xdr:cNvSpPr txBox="1"/>
      </xdr:nvSpPr>
      <xdr:spPr>
        <a:xfrm>
          <a:off x="10515600" y="1081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73025</xdr:rowOff>
    </xdr:from>
    <xdr:to>
      <xdr:col>50</xdr:col>
      <xdr:colOff>165100</xdr:colOff>
      <xdr:row>64</xdr:row>
      <xdr:rowOff>3175</xdr:rowOff>
    </xdr:to>
    <xdr:sp macro="" textlink="">
      <xdr:nvSpPr>
        <xdr:cNvPr id="246" name="楕円 245">
          <a:extLst>
            <a:ext uri="{FF2B5EF4-FFF2-40B4-BE49-F238E27FC236}">
              <a16:creationId xmlns:a16="http://schemas.microsoft.com/office/drawing/2014/main" id="{8171318B-6B5C-4744-A564-15CAE73B0976}"/>
            </a:ext>
          </a:extLst>
        </xdr:cNvPr>
        <xdr:cNvSpPr/>
      </xdr:nvSpPr>
      <xdr:spPr>
        <a:xfrm>
          <a:off x="9588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120777</xdr:rowOff>
    </xdr:from>
    <xdr:to>
      <xdr:col>55</xdr:col>
      <xdr:colOff>0</xdr:colOff>
      <xdr:row>63</xdr:row>
      <xdr:rowOff>123825</xdr:rowOff>
    </xdr:to>
    <xdr:cxnSp macro="">
      <xdr:nvCxnSpPr>
        <xdr:cNvPr id="247" name="直線コネクタ 246">
          <a:extLst>
            <a:ext uri="{FF2B5EF4-FFF2-40B4-BE49-F238E27FC236}">
              <a16:creationId xmlns:a16="http://schemas.microsoft.com/office/drawing/2014/main" id="{4D65F774-1BBE-4460-BC2C-748CE65E9B86}"/>
            </a:ext>
          </a:extLst>
        </xdr:cNvPr>
        <xdr:cNvCxnSpPr/>
      </xdr:nvCxnSpPr>
      <xdr:spPr>
        <a:xfrm flipV="1">
          <a:off x="9639300" y="10922127"/>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75311</xdr:rowOff>
    </xdr:from>
    <xdr:to>
      <xdr:col>46</xdr:col>
      <xdr:colOff>38100</xdr:colOff>
      <xdr:row>64</xdr:row>
      <xdr:rowOff>5461</xdr:rowOff>
    </xdr:to>
    <xdr:sp macro="" textlink="">
      <xdr:nvSpPr>
        <xdr:cNvPr id="248" name="楕円 247">
          <a:extLst>
            <a:ext uri="{FF2B5EF4-FFF2-40B4-BE49-F238E27FC236}">
              <a16:creationId xmlns:a16="http://schemas.microsoft.com/office/drawing/2014/main" id="{D46B042A-BC8E-4EBF-9AE4-BC837A03F9F7}"/>
            </a:ext>
          </a:extLst>
        </xdr:cNvPr>
        <xdr:cNvSpPr/>
      </xdr:nvSpPr>
      <xdr:spPr>
        <a:xfrm>
          <a:off x="8699500" y="108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123825</xdr:rowOff>
    </xdr:from>
    <xdr:to>
      <xdr:col>50</xdr:col>
      <xdr:colOff>114300</xdr:colOff>
      <xdr:row>63</xdr:row>
      <xdr:rowOff>126111</xdr:rowOff>
    </xdr:to>
    <xdr:cxnSp macro="">
      <xdr:nvCxnSpPr>
        <xdr:cNvPr id="249" name="直線コネクタ 248">
          <a:extLst>
            <a:ext uri="{FF2B5EF4-FFF2-40B4-BE49-F238E27FC236}">
              <a16:creationId xmlns:a16="http://schemas.microsoft.com/office/drawing/2014/main" id="{34053E70-4BE7-4C76-A3BC-35D63E36E7E4}"/>
            </a:ext>
          </a:extLst>
        </xdr:cNvPr>
        <xdr:cNvCxnSpPr/>
      </xdr:nvCxnSpPr>
      <xdr:spPr>
        <a:xfrm flipV="1">
          <a:off x="8750300" y="1092517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77597</xdr:rowOff>
    </xdr:from>
    <xdr:to>
      <xdr:col>41</xdr:col>
      <xdr:colOff>101600</xdr:colOff>
      <xdr:row>64</xdr:row>
      <xdr:rowOff>7747</xdr:rowOff>
    </xdr:to>
    <xdr:sp macro="" textlink="">
      <xdr:nvSpPr>
        <xdr:cNvPr id="250" name="楕円 249">
          <a:extLst>
            <a:ext uri="{FF2B5EF4-FFF2-40B4-BE49-F238E27FC236}">
              <a16:creationId xmlns:a16="http://schemas.microsoft.com/office/drawing/2014/main" id="{6D8DAC6F-4A69-4B5F-B97F-4168997CF24A}"/>
            </a:ext>
          </a:extLst>
        </xdr:cNvPr>
        <xdr:cNvSpPr/>
      </xdr:nvSpPr>
      <xdr:spPr>
        <a:xfrm>
          <a:off x="7810500" y="1087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126111</xdr:rowOff>
    </xdr:from>
    <xdr:to>
      <xdr:col>45</xdr:col>
      <xdr:colOff>177800</xdr:colOff>
      <xdr:row>63</xdr:row>
      <xdr:rowOff>128397</xdr:rowOff>
    </xdr:to>
    <xdr:cxnSp macro="">
      <xdr:nvCxnSpPr>
        <xdr:cNvPr id="251" name="直線コネクタ 250">
          <a:extLst>
            <a:ext uri="{FF2B5EF4-FFF2-40B4-BE49-F238E27FC236}">
              <a16:creationId xmlns:a16="http://schemas.microsoft.com/office/drawing/2014/main" id="{13965E08-DE41-40EE-9B25-08EC33A0A54F}"/>
            </a:ext>
          </a:extLst>
        </xdr:cNvPr>
        <xdr:cNvCxnSpPr/>
      </xdr:nvCxnSpPr>
      <xdr:spPr>
        <a:xfrm flipV="1">
          <a:off x="7861300" y="1092746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79883</xdr:rowOff>
    </xdr:from>
    <xdr:to>
      <xdr:col>36</xdr:col>
      <xdr:colOff>165100</xdr:colOff>
      <xdr:row>64</xdr:row>
      <xdr:rowOff>10033</xdr:rowOff>
    </xdr:to>
    <xdr:sp macro="" textlink="">
      <xdr:nvSpPr>
        <xdr:cNvPr id="252" name="楕円 251">
          <a:extLst>
            <a:ext uri="{FF2B5EF4-FFF2-40B4-BE49-F238E27FC236}">
              <a16:creationId xmlns:a16="http://schemas.microsoft.com/office/drawing/2014/main" id="{B3FA0CF0-C3D8-467C-B702-29E69000AD0B}"/>
            </a:ext>
          </a:extLst>
        </xdr:cNvPr>
        <xdr:cNvSpPr/>
      </xdr:nvSpPr>
      <xdr:spPr>
        <a:xfrm>
          <a:off x="6921500" y="1088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128397</xdr:rowOff>
    </xdr:from>
    <xdr:to>
      <xdr:col>41</xdr:col>
      <xdr:colOff>50800</xdr:colOff>
      <xdr:row>63</xdr:row>
      <xdr:rowOff>130683</xdr:rowOff>
    </xdr:to>
    <xdr:cxnSp macro="">
      <xdr:nvCxnSpPr>
        <xdr:cNvPr id="253" name="直線コネクタ 252">
          <a:extLst>
            <a:ext uri="{FF2B5EF4-FFF2-40B4-BE49-F238E27FC236}">
              <a16:creationId xmlns:a16="http://schemas.microsoft.com/office/drawing/2014/main" id="{0F7D6913-BF73-47E7-B91E-7795C32E8F6B}"/>
            </a:ext>
          </a:extLst>
        </xdr:cNvPr>
        <xdr:cNvCxnSpPr/>
      </xdr:nvCxnSpPr>
      <xdr:spPr>
        <a:xfrm flipV="1">
          <a:off x="6972300" y="1092974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29E6D171-407D-47A3-8F52-BBA1541ABB7F}"/>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61953417-9678-4DD3-9607-2803A25DCE2F}"/>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A44FD7F4-AFDF-401D-8452-F0B769561B14}"/>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AB707FC5-F53E-419A-8765-FEFB658FD423}"/>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165752</xdr:rowOff>
    </xdr:from>
    <xdr:ext cx="469744" cy="259045"/>
    <xdr:sp macro="" textlink="">
      <xdr:nvSpPr>
        <xdr:cNvPr id="258" name="n_1mainValue【体育館・プール】&#10;一人当たり面積">
          <a:extLst>
            <a:ext uri="{FF2B5EF4-FFF2-40B4-BE49-F238E27FC236}">
              <a16:creationId xmlns:a16="http://schemas.microsoft.com/office/drawing/2014/main" id="{FF0AEC3A-9D25-4774-9925-EC9501C1EBF3}"/>
            </a:ext>
          </a:extLst>
        </xdr:cNvPr>
        <xdr:cNvSpPr txBox="1"/>
      </xdr:nvSpPr>
      <xdr:spPr>
        <a:xfrm>
          <a:off x="93917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168038</xdr:rowOff>
    </xdr:from>
    <xdr:ext cx="469744" cy="259045"/>
    <xdr:sp macro="" textlink="">
      <xdr:nvSpPr>
        <xdr:cNvPr id="259" name="n_2mainValue【体育館・プール】&#10;一人当たり面積">
          <a:extLst>
            <a:ext uri="{FF2B5EF4-FFF2-40B4-BE49-F238E27FC236}">
              <a16:creationId xmlns:a16="http://schemas.microsoft.com/office/drawing/2014/main" id="{A6DA4AA3-E16E-4E33-99EE-CBECFA1B4741}"/>
            </a:ext>
          </a:extLst>
        </xdr:cNvPr>
        <xdr:cNvSpPr txBox="1"/>
      </xdr:nvSpPr>
      <xdr:spPr>
        <a:xfrm>
          <a:off x="8515427" y="1096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170324</xdr:rowOff>
    </xdr:from>
    <xdr:ext cx="469744" cy="259045"/>
    <xdr:sp macro="" textlink="">
      <xdr:nvSpPr>
        <xdr:cNvPr id="260" name="n_3mainValue【体育館・プール】&#10;一人当たり面積">
          <a:extLst>
            <a:ext uri="{FF2B5EF4-FFF2-40B4-BE49-F238E27FC236}">
              <a16:creationId xmlns:a16="http://schemas.microsoft.com/office/drawing/2014/main" id="{C5E98420-A002-4501-B24A-FDA364400B9B}"/>
            </a:ext>
          </a:extLst>
        </xdr:cNvPr>
        <xdr:cNvSpPr txBox="1"/>
      </xdr:nvSpPr>
      <xdr:spPr>
        <a:xfrm>
          <a:off x="7626427" y="1097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1160</xdr:rowOff>
    </xdr:from>
    <xdr:ext cx="469744" cy="259045"/>
    <xdr:sp macro="" textlink="">
      <xdr:nvSpPr>
        <xdr:cNvPr id="261" name="n_4mainValue【体育館・プール】&#10;一人当たり面積">
          <a:extLst>
            <a:ext uri="{FF2B5EF4-FFF2-40B4-BE49-F238E27FC236}">
              <a16:creationId xmlns:a16="http://schemas.microsoft.com/office/drawing/2014/main" id="{F7A3C9D4-4745-481B-8443-2D193270E804}"/>
            </a:ext>
          </a:extLst>
        </xdr:cNvPr>
        <xdr:cNvSpPr txBox="1"/>
      </xdr:nvSpPr>
      <xdr:spPr>
        <a:xfrm>
          <a:off x="6737427" y="1097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D22FADC-5577-4B9D-B002-E6DC1F06191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4DB4581-2598-40C4-98CD-1AEA5D6E211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DF2649C-289D-4821-9D57-8451B65A877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AD0A4F2-8DB3-4D26-9198-606FB97A6D8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E2E6A1F-0A32-4F95-843E-3965E554521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8EAC2C9-BDD2-49E9-910F-42FC7E4FC35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4022079-EB72-4539-B86E-CAE9AC7246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4080E7E-211A-4B9F-B0D2-54B2AC857F0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844E6E9-30D1-4880-BE9B-FD61AB9C71E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1F37A2C-CE96-45C6-8DF0-CD6CF735947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3B6DEAA-3B60-4BCB-8A9E-4B1C210A6B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1A78A038-224A-46EA-8ECF-DEFD13A72D2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F72A3B00-1291-4AF8-8F6D-8CE20654298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AC648933-1FEC-4714-A8FD-3F1C0D5D33E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5FBD9255-296F-4C58-9C61-D50CF4A8AAE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D1CB8F4F-0C26-46B6-ABDE-4BF4A393951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4175928-94B2-4967-A0B0-C7F23D6F8A4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61CEEA9-67F9-4B3B-AC7A-32BE0052B5C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889C50A4-9ADC-463F-9D1F-C8BD43C3D09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0793AD5-70C7-4DFC-8596-BCCB9DE6218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D87F0606-A07F-41BF-B375-8D76BE5DA30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B034347D-E464-460C-A492-61DDF32E358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6FDC8A00-4BAF-42A4-9DA1-3DFBD67B3B4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569A7F4-BDB7-4028-9CB9-384581E8BFA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3DAF3775-25CE-4C3F-BC7F-C85CCC8C94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9E9EABA-E547-49DC-BD7F-9A8CBA2AE2AF}"/>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86A9C2BA-F94C-4E18-A751-839F4F16795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FB217A0-9083-49E6-B040-D038C70DDCB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D5631198-1AD9-4956-8E9C-0A5248DC9B14}"/>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C3485CDD-58DA-44A0-A374-A02D2E2F0E61}"/>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9E5CED12-38AF-465D-A853-908A5918BD69}"/>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2890ED1B-7E6B-499A-96BF-76D5EFFD8CAB}"/>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1D0BEABE-2016-4208-9CC0-50B9298D70FC}"/>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9237DD9B-DA08-456B-94C2-46A9C0C4A428}"/>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D359FAB3-C5EA-4A43-B35D-5D7D0D0AA534}"/>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EF1A66E1-866C-4E01-96A2-7B55E93994F1}"/>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CD69EA9-A073-43F7-834D-D1C802F86B7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2D5FECA-1DDD-4989-9AD3-32F67DFAE6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C066DB6-9F7A-4D63-A658-2F3C5242D04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8135DDF-8873-4918-B271-7404290814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EA0B17F-361F-47B7-972E-2135E15D467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47716</xdr:rowOff>
    </xdr:from>
    <xdr:to>
      <xdr:col>24</xdr:col>
      <xdr:colOff>114300</xdr:colOff>
      <xdr:row>82</xdr:row>
      <xdr:rowOff>149316</xdr:rowOff>
    </xdr:to>
    <xdr:sp macro="" textlink="">
      <xdr:nvSpPr>
        <xdr:cNvPr id="303" name="楕円 302">
          <a:extLst>
            <a:ext uri="{FF2B5EF4-FFF2-40B4-BE49-F238E27FC236}">
              <a16:creationId xmlns:a16="http://schemas.microsoft.com/office/drawing/2014/main" id="{3A43A800-B4FA-4116-BC95-2C3E5747A628}"/>
            </a:ext>
          </a:extLst>
        </xdr:cNvPr>
        <xdr:cNvSpPr/>
      </xdr:nvSpPr>
      <xdr:spPr>
        <a:xfrm>
          <a:off x="4584700" y="141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70593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653A0696-0007-4FE7-B53D-09670D907FE1}"/>
            </a:ext>
          </a:extLst>
        </xdr:cNvPr>
        <xdr:cNvSpPr txBox="1"/>
      </xdr:nvSpPr>
      <xdr:spPr>
        <a:xfrm>
          <a:off x="4673600" y="1395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168548</xdr:rowOff>
    </xdr:from>
    <xdr:to>
      <xdr:col>20</xdr:col>
      <xdr:colOff>38100</xdr:colOff>
      <xdr:row>82</xdr:row>
      <xdr:rowOff>98698</xdr:rowOff>
    </xdr:to>
    <xdr:sp macro="" textlink="">
      <xdr:nvSpPr>
        <xdr:cNvPr id="305" name="楕円 304">
          <a:extLst>
            <a:ext uri="{FF2B5EF4-FFF2-40B4-BE49-F238E27FC236}">
              <a16:creationId xmlns:a16="http://schemas.microsoft.com/office/drawing/2014/main" id="{DC69831A-A46B-4286-A21B-A99AA22CF6FF}"/>
            </a:ext>
          </a:extLst>
        </xdr:cNvPr>
        <xdr:cNvSpPr/>
      </xdr:nvSpPr>
      <xdr:spPr>
        <a:xfrm>
          <a:off x="37465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47898</xdr:rowOff>
    </xdr:from>
    <xdr:to>
      <xdr:col>24</xdr:col>
      <xdr:colOff>63500</xdr:colOff>
      <xdr:row>82</xdr:row>
      <xdr:rowOff>98516</xdr:rowOff>
    </xdr:to>
    <xdr:cxnSp macro="">
      <xdr:nvCxnSpPr>
        <xdr:cNvPr id="306" name="直線コネクタ 305">
          <a:extLst>
            <a:ext uri="{FF2B5EF4-FFF2-40B4-BE49-F238E27FC236}">
              <a16:creationId xmlns:a16="http://schemas.microsoft.com/office/drawing/2014/main" id="{373DD1D4-6CAD-4F49-AF06-584F35547EDE}"/>
            </a:ext>
          </a:extLst>
        </xdr:cNvPr>
        <xdr:cNvCxnSpPr/>
      </xdr:nvCxnSpPr>
      <xdr:spPr>
        <a:xfrm>
          <a:off x="3797300" y="14106798"/>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148952</xdr:rowOff>
    </xdr:from>
    <xdr:to>
      <xdr:col>15</xdr:col>
      <xdr:colOff>101600</xdr:colOff>
      <xdr:row>83</xdr:row>
      <xdr:rowOff>79102</xdr:rowOff>
    </xdr:to>
    <xdr:sp macro="" textlink="">
      <xdr:nvSpPr>
        <xdr:cNvPr id="307" name="楕円 306">
          <a:extLst>
            <a:ext uri="{FF2B5EF4-FFF2-40B4-BE49-F238E27FC236}">
              <a16:creationId xmlns:a16="http://schemas.microsoft.com/office/drawing/2014/main" id="{E8CBC686-39FD-43A8-A082-6D51126FCA11}"/>
            </a:ext>
          </a:extLst>
        </xdr:cNvPr>
        <xdr:cNvSpPr/>
      </xdr:nvSpPr>
      <xdr:spPr>
        <a:xfrm>
          <a:off x="2857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47898</xdr:rowOff>
    </xdr:from>
    <xdr:to>
      <xdr:col>19</xdr:col>
      <xdr:colOff>177800</xdr:colOff>
      <xdr:row>83</xdr:row>
      <xdr:rowOff>28302</xdr:rowOff>
    </xdr:to>
    <xdr:cxnSp macro="">
      <xdr:nvCxnSpPr>
        <xdr:cNvPr id="308" name="直線コネクタ 307">
          <a:extLst>
            <a:ext uri="{FF2B5EF4-FFF2-40B4-BE49-F238E27FC236}">
              <a16:creationId xmlns:a16="http://schemas.microsoft.com/office/drawing/2014/main" id="{07F984CA-8911-42F8-A3B7-1350694C84E0}"/>
            </a:ext>
          </a:extLst>
        </xdr:cNvPr>
        <xdr:cNvCxnSpPr/>
      </xdr:nvCxnSpPr>
      <xdr:spPr>
        <a:xfrm flipV="1">
          <a:off x="2908300" y="14106798"/>
          <a:ext cx="889000" cy="15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111398</xdr:rowOff>
    </xdr:from>
    <xdr:to>
      <xdr:col>10</xdr:col>
      <xdr:colOff>165100</xdr:colOff>
      <xdr:row>84</xdr:row>
      <xdr:rowOff>41548</xdr:rowOff>
    </xdr:to>
    <xdr:sp macro="" textlink="">
      <xdr:nvSpPr>
        <xdr:cNvPr id="309" name="楕円 308">
          <a:extLst>
            <a:ext uri="{FF2B5EF4-FFF2-40B4-BE49-F238E27FC236}">
              <a16:creationId xmlns:a16="http://schemas.microsoft.com/office/drawing/2014/main" id="{5341B097-BE9C-48D3-BA43-7D7BB5386FA5}"/>
            </a:ext>
          </a:extLst>
        </xdr:cNvPr>
        <xdr:cNvSpPr/>
      </xdr:nvSpPr>
      <xdr:spPr>
        <a:xfrm>
          <a:off x="1968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28302</xdr:rowOff>
    </xdr:from>
    <xdr:to>
      <xdr:col>15</xdr:col>
      <xdr:colOff>50800</xdr:colOff>
      <xdr:row>83</xdr:row>
      <xdr:rowOff>162198</xdr:rowOff>
    </xdr:to>
    <xdr:cxnSp macro="">
      <xdr:nvCxnSpPr>
        <xdr:cNvPr id="310" name="直線コネクタ 309">
          <a:extLst>
            <a:ext uri="{FF2B5EF4-FFF2-40B4-BE49-F238E27FC236}">
              <a16:creationId xmlns:a16="http://schemas.microsoft.com/office/drawing/2014/main" id="{1BC7CC7D-427E-4CE4-8E06-676E9D189FDB}"/>
            </a:ext>
          </a:extLst>
        </xdr:cNvPr>
        <xdr:cNvCxnSpPr/>
      </xdr:nvCxnSpPr>
      <xdr:spPr>
        <a:xfrm flipV="1">
          <a:off x="2019300" y="14258652"/>
          <a:ext cx="889000" cy="13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82006</xdr:rowOff>
    </xdr:from>
    <xdr:to>
      <xdr:col>6</xdr:col>
      <xdr:colOff>38100</xdr:colOff>
      <xdr:row>84</xdr:row>
      <xdr:rowOff>12156</xdr:rowOff>
    </xdr:to>
    <xdr:sp macro="" textlink="">
      <xdr:nvSpPr>
        <xdr:cNvPr id="311" name="楕円 310">
          <a:extLst>
            <a:ext uri="{FF2B5EF4-FFF2-40B4-BE49-F238E27FC236}">
              <a16:creationId xmlns:a16="http://schemas.microsoft.com/office/drawing/2014/main" id="{FFCF8345-18B1-4D6D-B25F-7A23698157A4}"/>
            </a:ext>
          </a:extLst>
        </xdr:cNvPr>
        <xdr:cNvSpPr/>
      </xdr:nvSpPr>
      <xdr:spPr>
        <a:xfrm>
          <a:off x="10795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132806</xdr:rowOff>
    </xdr:from>
    <xdr:to>
      <xdr:col>10</xdr:col>
      <xdr:colOff>114300</xdr:colOff>
      <xdr:row>83</xdr:row>
      <xdr:rowOff>162198</xdr:rowOff>
    </xdr:to>
    <xdr:cxnSp macro="">
      <xdr:nvCxnSpPr>
        <xdr:cNvPr id="312" name="直線コネクタ 311">
          <a:extLst>
            <a:ext uri="{FF2B5EF4-FFF2-40B4-BE49-F238E27FC236}">
              <a16:creationId xmlns:a16="http://schemas.microsoft.com/office/drawing/2014/main" id="{28430A78-93D3-4A21-8CD0-4AE05044758F}"/>
            </a:ext>
          </a:extLst>
        </xdr:cNvPr>
        <xdr:cNvCxnSpPr/>
      </xdr:nvCxnSpPr>
      <xdr:spPr>
        <a:xfrm>
          <a:off x="1130300" y="1436315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97B408C3-86A7-4436-9E84-DC971583F544}"/>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CE1F2CCF-E8BC-46AC-B96F-DF1A54410625}"/>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A9C7DF20-21A5-46BD-A3A4-E71F347E12BE}"/>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B12530BA-08FE-443E-A1F0-1633C693647B}"/>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115225</xdr:rowOff>
    </xdr:from>
    <xdr:ext cx="405111" cy="259045"/>
    <xdr:sp macro="" textlink="">
      <xdr:nvSpPr>
        <xdr:cNvPr id="317" name="n_1mainValue【福祉施設】&#10;有形固定資産減価償却率">
          <a:extLst>
            <a:ext uri="{FF2B5EF4-FFF2-40B4-BE49-F238E27FC236}">
              <a16:creationId xmlns:a16="http://schemas.microsoft.com/office/drawing/2014/main" id="{7F205EA2-CCB4-400F-891D-DF2F1EB363DF}"/>
            </a:ext>
          </a:extLst>
        </xdr:cNvPr>
        <xdr:cNvSpPr txBox="1"/>
      </xdr:nvSpPr>
      <xdr:spPr>
        <a:xfrm>
          <a:off x="3582044" y="1383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70229</xdr:rowOff>
    </xdr:from>
    <xdr:ext cx="405111" cy="259045"/>
    <xdr:sp macro="" textlink="">
      <xdr:nvSpPr>
        <xdr:cNvPr id="318" name="n_2mainValue【福祉施設】&#10;有形固定資産減価償却率">
          <a:extLst>
            <a:ext uri="{FF2B5EF4-FFF2-40B4-BE49-F238E27FC236}">
              <a16:creationId xmlns:a16="http://schemas.microsoft.com/office/drawing/2014/main" id="{969F9B6A-2462-4C3A-AD67-88085EBC1EE8}"/>
            </a:ext>
          </a:extLst>
        </xdr:cNvPr>
        <xdr:cNvSpPr txBox="1"/>
      </xdr:nvSpPr>
      <xdr:spPr>
        <a:xfrm>
          <a:off x="27057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32675</xdr:rowOff>
    </xdr:from>
    <xdr:ext cx="405111" cy="259045"/>
    <xdr:sp macro="" textlink="">
      <xdr:nvSpPr>
        <xdr:cNvPr id="319" name="n_3mainValue【福祉施設】&#10;有形固定資産減価償却率">
          <a:extLst>
            <a:ext uri="{FF2B5EF4-FFF2-40B4-BE49-F238E27FC236}">
              <a16:creationId xmlns:a16="http://schemas.microsoft.com/office/drawing/2014/main" id="{35061288-89E5-4CED-B308-5142C7712F7F}"/>
            </a:ext>
          </a:extLst>
        </xdr:cNvPr>
        <xdr:cNvSpPr txBox="1"/>
      </xdr:nvSpPr>
      <xdr:spPr>
        <a:xfrm>
          <a:off x="1816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3283</xdr:rowOff>
    </xdr:from>
    <xdr:ext cx="405111" cy="259045"/>
    <xdr:sp macro="" textlink="">
      <xdr:nvSpPr>
        <xdr:cNvPr id="320" name="n_4mainValue【福祉施設】&#10;有形固定資産減価償却率">
          <a:extLst>
            <a:ext uri="{FF2B5EF4-FFF2-40B4-BE49-F238E27FC236}">
              <a16:creationId xmlns:a16="http://schemas.microsoft.com/office/drawing/2014/main" id="{9A8AACE3-276D-4751-8AB7-F5D1B3776C04}"/>
            </a:ext>
          </a:extLst>
        </xdr:cNvPr>
        <xdr:cNvSpPr txBox="1"/>
      </xdr:nvSpPr>
      <xdr:spPr>
        <a:xfrm>
          <a:off x="927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1BA5AFB-5A2A-4CFB-A236-EC25B22AAE6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54CC02E-82CF-4F23-BEFA-6189C85259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54D9CF0-532A-4C03-AED5-9CA0A4CC385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AC5624D-A413-4701-8DB8-70E783BE014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39AF664-6989-4F50-AF32-2BB8BB47E6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E05E91C-5F17-472F-B6D8-211A1CA468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1B296C5-B0CA-460A-AE83-0A0F7E59679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EED6840-4566-4AD5-B7A8-D5F2AFE3AC8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F5B1067-D352-4063-865D-669554379E1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937FBDA-29E6-4596-8A27-22C3006DBFA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4CFF632-8C79-43BB-B30B-EACD59D535E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B532619-6A1F-4CA1-A79E-8ECD61D3CE7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4DE7EFC-9917-48C3-8713-43A0E75FE0A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D06F8C5-D382-42B6-A7AB-AA993463E433}"/>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AFBE961-19A9-440E-9BC4-201137CD0B4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5045204-0749-4966-B345-D1DD9F1FCC3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11A54B01-2FBD-4F37-B40E-16A562435C4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4DE5465-CA47-4C1C-A680-81FF1E20CB6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9D240F9-479E-4308-97CD-576FEB851B7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0FD3BD3-8635-4B46-BC88-6E8F5291E05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9E6A2D73-A57E-4CC6-84BE-63BE22AE88B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E9AB2F5B-7921-4D68-A27F-230F887641A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2F8D7042-9D6E-4CA2-B939-EAE6DBED7F54}"/>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30773C82-2972-47C5-AF18-2B3FD1C785EC}"/>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7C9BBB48-94DA-40A8-B5D7-9952F6709CA6}"/>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71A44AB8-6F70-401C-AD52-270D5B053AE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72380A77-CF16-4B28-9A42-9DA6434C0E02}"/>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E2E38F0B-F49E-4E44-8D02-7FDD30304B11}"/>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8FF8282E-1C1B-4E63-B382-BCFE2320E8A2}"/>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3C5D6DB7-F9CF-47AA-82C7-B79CEA7C93F4}"/>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1320FB3A-A09E-4E43-BE01-406C15E9849B}"/>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A138B1C4-3FE1-4A09-9280-2943C2ED1128}"/>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BA851B9-9E9A-45C9-A8FF-DC3121EEFD9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E5DEC3A-58D9-43FE-85E1-ABA8843EF5F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6DF6ED2-67B6-404B-8250-FA6E9A6B0FC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E85FA13-A9A9-46FB-A9C8-750AACD6A61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6D311D2-1EA1-471E-B667-21C664F3E67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39878</xdr:rowOff>
    </xdr:from>
    <xdr:to>
      <xdr:col>55</xdr:col>
      <xdr:colOff>50800</xdr:colOff>
      <xdr:row>83</xdr:row>
      <xdr:rowOff>141478</xdr:rowOff>
    </xdr:to>
    <xdr:sp macro="" textlink="">
      <xdr:nvSpPr>
        <xdr:cNvPr id="358" name="楕円 357">
          <a:extLst>
            <a:ext uri="{FF2B5EF4-FFF2-40B4-BE49-F238E27FC236}">
              <a16:creationId xmlns:a16="http://schemas.microsoft.com/office/drawing/2014/main" id="{1BC1F504-0BB9-408A-AF50-26709272950D}"/>
            </a:ext>
          </a:extLst>
        </xdr:cNvPr>
        <xdr:cNvSpPr/>
      </xdr:nvSpPr>
      <xdr:spPr>
        <a:xfrm>
          <a:off x="104267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62755</xdr:rowOff>
    </xdr:from>
    <xdr:ext cx="469744" cy="259045"/>
    <xdr:sp macro="" textlink="">
      <xdr:nvSpPr>
        <xdr:cNvPr id="359" name="【福祉施設】&#10;一人当たり面積該当値テキスト">
          <a:extLst>
            <a:ext uri="{FF2B5EF4-FFF2-40B4-BE49-F238E27FC236}">
              <a16:creationId xmlns:a16="http://schemas.microsoft.com/office/drawing/2014/main" id="{2B7E133B-F10B-4088-805F-4682B3530A8F}"/>
            </a:ext>
          </a:extLst>
        </xdr:cNvPr>
        <xdr:cNvSpPr txBox="1"/>
      </xdr:nvSpPr>
      <xdr:spPr>
        <a:xfrm>
          <a:off x="10515600" y="1412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51308</xdr:rowOff>
    </xdr:from>
    <xdr:to>
      <xdr:col>50</xdr:col>
      <xdr:colOff>165100</xdr:colOff>
      <xdr:row>83</xdr:row>
      <xdr:rowOff>152908</xdr:rowOff>
    </xdr:to>
    <xdr:sp macro="" textlink="">
      <xdr:nvSpPr>
        <xdr:cNvPr id="360" name="楕円 359">
          <a:extLst>
            <a:ext uri="{FF2B5EF4-FFF2-40B4-BE49-F238E27FC236}">
              <a16:creationId xmlns:a16="http://schemas.microsoft.com/office/drawing/2014/main" id="{AEA48E2F-36E7-420C-88C6-D34A9F717217}"/>
            </a:ext>
          </a:extLst>
        </xdr:cNvPr>
        <xdr:cNvSpPr/>
      </xdr:nvSpPr>
      <xdr:spPr>
        <a:xfrm>
          <a:off x="9588500" y="142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90678</xdr:rowOff>
    </xdr:from>
    <xdr:to>
      <xdr:col>55</xdr:col>
      <xdr:colOff>0</xdr:colOff>
      <xdr:row>83</xdr:row>
      <xdr:rowOff>102108</xdr:rowOff>
    </xdr:to>
    <xdr:cxnSp macro="">
      <xdr:nvCxnSpPr>
        <xdr:cNvPr id="361" name="直線コネクタ 360">
          <a:extLst>
            <a:ext uri="{FF2B5EF4-FFF2-40B4-BE49-F238E27FC236}">
              <a16:creationId xmlns:a16="http://schemas.microsoft.com/office/drawing/2014/main" id="{9E40D78E-C0DB-45D2-819B-AF6394F9B62F}"/>
            </a:ext>
          </a:extLst>
        </xdr:cNvPr>
        <xdr:cNvCxnSpPr/>
      </xdr:nvCxnSpPr>
      <xdr:spPr>
        <a:xfrm flipV="1">
          <a:off x="9639300" y="1432102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60452</xdr:rowOff>
    </xdr:from>
    <xdr:to>
      <xdr:col>46</xdr:col>
      <xdr:colOff>38100</xdr:colOff>
      <xdr:row>83</xdr:row>
      <xdr:rowOff>162052</xdr:rowOff>
    </xdr:to>
    <xdr:sp macro="" textlink="">
      <xdr:nvSpPr>
        <xdr:cNvPr id="362" name="楕円 361">
          <a:extLst>
            <a:ext uri="{FF2B5EF4-FFF2-40B4-BE49-F238E27FC236}">
              <a16:creationId xmlns:a16="http://schemas.microsoft.com/office/drawing/2014/main" id="{59349BA8-57B1-478D-A668-305635C7317D}"/>
            </a:ext>
          </a:extLst>
        </xdr:cNvPr>
        <xdr:cNvSpPr/>
      </xdr:nvSpPr>
      <xdr:spPr>
        <a:xfrm>
          <a:off x="8699500" y="142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102108</xdr:rowOff>
    </xdr:from>
    <xdr:to>
      <xdr:col>50</xdr:col>
      <xdr:colOff>114300</xdr:colOff>
      <xdr:row>83</xdr:row>
      <xdr:rowOff>111252</xdr:rowOff>
    </xdr:to>
    <xdr:cxnSp macro="">
      <xdr:nvCxnSpPr>
        <xdr:cNvPr id="363" name="直線コネクタ 362">
          <a:extLst>
            <a:ext uri="{FF2B5EF4-FFF2-40B4-BE49-F238E27FC236}">
              <a16:creationId xmlns:a16="http://schemas.microsoft.com/office/drawing/2014/main" id="{D05FBA87-C376-4F74-B1D1-147242866D8E}"/>
            </a:ext>
          </a:extLst>
        </xdr:cNvPr>
        <xdr:cNvCxnSpPr/>
      </xdr:nvCxnSpPr>
      <xdr:spPr>
        <a:xfrm flipV="1">
          <a:off x="8750300" y="143324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1015</xdr:rowOff>
    </xdr:from>
    <xdr:to>
      <xdr:col>41</xdr:col>
      <xdr:colOff>101600</xdr:colOff>
      <xdr:row>83</xdr:row>
      <xdr:rowOff>102615</xdr:rowOff>
    </xdr:to>
    <xdr:sp macro="" textlink="">
      <xdr:nvSpPr>
        <xdr:cNvPr id="364" name="楕円 363">
          <a:extLst>
            <a:ext uri="{FF2B5EF4-FFF2-40B4-BE49-F238E27FC236}">
              <a16:creationId xmlns:a16="http://schemas.microsoft.com/office/drawing/2014/main" id="{D2446190-1D7D-469E-8F74-09CDFA0A7F3D}"/>
            </a:ext>
          </a:extLst>
        </xdr:cNvPr>
        <xdr:cNvSpPr/>
      </xdr:nvSpPr>
      <xdr:spPr>
        <a:xfrm>
          <a:off x="7810500" y="142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51815</xdr:rowOff>
    </xdr:from>
    <xdr:to>
      <xdr:col>45</xdr:col>
      <xdr:colOff>177800</xdr:colOff>
      <xdr:row>83</xdr:row>
      <xdr:rowOff>111252</xdr:rowOff>
    </xdr:to>
    <xdr:cxnSp macro="">
      <xdr:nvCxnSpPr>
        <xdr:cNvPr id="365" name="直線コネクタ 364">
          <a:extLst>
            <a:ext uri="{FF2B5EF4-FFF2-40B4-BE49-F238E27FC236}">
              <a16:creationId xmlns:a16="http://schemas.microsoft.com/office/drawing/2014/main" id="{C228B270-CFBF-4B28-A032-C22733C287B4}"/>
            </a:ext>
          </a:extLst>
        </xdr:cNvPr>
        <xdr:cNvCxnSpPr/>
      </xdr:nvCxnSpPr>
      <xdr:spPr>
        <a:xfrm>
          <a:off x="7861300" y="1428216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10161</xdr:rowOff>
    </xdr:from>
    <xdr:to>
      <xdr:col>36</xdr:col>
      <xdr:colOff>165100</xdr:colOff>
      <xdr:row>83</xdr:row>
      <xdr:rowOff>111761</xdr:rowOff>
    </xdr:to>
    <xdr:sp macro="" textlink="">
      <xdr:nvSpPr>
        <xdr:cNvPr id="366" name="楕円 365">
          <a:extLst>
            <a:ext uri="{FF2B5EF4-FFF2-40B4-BE49-F238E27FC236}">
              <a16:creationId xmlns:a16="http://schemas.microsoft.com/office/drawing/2014/main" id="{F17AC68D-94B1-4099-BBB9-B76016A8879E}"/>
            </a:ext>
          </a:extLst>
        </xdr:cNvPr>
        <xdr:cNvSpPr/>
      </xdr:nvSpPr>
      <xdr:spPr>
        <a:xfrm>
          <a:off x="6921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51815</xdr:rowOff>
    </xdr:from>
    <xdr:to>
      <xdr:col>41</xdr:col>
      <xdr:colOff>50800</xdr:colOff>
      <xdr:row>83</xdr:row>
      <xdr:rowOff>60961</xdr:rowOff>
    </xdr:to>
    <xdr:cxnSp macro="">
      <xdr:nvCxnSpPr>
        <xdr:cNvPr id="367" name="直線コネクタ 366">
          <a:extLst>
            <a:ext uri="{FF2B5EF4-FFF2-40B4-BE49-F238E27FC236}">
              <a16:creationId xmlns:a16="http://schemas.microsoft.com/office/drawing/2014/main" id="{A6B57439-87FB-4DFF-9285-2B479E3203F3}"/>
            </a:ext>
          </a:extLst>
        </xdr:cNvPr>
        <xdr:cNvCxnSpPr/>
      </xdr:nvCxnSpPr>
      <xdr:spPr>
        <a:xfrm flipV="1">
          <a:off x="6972300" y="142821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5A77ADE0-941E-4995-AE35-51D607777C18}"/>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BA0841CE-9B27-4BCB-9E91-17BFE60577A0}"/>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F7DCC015-1AA7-4149-99C7-3A8D8B29F643}"/>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FF3C84FF-8822-4343-9CF6-4B628A47E1FD}"/>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169435</xdr:rowOff>
    </xdr:from>
    <xdr:ext cx="469744" cy="259045"/>
    <xdr:sp macro="" textlink="">
      <xdr:nvSpPr>
        <xdr:cNvPr id="372" name="n_1mainValue【福祉施設】&#10;一人当たり面積">
          <a:extLst>
            <a:ext uri="{FF2B5EF4-FFF2-40B4-BE49-F238E27FC236}">
              <a16:creationId xmlns:a16="http://schemas.microsoft.com/office/drawing/2014/main" id="{3BD536DD-FE0F-43E8-A9A6-B3EA09A11377}"/>
            </a:ext>
          </a:extLst>
        </xdr:cNvPr>
        <xdr:cNvSpPr txBox="1"/>
      </xdr:nvSpPr>
      <xdr:spPr>
        <a:xfrm>
          <a:off x="9391727" y="1405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7129</xdr:rowOff>
    </xdr:from>
    <xdr:ext cx="469744" cy="259045"/>
    <xdr:sp macro="" textlink="">
      <xdr:nvSpPr>
        <xdr:cNvPr id="373" name="n_2mainValue【福祉施設】&#10;一人当たり面積">
          <a:extLst>
            <a:ext uri="{FF2B5EF4-FFF2-40B4-BE49-F238E27FC236}">
              <a16:creationId xmlns:a16="http://schemas.microsoft.com/office/drawing/2014/main" id="{80AD24AE-B529-4269-A80C-201388E69000}"/>
            </a:ext>
          </a:extLst>
        </xdr:cNvPr>
        <xdr:cNvSpPr txBox="1"/>
      </xdr:nvSpPr>
      <xdr:spPr>
        <a:xfrm>
          <a:off x="8515427" y="1406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119142</xdr:rowOff>
    </xdr:from>
    <xdr:ext cx="469744" cy="259045"/>
    <xdr:sp macro="" textlink="">
      <xdr:nvSpPr>
        <xdr:cNvPr id="374" name="n_3mainValue【福祉施設】&#10;一人当たり面積">
          <a:extLst>
            <a:ext uri="{FF2B5EF4-FFF2-40B4-BE49-F238E27FC236}">
              <a16:creationId xmlns:a16="http://schemas.microsoft.com/office/drawing/2014/main" id="{D267B9AD-D2AE-42E4-A4CB-B79F37481E19}"/>
            </a:ext>
          </a:extLst>
        </xdr:cNvPr>
        <xdr:cNvSpPr txBox="1"/>
      </xdr:nvSpPr>
      <xdr:spPr>
        <a:xfrm>
          <a:off x="7626427" y="1400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128288</xdr:rowOff>
    </xdr:from>
    <xdr:ext cx="469744" cy="259045"/>
    <xdr:sp macro="" textlink="">
      <xdr:nvSpPr>
        <xdr:cNvPr id="375" name="n_4mainValue【福祉施設】&#10;一人当たり面積">
          <a:extLst>
            <a:ext uri="{FF2B5EF4-FFF2-40B4-BE49-F238E27FC236}">
              <a16:creationId xmlns:a16="http://schemas.microsoft.com/office/drawing/2014/main" id="{222F46B3-97E5-4449-833D-C6A928AE7131}"/>
            </a:ext>
          </a:extLst>
        </xdr:cNvPr>
        <xdr:cNvSpPr txBox="1"/>
      </xdr:nvSpPr>
      <xdr:spPr>
        <a:xfrm>
          <a:off x="6737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B3988A1-F00E-44B7-AF13-B2111AE0021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ECD20CB-D613-45EF-9B79-3F943887926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FD3E651-3B7F-412C-860C-DDE94EA0C0B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DC58C48-0FD6-4BC0-8BE5-9D8917088F8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541D342-EB20-4A10-9797-2B82A0BFBD3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D732FD5-1442-409D-AA80-699F5ABDAA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8C5CDC4-4BF5-4D82-B7C7-0794F5F417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F193CC3-CB13-4FD6-BC6D-61B1E007D4D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28A2BEA-BC2A-4A02-9728-9AAF030496B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F75677CD-7E1D-4CBF-AA42-F2F1C413E5E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1A49D6F0-7FD4-43FC-B470-0017A956AC4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370E327-6729-4AA0-B557-77AEF83BF0F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55805EF-048C-4742-BE63-27195D33F27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A99F21BF-E98F-46DC-AC46-C82C8FCE316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2861338-DBFC-451C-A57D-17B04E9837B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4BCD176-0C18-4A10-8C8E-0EC269583F1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9BFB517-2094-4062-909A-F5AC721B457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1C96C2A-BBD4-4862-B702-AF2722220BD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86406B0-B548-433C-8E2C-B741D36CC49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82B901C5-68A5-46A6-B820-3287DF9E2AF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8025AC1-06E3-4756-8F66-73E87505E34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844D3F3-6539-4726-844F-F9BAE144200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1CCA169-FB5A-4C1B-ABA7-734CF0E4F41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A0DDA16-91BC-4573-8333-F56D4FFBFA9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F96B950A-FD8E-4546-9515-143B515FDAA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B7FFF7E-3565-477D-B5C4-AD4293C696E6}"/>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D0CBB8A-D658-4EA1-9C1A-BD3A6D5FA10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44ABB53-ED1C-4B89-AA8A-589933D4AC6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F44B587-6A67-4B86-AA36-B2CF2A2CC942}"/>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C23F20F2-1F99-4C08-82FF-5F6360B95344}"/>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8BC13E61-0DB8-4041-98F3-034C8C8A311F}"/>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31207F8-A340-4D02-AFAA-465E05549DBB}"/>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489C1566-88A0-434B-B66F-019B1DBC8F61}"/>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5BF93A40-364F-499F-879D-B064B1AC9BD1}"/>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CFB7B744-9826-4AB4-8760-4943FB41A5FA}"/>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E4C66051-6C2A-48B3-A8EB-9F8C1FE9DCC9}"/>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C43BA6A-EE92-4C6E-A41A-12F197FA74A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2AFFC92-435D-4F7C-B38F-F0F5A1191C4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2475A80-C2A2-44F6-952B-790B55CA2D3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217836B-C50D-41B1-B3D0-85AE160D153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C07D2E5-E7A9-4181-BDA7-75DB04513AF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125005</xdr:rowOff>
    </xdr:from>
    <xdr:to>
      <xdr:col>24</xdr:col>
      <xdr:colOff>114300</xdr:colOff>
      <xdr:row>104</xdr:row>
      <xdr:rowOff>55155</xdr:rowOff>
    </xdr:to>
    <xdr:sp macro="" textlink="">
      <xdr:nvSpPr>
        <xdr:cNvPr id="417" name="楕円 416">
          <a:extLst>
            <a:ext uri="{FF2B5EF4-FFF2-40B4-BE49-F238E27FC236}">
              <a16:creationId xmlns:a16="http://schemas.microsoft.com/office/drawing/2014/main" id="{161FA8A8-AF3D-4F4F-AD50-404A64C71BFD}"/>
            </a:ext>
          </a:extLst>
        </xdr:cNvPr>
        <xdr:cNvSpPr/>
      </xdr:nvSpPr>
      <xdr:spPr>
        <a:xfrm>
          <a:off x="4584700" y="177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147882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5B87F4D-6B93-44DD-A726-EE2B5A26ABA7}"/>
            </a:ext>
          </a:extLst>
        </xdr:cNvPr>
        <xdr:cNvSpPr txBox="1"/>
      </xdr:nvSpPr>
      <xdr:spPr>
        <a:xfrm>
          <a:off x="4673600" y="1763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2539</xdr:rowOff>
    </xdr:from>
    <xdr:to>
      <xdr:col>20</xdr:col>
      <xdr:colOff>38100</xdr:colOff>
      <xdr:row>104</xdr:row>
      <xdr:rowOff>104139</xdr:rowOff>
    </xdr:to>
    <xdr:sp macro="" textlink="">
      <xdr:nvSpPr>
        <xdr:cNvPr id="419" name="楕円 418">
          <a:extLst>
            <a:ext uri="{FF2B5EF4-FFF2-40B4-BE49-F238E27FC236}">
              <a16:creationId xmlns:a16="http://schemas.microsoft.com/office/drawing/2014/main" id="{81B03EFD-EBF4-49BB-A834-2D9196141A23}"/>
            </a:ext>
          </a:extLst>
        </xdr:cNvPr>
        <xdr:cNvSpPr/>
      </xdr:nvSpPr>
      <xdr:spPr>
        <a:xfrm>
          <a:off x="3746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4355</xdr:rowOff>
    </xdr:from>
    <xdr:to>
      <xdr:col>24</xdr:col>
      <xdr:colOff>63500</xdr:colOff>
      <xdr:row>104</xdr:row>
      <xdr:rowOff>53339</xdr:rowOff>
    </xdr:to>
    <xdr:cxnSp macro="">
      <xdr:nvCxnSpPr>
        <xdr:cNvPr id="420" name="直線コネクタ 419">
          <a:extLst>
            <a:ext uri="{FF2B5EF4-FFF2-40B4-BE49-F238E27FC236}">
              <a16:creationId xmlns:a16="http://schemas.microsoft.com/office/drawing/2014/main" id="{4326A1BB-D4A2-4CF9-B342-FB1DF731B124}"/>
            </a:ext>
          </a:extLst>
        </xdr:cNvPr>
        <xdr:cNvCxnSpPr/>
      </xdr:nvCxnSpPr>
      <xdr:spPr>
        <a:xfrm flipV="1">
          <a:off x="3797300" y="17835155"/>
          <a:ext cx="8382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12337</xdr:rowOff>
    </xdr:from>
    <xdr:to>
      <xdr:col>15</xdr:col>
      <xdr:colOff>101600</xdr:colOff>
      <xdr:row>104</xdr:row>
      <xdr:rowOff>113937</xdr:rowOff>
    </xdr:to>
    <xdr:sp macro="" textlink="">
      <xdr:nvSpPr>
        <xdr:cNvPr id="421" name="楕円 420">
          <a:extLst>
            <a:ext uri="{FF2B5EF4-FFF2-40B4-BE49-F238E27FC236}">
              <a16:creationId xmlns:a16="http://schemas.microsoft.com/office/drawing/2014/main" id="{CF346C05-DB6E-4647-BC39-69AF31D1528F}"/>
            </a:ext>
          </a:extLst>
        </xdr:cNvPr>
        <xdr:cNvSpPr/>
      </xdr:nvSpPr>
      <xdr:spPr>
        <a:xfrm>
          <a:off x="28575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53339</xdr:rowOff>
    </xdr:from>
    <xdr:to>
      <xdr:col>19</xdr:col>
      <xdr:colOff>177800</xdr:colOff>
      <xdr:row>104</xdr:row>
      <xdr:rowOff>63137</xdr:rowOff>
    </xdr:to>
    <xdr:cxnSp macro="">
      <xdr:nvCxnSpPr>
        <xdr:cNvPr id="422" name="直線コネクタ 421">
          <a:extLst>
            <a:ext uri="{FF2B5EF4-FFF2-40B4-BE49-F238E27FC236}">
              <a16:creationId xmlns:a16="http://schemas.microsoft.com/office/drawing/2014/main" id="{FE74EE34-D396-4829-AD0D-0898FEA22FE8}"/>
            </a:ext>
          </a:extLst>
        </xdr:cNvPr>
        <xdr:cNvCxnSpPr/>
      </xdr:nvCxnSpPr>
      <xdr:spPr>
        <a:xfrm flipV="1">
          <a:off x="2908300" y="1788413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149498</xdr:rowOff>
    </xdr:from>
    <xdr:to>
      <xdr:col>10</xdr:col>
      <xdr:colOff>165100</xdr:colOff>
      <xdr:row>104</xdr:row>
      <xdr:rowOff>79648</xdr:rowOff>
    </xdr:to>
    <xdr:sp macro="" textlink="">
      <xdr:nvSpPr>
        <xdr:cNvPr id="423" name="楕円 422">
          <a:extLst>
            <a:ext uri="{FF2B5EF4-FFF2-40B4-BE49-F238E27FC236}">
              <a16:creationId xmlns:a16="http://schemas.microsoft.com/office/drawing/2014/main" id="{93B6E088-35B9-4A36-9AC0-093EB9C59A6B}"/>
            </a:ext>
          </a:extLst>
        </xdr:cNvPr>
        <xdr:cNvSpPr/>
      </xdr:nvSpPr>
      <xdr:spPr>
        <a:xfrm>
          <a:off x="1968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28848</xdr:rowOff>
    </xdr:from>
    <xdr:to>
      <xdr:col>15</xdr:col>
      <xdr:colOff>50800</xdr:colOff>
      <xdr:row>104</xdr:row>
      <xdr:rowOff>63137</xdr:rowOff>
    </xdr:to>
    <xdr:cxnSp macro="">
      <xdr:nvCxnSpPr>
        <xdr:cNvPr id="424" name="直線コネクタ 423">
          <a:extLst>
            <a:ext uri="{FF2B5EF4-FFF2-40B4-BE49-F238E27FC236}">
              <a16:creationId xmlns:a16="http://schemas.microsoft.com/office/drawing/2014/main" id="{2AAA804F-EEBE-4B1D-B3E2-29445CDDE91F}"/>
            </a:ext>
          </a:extLst>
        </xdr:cNvPr>
        <xdr:cNvCxnSpPr/>
      </xdr:nvCxnSpPr>
      <xdr:spPr>
        <a:xfrm>
          <a:off x="2019300" y="1785964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116839</xdr:rowOff>
    </xdr:from>
    <xdr:to>
      <xdr:col>6</xdr:col>
      <xdr:colOff>38100</xdr:colOff>
      <xdr:row>104</xdr:row>
      <xdr:rowOff>46989</xdr:rowOff>
    </xdr:to>
    <xdr:sp macro="" textlink="">
      <xdr:nvSpPr>
        <xdr:cNvPr id="425" name="楕円 424">
          <a:extLst>
            <a:ext uri="{FF2B5EF4-FFF2-40B4-BE49-F238E27FC236}">
              <a16:creationId xmlns:a16="http://schemas.microsoft.com/office/drawing/2014/main" id="{A4A18C08-B4C3-42AE-A67B-57D8ECD8D5E7}"/>
            </a:ext>
          </a:extLst>
        </xdr:cNvPr>
        <xdr:cNvSpPr/>
      </xdr:nvSpPr>
      <xdr:spPr>
        <a:xfrm>
          <a:off x="1079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167639</xdr:rowOff>
    </xdr:from>
    <xdr:to>
      <xdr:col>10</xdr:col>
      <xdr:colOff>114300</xdr:colOff>
      <xdr:row>104</xdr:row>
      <xdr:rowOff>28848</xdr:rowOff>
    </xdr:to>
    <xdr:cxnSp macro="">
      <xdr:nvCxnSpPr>
        <xdr:cNvPr id="426" name="直線コネクタ 425">
          <a:extLst>
            <a:ext uri="{FF2B5EF4-FFF2-40B4-BE49-F238E27FC236}">
              <a16:creationId xmlns:a16="http://schemas.microsoft.com/office/drawing/2014/main" id="{CA5120F6-3556-417B-A4BA-83B70CB03E1B}"/>
            </a:ext>
          </a:extLst>
        </xdr:cNvPr>
        <xdr:cNvCxnSpPr/>
      </xdr:nvCxnSpPr>
      <xdr:spPr>
        <a:xfrm>
          <a:off x="1130300" y="178269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FE4216D3-7D79-420E-A3D7-8DFFB608EE77}"/>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CF90965C-0383-4963-9372-A7222C031AAF}"/>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2803AD4E-FF27-4A69-AAD4-C3D1EA2EB49D}"/>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C472154A-CF61-4681-8E19-DF8F6E24C52A}"/>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120666</xdr:rowOff>
    </xdr:from>
    <xdr:ext cx="405111" cy="259045"/>
    <xdr:sp macro="" textlink="">
      <xdr:nvSpPr>
        <xdr:cNvPr id="431" name="n_1mainValue【市民会館】&#10;有形固定資産減価償却率">
          <a:extLst>
            <a:ext uri="{FF2B5EF4-FFF2-40B4-BE49-F238E27FC236}">
              <a16:creationId xmlns:a16="http://schemas.microsoft.com/office/drawing/2014/main" id="{F9C141A1-A906-481F-8C3C-6902D3C8F005}"/>
            </a:ext>
          </a:extLst>
        </xdr:cNvPr>
        <xdr:cNvSpPr txBox="1"/>
      </xdr:nvSpPr>
      <xdr:spPr>
        <a:xfrm>
          <a:off x="35820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130464</xdr:rowOff>
    </xdr:from>
    <xdr:ext cx="405111" cy="259045"/>
    <xdr:sp macro="" textlink="">
      <xdr:nvSpPr>
        <xdr:cNvPr id="432" name="n_2mainValue【市民会館】&#10;有形固定資産減価償却率">
          <a:extLst>
            <a:ext uri="{FF2B5EF4-FFF2-40B4-BE49-F238E27FC236}">
              <a16:creationId xmlns:a16="http://schemas.microsoft.com/office/drawing/2014/main" id="{962AE6EC-266B-42DA-8433-FA421A2C6B43}"/>
            </a:ext>
          </a:extLst>
        </xdr:cNvPr>
        <xdr:cNvSpPr txBox="1"/>
      </xdr:nvSpPr>
      <xdr:spPr>
        <a:xfrm>
          <a:off x="2705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96175</xdr:rowOff>
    </xdr:from>
    <xdr:ext cx="405111" cy="259045"/>
    <xdr:sp macro="" textlink="">
      <xdr:nvSpPr>
        <xdr:cNvPr id="433" name="n_3mainValue【市民会館】&#10;有形固定資産減価償却率">
          <a:extLst>
            <a:ext uri="{FF2B5EF4-FFF2-40B4-BE49-F238E27FC236}">
              <a16:creationId xmlns:a16="http://schemas.microsoft.com/office/drawing/2014/main" id="{287ADECE-423B-497D-B8CC-F1B2ED8787F3}"/>
            </a:ext>
          </a:extLst>
        </xdr:cNvPr>
        <xdr:cNvSpPr txBox="1"/>
      </xdr:nvSpPr>
      <xdr:spPr>
        <a:xfrm>
          <a:off x="1816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63516</xdr:rowOff>
    </xdr:from>
    <xdr:ext cx="405111" cy="259045"/>
    <xdr:sp macro="" textlink="">
      <xdr:nvSpPr>
        <xdr:cNvPr id="434" name="n_4mainValue【市民会館】&#10;有形固定資産減価償却率">
          <a:extLst>
            <a:ext uri="{FF2B5EF4-FFF2-40B4-BE49-F238E27FC236}">
              <a16:creationId xmlns:a16="http://schemas.microsoft.com/office/drawing/2014/main" id="{1AFB5349-2B34-4ED7-AAF0-066A3B56C96C}"/>
            </a:ext>
          </a:extLst>
        </xdr:cNvPr>
        <xdr:cNvSpPr txBox="1"/>
      </xdr:nvSpPr>
      <xdr:spPr>
        <a:xfrm>
          <a:off x="927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19AFDA7-2828-4CED-847F-D9F8E7A5EB1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5F0DD3A-9A23-4CCF-A4B3-FD8EE8EE08E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EBD13A9-120F-41AC-9376-FE9FF0C6590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919D149-1320-4C36-B96D-3DD2F9DF2E2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36E4740-5B8B-4A30-B901-F98C00CCA8C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C238923-9976-4D14-9AE2-31274888860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4879762-9984-4A6B-B59A-8063C3D8C61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60C0D35-EAF9-4016-8198-1D188489CC4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E38812F-37C8-4474-A52C-6AAF7D8BDDF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FC77251-EBCF-41FB-A4EA-6F85524FFA1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676560D7-1071-4143-BB7F-8CB28590E46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3B224BC8-7654-4E86-B494-F45B54D2077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EA803901-6981-4D74-B1D2-848EC5696D6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950858AB-6AF2-4BA4-9167-2B4A56CCB88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693FDEA6-2B3E-4E8B-8634-4DEE37C9A08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C405ED47-442C-4640-8777-1F460902F95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8725E4C-9C9B-4412-93D0-397BD38A9EF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331B35C3-F07B-48E7-A70A-D5776FCEBB5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AF63111B-7135-4E05-A831-03F01686E05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CE34F082-D9CD-47F7-8DB0-A3C452487FB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20A1EE8-3A16-48F7-BEB6-507689524C4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963E6897-B92A-4DBC-B86A-4D8C57ECAA6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9B43158C-9634-40BF-B6BE-5E6B7BAB1E4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F38EE9-F3C2-4816-9A69-21FDCF51D075}"/>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C6D05EE1-F3FE-4FC5-8605-6766797BBA35}"/>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5F14C13C-D985-4AB8-B316-FACAD80BBC06}"/>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D85347FE-7480-41F4-899F-BBA5C075352F}"/>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751ACE0B-4620-47E6-974F-B240CBDEE7F4}"/>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AB5CE893-FF75-446D-B9EA-2241BA74DE1C}"/>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91594B78-1981-4422-BF37-F1C906312AD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E6F3D318-02D8-4BE1-AE4F-739629DA14E6}"/>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B0EC37C6-7F4D-4925-B2B4-FAFCC5DDA02A}"/>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25AA21BB-A0D6-40FB-B107-F02B34F82678}"/>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2CEDFFE-62C0-4C7D-A289-353C7268564D}"/>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3DCBE1C-8F52-4D48-9E5C-8DA8FE78646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882B673-03DF-4F8C-B7A4-7364392CBCB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BC69CCB-12FE-4760-B4AF-1FBB8DCABA2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F17344D-6785-4951-B066-41D3D136D1A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92BD256-24BF-4175-AE11-13341DB2BE2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40639</xdr:rowOff>
    </xdr:from>
    <xdr:to>
      <xdr:col>55</xdr:col>
      <xdr:colOff>50800</xdr:colOff>
      <xdr:row>105</xdr:row>
      <xdr:rowOff>142239</xdr:rowOff>
    </xdr:to>
    <xdr:sp macro="" textlink="">
      <xdr:nvSpPr>
        <xdr:cNvPr id="474" name="楕円 473">
          <a:extLst>
            <a:ext uri="{FF2B5EF4-FFF2-40B4-BE49-F238E27FC236}">
              <a16:creationId xmlns:a16="http://schemas.microsoft.com/office/drawing/2014/main" id="{8292EFD8-35B6-40F2-9A95-2CBE50ED1920}"/>
            </a:ext>
          </a:extLst>
        </xdr:cNvPr>
        <xdr:cNvSpPr/>
      </xdr:nvSpPr>
      <xdr:spPr>
        <a:xfrm>
          <a:off x="104267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63516</xdr:rowOff>
    </xdr:from>
    <xdr:ext cx="469744" cy="259045"/>
    <xdr:sp macro="" textlink="">
      <xdr:nvSpPr>
        <xdr:cNvPr id="475" name="【市民会館】&#10;一人当たり面積該当値テキスト">
          <a:extLst>
            <a:ext uri="{FF2B5EF4-FFF2-40B4-BE49-F238E27FC236}">
              <a16:creationId xmlns:a16="http://schemas.microsoft.com/office/drawing/2014/main" id="{008D93F2-2DAB-4FA8-B0D4-6F66D06C2203}"/>
            </a:ext>
          </a:extLst>
        </xdr:cNvPr>
        <xdr:cNvSpPr txBox="1"/>
      </xdr:nvSpPr>
      <xdr:spPr>
        <a:xfrm>
          <a:off x="10515600"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53975</xdr:rowOff>
    </xdr:from>
    <xdr:to>
      <xdr:col>50</xdr:col>
      <xdr:colOff>165100</xdr:colOff>
      <xdr:row>105</xdr:row>
      <xdr:rowOff>155575</xdr:rowOff>
    </xdr:to>
    <xdr:sp macro="" textlink="">
      <xdr:nvSpPr>
        <xdr:cNvPr id="476" name="楕円 475">
          <a:extLst>
            <a:ext uri="{FF2B5EF4-FFF2-40B4-BE49-F238E27FC236}">
              <a16:creationId xmlns:a16="http://schemas.microsoft.com/office/drawing/2014/main" id="{D2DA85C9-969C-4DCA-B83F-0B25DDCD3B00}"/>
            </a:ext>
          </a:extLst>
        </xdr:cNvPr>
        <xdr:cNvSpPr/>
      </xdr:nvSpPr>
      <xdr:spPr>
        <a:xfrm>
          <a:off x="9588500" y="1805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91439</xdr:rowOff>
    </xdr:from>
    <xdr:to>
      <xdr:col>55</xdr:col>
      <xdr:colOff>0</xdr:colOff>
      <xdr:row>105</xdr:row>
      <xdr:rowOff>104775</xdr:rowOff>
    </xdr:to>
    <xdr:cxnSp macro="">
      <xdr:nvCxnSpPr>
        <xdr:cNvPr id="477" name="直線コネクタ 476">
          <a:extLst>
            <a:ext uri="{FF2B5EF4-FFF2-40B4-BE49-F238E27FC236}">
              <a16:creationId xmlns:a16="http://schemas.microsoft.com/office/drawing/2014/main" id="{AC948564-D203-4982-B961-E3274A858FA4}"/>
            </a:ext>
          </a:extLst>
        </xdr:cNvPr>
        <xdr:cNvCxnSpPr/>
      </xdr:nvCxnSpPr>
      <xdr:spPr>
        <a:xfrm flipV="1">
          <a:off x="9639300" y="180936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63500</xdr:rowOff>
    </xdr:from>
    <xdr:to>
      <xdr:col>46</xdr:col>
      <xdr:colOff>38100</xdr:colOff>
      <xdr:row>105</xdr:row>
      <xdr:rowOff>165100</xdr:rowOff>
    </xdr:to>
    <xdr:sp macro="" textlink="">
      <xdr:nvSpPr>
        <xdr:cNvPr id="478" name="楕円 477">
          <a:extLst>
            <a:ext uri="{FF2B5EF4-FFF2-40B4-BE49-F238E27FC236}">
              <a16:creationId xmlns:a16="http://schemas.microsoft.com/office/drawing/2014/main" id="{C916B5E6-465E-449D-807E-2F3585ADFCBD}"/>
            </a:ext>
          </a:extLst>
        </xdr:cNvPr>
        <xdr:cNvSpPr/>
      </xdr:nvSpPr>
      <xdr:spPr>
        <a:xfrm>
          <a:off x="8699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104775</xdr:rowOff>
    </xdr:from>
    <xdr:to>
      <xdr:col>50</xdr:col>
      <xdr:colOff>114300</xdr:colOff>
      <xdr:row>105</xdr:row>
      <xdr:rowOff>114300</xdr:rowOff>
    </xdr:to>
    <xdr:cxnSp macro="">
      <xdr:nvCxnSpPr>
        <xdr:cNvPr id="479" name="直線コネクタ 478">
          <a:extLst>
            <a:ext uri="{FF2B5EF4-FFF2-40B4-BE49-F238E27FC236}">
              <a16:creationId xmlns:a16="http://schemas.microsoft.com/office/drawing/2014/main" id="{CACE0573-7CDD-44C1-901A-71AADD7E3874}"/>
            </a:ext>
          </a:extLst>
        </xdr:cNvPr>
        <xdr:cNvCxnSpPr/>
      </xdr:nvCxnSpPr>
      <xdr:spPr>
        <a:xfrm flipV="1">
          <a:off x="8750300" y="181070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74930</xdr:rowOff>
    </xdr:from>
    <xdr:to>
      <xdr:col>41</xdr:col>
      <xdr:colOff>101600</xdr:colOff>
      <xdr:row>106</xdr:row>
      <xdr:rowOff>5080</xdr:rowOff>
    </xdr:to>
    <xdr:sp macro="" textlink="">
      <xdr:nvSpPr>
        <xdr:cNvPr id="480" name="楕円 479">
          <a:extLst>
            <a:ext uri="{FF2B5EF4-FFF2-40B4-BE49-F238E27FC236}">
              <a16:creationId xmlns:a16="http://schemas.microsoft.com/office/drawing/2014/main" id="{BEE561EF-565B-4630-8762-E5DA49670601}"/>
            </a:ext>
          </a:extLst>
        </xdr:cNvPr>
        <xdr:cNvSpPr/>
      </xdr:nvSpPr>
      <xdr:spPr>
        <a:xfrm>
          <a:off x="7810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114300</xdr:rowOff>
    </xdr:from>
    <xdr:to>
      <xdr:col>45</xdr:col>
      <xdr:colOff>177800</xdr:colOff>
      <xdr:row>105</xdr:row>
      <xdr:rowOff>125730</xdr:rowOff>
    </xdr:to>
    <xdr:cxnSp macro="">
      <xdr:nvCxnSpPr>
        <xdr:cNvPr id="481" name="直線コネクタ 480">
          <a:extLst>
            <a:ext uri="{FF2B5EF4-FFF2-40B4-BE49-F238E27FC236}">
              <a16:creationId xmlns:a16="http://schemas.microsoft.com/office/drawing/2014/main" id="{90606097-35FD-4D01-A508-2EA12E8A68D2}"/>
            </a:ext>
          </a:extLst>
        </xdr:cNvPr>
        <xdr:cNvCxnSpPr/>
      </xdr:nvCxnSpPr>
      <xdr:spPr>
        <a:xfrm flipV="1">
          <a:off x="7861300" y="18116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84455</xdr:rowOff>
    </xdr:from>
    <xdr:to>
      <xdr:col>36</xdr:col>
      <xdr:colOff>165100</xdr:colOff>
      <xdr:row>106</xdr:row>
      <xdr:rowOff>14605</xdr:rowOff>
    </xdr:to>
    <xdr:sp macro="" textlink="">
      <xdr:nvSpPr>
        <xdr:cNvPr id="482" name="楕円 481">
          <a:extLst>
            <a:ext uri="{FF2B5EF4-FFF2-40B4-BE49-F238E27FC236}">
              <a16:creationId xmlns:a16="http://schemas.microsoft.com/office/drawing/2014/main" id="{85831FC9-8BCC-45F5-8A84-371BAE99F6BA}"/>
            </a:ext>
          </a:extLst>
        </xdr:cNvPr>
        <xdr:cNvSpPr/>
      </xdr:nvSpPr>
      <xdr:spPr>
        <a:xfrm>
          <a:off x="6921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125730</xdr:rowOff>
    </xdr:from>
    <xdr:to>
      <xdr:col>41</xdr:col>
      <xdr:colOff>50800</xdr:colOff>
      <xdr:row>105</xdr:row>
      <xdr:rowOff>135255</xdr:rowOff>
    </xdr:to>
    <xdr:cxnSp macro="">
      <xdr:nvCxnSpPr>
        <xdr:cNvPr id="483" name="直線コネクタ 482">
          <a:extLst>
            <a:ext uri="{FF2B5EF4-FFF2-40B4-BE49-F238E27FC236}">
              <a16:creationId xmlns:a16="http://schemas.microsoft.com/office/drawing/2014/main" id="{FC871F04-CCAA-4548-A2AC-6B97D6DE3B6B}"/>
            </a:ext>
          </a:extLst>
        </xdr:cNvPr>
        <xdr:cNvCxnSpPr/>
      </xdr:nvCxnSpPr>
      <xdr:spPr>
        <a:xfrm flipV="1">
          <a:off x="6972300" y="181279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AE36580B-E9D8-47A8-AB08-DCCD90BBDE32}"/>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247DE138-77B1-4B4D-B43A-3D80B96A2BFA}"/>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E8675407-2042-42C9-B607-106277C22E3A}"/>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5C2DF85F-FA9A-4C33-A1DE-75FA5E2B7A63}"/>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652</xdr:rowOff>
    </xdr:from>
    <xdr:ext cx="469744" cy="259045"/>
    <xdr:sp macro="" textlink="">
      <xdr:nvSpPr>
        <xdr:cNvPr id="488" name="n_1mainValue【市民会館】&#10;一人当たり面積">
          <a:extLst>
            <a:ext uri="{FF2B5EF4-FFF2-40B4-BE49-F238E27FC236}">
              <a16:creationId xmlns:a16="http://schemas.microsoft.com/office/drawing/2014/main" id="{AD09192D-9979-4910-B195-C31246C6D762}"/>
            </a:ext>
          </a:extLst>
        </xdr:cNvPr>
        <xdr:cNvSpPr txBox="1"/>
      </xdr:nvSpPr>
      <xdr:spPr>
        <a:xfrm>
          <a:off x="9391727"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10177</xdr:rowOff>
    </xdr:from>
    <xdr:ext cx="469744" cy="259045"/>
    <xdr:sp macro="" textlink="">
      <xdr:nvSpPr>
        <xdr:cNvPr id="489" name="n_2mainValue【市民会館】&#10;一人当たり面積">
          <a:extLst>
            <a:ext uri="{FF2B5EF4-FFF2-40B4-BE49-F238E27FC236}">
              <a16:creationId xmlns:a16="http://schemas.microsoft.com/office/drawing/2014/main" id="{07603BDA-8181-4EFD-B97E-D32170FB5D42}"/>
            </a:ext>
          </a:extLst>
        </xdr:cNvPr>
        <xdr:cNvSpPr txBox="1"/>
      </xdr:nvSpPr>
      <xdr:spPr>
        <a:xfrm>
          <a:off x="8515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21607</xdr:rowOff>
    </xdr:from>
    <xdr:ext cx="469744" cy="259045"/>
    <xdr:sp macro="" textlink="">
      <xdr:nvSpPr>
        <xdr:cNvPr id="490" name="n_3mainValue【市民会館】&#10;一人当たり面積">
          <a:extLst>
            <a:ext uri="{FF2B5EF4-FFF2-40B4-BE49-F238E27FC236}">
              <a16:creationId xmlns:a16="http://schemas.microsoft.com/office/drawing/2014/main" id="{AF981E82-9E5A-4D54-80B5-833E268AEFBF}"/>
            </a:ext>
          </a:extLst>
        </xdr:cNvPr>
        <xdr:cNvSpPr txBox="1"/>
      </xdr:nvSpPr>
      <xdr:spPr>
        <a:xfrm>
          <a:off x="7626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31132</xdr:rowOff>
    </xdr:from>
    <xdr:ext cx="469744" cy="259045"/>
    <xdr:sp macro="" textlink="">
      <xdr:nvSpPr>
        <xdr:cNvPr id="491" name="n_4mainValue【市民会館】&#10;一人当たり面積">
          <a:extLst>
            <a:ext uri="{FF2B5EF4-FFF2-40B4-BE49-F238E27FC236}">
              <a16:creationId xmlns:a16="http://schemas.microsoft.com/office/drawing/2014/main" id="{B66A2ED3-71AB-46FD-85E3-308DF013762C}"/>
            </a:ext>
          </a:extLst>
        </xdr:cNvPr>
        <xdr:cNvSpPr txBox="1"/>
      </xdr:nvSpPr>
      <xdr:spPr>
        <a:xfrm>
          <a:off x="6737427"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D3044700-EA92-456F-87C2-08DC932D629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2080E5AF-9E3B-41FD-BCD2-E9DD188AFC8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09C5DF9-6F49-488D-B379-7957A5753E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22DBE4D-0B97-4EA5-9F7F-3E422F67CDB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C2D3364-C30B-45BC-8140-22F6B8E32F2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E1B50D0-4124-418A-AAD2-41E19E78A05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AE6D3C5-CD65-415B-AD19-EBE4171B069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883A83D-37DF-4907-8A83-CC4C806D2A7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60B79546-EFB5-4566-8007-BC2571BE007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A845146-413C-49C7-9093-9F7CE28E8BE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DFBAEDE9-EBEA-4CCB-8338-84123015C7D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9FBA2AAB-ECCC-4AEA-A075-8DE6A07E132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87200068-2023-42AE-9F63-AF236486CA6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1606A93A-E0ED-4F43-88CE-332F9B10035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3C444FF-A278-43B1-9855-E90A91083EB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D7A1BC94-E20D-47FF-BF7E-320AA8239A5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90F24EEF-73B0-458E-893C-0ED3B0F7069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A1C5887-2AB7-43FE-9D01-17A6268F76D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2C5051C1-D990-41EA-80F9-9A9AB77F958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F1E091EC-1034-4050-8583-AE4EA946E44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5C02E258-D004-4BDD-A5F7-E095EDF197A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E046543-B08B-4E00-B21D-AB095786AF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BE09C7F1-8607-472C-8687-870BCFF46F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5965ED9F-FC1E-46CF-B5EE-90FC411C1D0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5618416B-B58A-4368-985F-FFA9DA505BB1}"/>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2DC0D492-DCA7-44CE-8A63-23AFD11E2C5A}"/>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8C1B64D8-9E33-4717-B041-5C5A6BE94F48}"/>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11035D65-31E0-47E4-B0E4-047D4F7ADB81}"/>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DFE028FB-7DDA-4405-951B-2DB0B21BEF9F}"/>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437C0E12-D509-4E63-BE02-36C9CA72D2BD}"/>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C6D75D97-B507-4E1D-8484-85C25FB5FDDC}"/>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39416EB3-FD17-4E79-83B6-E913F7E83E4B}"/>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A9ADFA60-95FD-49B1-95F5-BED067A63AE2}"/>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FD86C9FE-C114-49FA-BE7A-18299FD809EB}"/>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DC8904CB-AA1E-446D-B41C-1BD4B24862DD}"/>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3E657C8-6B0F-4837-9CB8-4419320371C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35DBB5B-DDBB-432E-8C5E-60B3E2DBF91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5934A68-0BB7-46C1-B63C-DCAB76A0610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867D409-CBEC-44F8-951D-D6DF485A90C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1FC979F-EE47-4E0A-8EF7-47311F5527F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122555</xdr:rowOff>
    </xdr:from>
    <xdr:to>
      <xdr:col>85</xdr:col>
      <xdr:colOff>177800</xdr:colOff>
      <xdr:row>36</xdr:row>
      <xdr:rowOff>52705</xdr:rowOff>
    </xdr:to>
    <xdr:sp macro="" textlink="">
      <xdr:nvSpPr>
        <xdr:cNvPr id="532" name="楕円 531">
          <a:extLst>
            <a:ext uri="{FF2B5EF4-FFF2-40B4-BE49-F238E27FC236}">
              <a16:creationId xmlns:a16="http://schemas.microsoft.com/office/drawing/2014/main" id="{7A4D4D29-2B55-479E-95A3-BDA84D63C5F7}"/>
            </a:ext>
          </a:extLst>
        </xdr:cNvPr>
        <xdr:cNvSpPr/>
      </xdr:nvSpPr>
      <xdr:spPr>
        <a:xfrm>
          <a:off x="162687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145432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E42B5646-1A90-4CDB-B0C4-86B0CBD91189}"/>
            </a:ext>
          </a:extLst>
        </xdr:cNvPr>
        <xdr:cNvSpPr txBox="1"/>
      </xdr:nvSpPr>
      <xdr:spPr>
        <a:xfrm>
          <a:off x="16357600"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65405</xdr:rowOff>
    </xdr:from>
    <xdr:to>
      <xdr:col>81</xdr:col>
      <xdr:colOff>101600</xdr:colOff>
      <xdr:row>35</xdr:row>
      <xdr:rowOff>167005</xdr:rowOff>
    </xdr:to>
    <xdr:sp macro="" textlink="">
      <xdr:nvSpPr>
        <xdr:cNvPr id="534" name="楕円 533">
          <a:extLst>
            <a:ext uri="{FF2B5EF4-FFF2-40B4-BE49-F238E27FC236}">
              <a16:creationId xmlns:a16="http://schemas.microsoft.com/office/drawing/2014/main" id="{286057B7-4ED2-4869-8808-AD028775466B}"/>
            </a:ext>
          </a:extLst>
        </xdr:cNvPr>
        <xdr:cNvSpPr/>
      </xdr:nvSpPr>
      <xdr:spPr>
        <a:xfrm>
          <a:off x="154305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116205</xdr:rowOff>
    </xdr:from>
    <xdr:to>
      <xdr:col>85</xdr:col>
      <xdr:colOff>127000</xdr:colOff>
      <xdr:row>36</xdr:row>
      <xdr:rowOff>1905</xdr:rowOff>
    </xdr:to>
    <xdr:cxnSp macro="">
      <xdr:nvCxnSpPr>
        <xdr:cNvPr id="535" name="直線コネクタ 534">
          <a:extLst>
            <a:ext uri="{FF2B5EF4-FFF2-40B4-BE49-F238E27FC236}">
              <a16:creationId xmlns:a16="http://schemas.microsoft.com/office/drawing/2014/main" id="{DB7A9CEB-CC92-4077-84F8-502A950ADD1F}"/>
            </a:ext>
          </a:extLst>
        </xdr:cNvPr>
        <xdr:cNvCxnSpPr/>
      </xdr:nvCxnSpPr>
      <xdr:spPr>
        <a:xfrm>
          <a:off x="15481300" y="611695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13970</xdr:rowOff>
    </xdr:from>
    <xdr:to>
      <xdr:col>76</xdr:col>
      <xdr:colOff>165100</xdr:colOff>
      <xdr:row>35</xdr:row>
      <xdr:rowOff>115570</xdr:rowOff>
    </xdr:to>
    <xdr:sp macro="" textlink="">
      <xdr:nvSpPr>
        <xdr:cNvPr id="536" name="楕円 535">
          <a:extLst>
            <a:ext uri="{FF2B5EF4-FFF2-40B4-BE49-F238E27FC236}">
              <a16:creationId xmlns:a16="http://schemas.microsoft.com/office/drawing/2014/main" id="{DD59854B-6476-497D-90A5-E192AE86C752}"/>
            </a:ext>
          </a:extLst>
        </xdr:cNvPr>
        <xdr:cNvSpPr/>
      </xdr:nvSpPr>
      <xdr:spPr>
        <a:xfrm>
          <a:off x="14541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64770</xdr:rowOff>
    </xdr:from>
    <xdr:to>
      <xdr:col>81</xdr:col>
      <xdr:colOff>50800</xdr:colOff>
      <xdr:row>35</xdr:row>
      <xdr:rowOff>116205</xdr:rowOff>
    </xdr:to>
    <xdr:cxnSp macro="">
      <xdr:nvCxnSpPr>
        <xdr:cNvPr id="537" name="直線コネクタ 536">
          <a:extLst>
            <a:ext uri="{FF2B5EF4-FFF2-40B4-BE49-F238E27FC236}">
              <a16:creationId xmlns:a16="http://schemas.microsoft.com/office/drawing/2014/main" id="{4447FD3A-12A4-4BB3-ABE7-ABDC5D60EDA2}"/>
            </a:ext>
          </a:extLst>
        </xdr:cNvPr>
        <xdr:cNvCxnSpPr/>
      </xdr:nvCxnSpPr>
      <xdr:spPr>
        <a:xfrm>
          <a:off x="14592300" y="60655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160655</xdr:rowOff>
    </xdr:from>
    <xdr:to>
      <xdr:col>72</xdr:col>
      <xdr:colOff>38100</xdr:colOff>
      <xdr:row>35</xdr:row>
      <xdr:rowOff>90805</xdr:rowOff>
    </xdr:to>
    <xdr:sp macro="" textlink="">
      <xdr:nvSpPr>
        <xdr:cNvPr id="538" name="楕円 537">
          <a:extLst>
            <a:ext uri="{FF2B5EF4-FFF2-40B4-BE49-F238E27FC236}">
              <a16:creationId xmlns:a16="http://schemas.microsoft.com/office/drawing/2014/main" id="{C28DDD74-669B-49B0-8D28-4464FE5D66E8}"/>
            </a:ext>
          </a:extLst>
        </xdr:cNvPr>
        <xdr:cNvSpPr/>
      </xdr:nvSpPr>
      <xdr:spPr>
        <a:xfrm>
          <a:off x="13652500" y="59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40005</xdr:rowOff>
    </xdr:from>
    <xdr:to>
      <xdr:col>76</xdr:col>
      <xdr:colOff>114300</xdr:colOff>
      <xdr:row>35</xdr:row>
      <xdr:rowOff>64770</xdr:rowOff>
    </xdr:to>
    <xdr:cxnSp macro="">
      <xdr:nvCxnSpPr>
        <xdr:cNvPr id="539" name="直線コネクタ 538">
          <a:extLst>
            <a:ext uri="{FF2B5EF4-FFF2-40B4-BE49-F238E27FC236}">
              <a16:creationId xmlns:a16="http://schemas.microsoft.com/office/drawing/2014/main" id="{745DA87A-2617-4FBD-846A-A9411BAD9E10}"/>
            </a:ext>
          </a:extLst>
        </xdr:cNvPr>
        <xdr:cNvCxnSpPr/>
      </xdr:nvCxnSpPr>
      <xdr:spPr>
        <a:xfrm>
          <a:off x="13703300" y="60407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109220</xdr:rowOff>
    </xdr:from>
    <xdr:to>
      <xdr:col>67</xdr:col>
      <xdr:colOff>101600</xdr:colOff>
      <xdr:row>35</xdr:row>
      <xdr:rowOff>39370</xdr:rowOff>
    </xdr:to>
    <xdr:sp macro="" textlink="">
      <xdr:nvSpPr>
        <xdr:cNvPr id="540" name="楕円 539">
          <a:extLst>
            <a:ext uri="{FF2B5EF4-FFF2-40B4-BE49-F238E27FC236}">
              <a16:creationId xmlns:a16="http://schemas.microsoft.com/office/drawing/2014/main" id="{B89C3A2C-520F-42AB-9F83-69A0CDC954F1}"/>
            </a:ext>
          </a:extLst>
        </xdr:cNvPr>
        <xdr:cNvSpPr/>
      </xdr:nvSpPr>
      <xdr:spPr>
        <a:xfrm>
          <a:off x="12763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160020</xdr:rowOff>
    </xdr:from>
    <xdr:to>
      <xdr:col>71</xdr:col>
      <xdr:colOff>177800</xdr:colOff>
      <xdr:row>35</xdr:row>
      <xdr:rowOff>40005</xdr:rowOff>
    </xdr:to>
    <xdr:cxnSp macro="">
      <xdr:nvCxnSpPr>
        <xdr:cNvPr id="541" name="直線コネクタ 540">
          <a:extLst>
            <a:ext uri="{FF2B5EF4-FFF2-40B4-BE49-F238E27FC236}">
              <a16:creationId xmlns:a16="http://schemas.microsoft.com/office/drawing/2014/main" id="{BEB18BA0-2614-43A6-B908-F164978C05CD}"/>
            </a:ext>
          </a:extLst>
        </xdr:cNvPr>
        <xdr:cNvCxnSpPr/>
      </xdr:nvCxnSpPr>
      <xdr:spPr>
        <a:xfrm>
          <a:off x="12814300" y="59893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6AD793E7-F2FE-4BCF-A4CC-B22160C9F226}"/>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3BC1E08A-18B9-44BA-8922-956D6AE08A3A}"/>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9D685971-9CA2-4E7A-BEF1-9A3304FF4E16}"/>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562731AC-DA3A-49BF-814D-D1E82B7707F7}"/>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12082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B76896E1-BE8D-4A73-AC40-427A0CDA8055}"/>
            </a:ext>
          </a:extLst>
        </xdr:cNvPr>
        <xdr:cNvSpPr txBox="1"/>
      </xdr:nvSpPr>
      <xdr:spPr>
        <a:xfrm>
          <a:off x="152660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132097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B7BA85E9-71D3-416E-B750-EFC42A75FDAD}"/>
            </a:ext>
          </a:extLst>
        </xdr:cNvPr>
        <xdr:cNvSpPr txBox="1"/>
      </xdr:nvSpPr>
      <xdr:spPr>
        <a:xfrm>
          <a:off x="143897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107332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95102DB4-A910-4377-9E1C-8D2035CAD92F}"/>
            </a:ext>
          </a:extLst>
        </xdr:cNvPr>
        <xdr:cNvSpPr txBox="1"/>
      </xdr:nvSpPr>
      <xdr:spPr>
        <a:xfrm>
          <a:off x="1350074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55897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E3AEEB7A-1491-4B98-A58A-C232D2CD59D4}"/>
            </a:ext>
          </a:extLst>
        </xdr:cNvPr>
        <xdr:cNvSpPr txBox="1"/>
      </xdr:nvSpPr>
      <xdr:spPr>
        <a:xfrm>
          <a:off x="12611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FE2AE42-7990-4E8A-B305-286D6F9C7E3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4982B30-2C28-4C40-A063-11BE45B5582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63706012-485E-4F42-926A-DA75B5B43B1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0CFF205-30BD-4023-987A-54C41E21BAA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0980ED2-B1F5-41B9-8991-49DDD8B721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E05F92C5-8C0A-4B81-A6E5-80528152A85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A9A6368D-E0DA-467A-971C-E4D6961C483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5A3DF87-580C-4365-B526-B9DB9B35D6C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53CA39D-E2D6-4836-80A3-366C84B5FA1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CCEF7B0-FA18-4C3F-ABF3-A57C14580C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79DC752A-D83E-4F57-9C7D-B189A96160D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B80C37C7-4236-4508-88B4-1716115A787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A6A82FB9-E651-4FF9-9C76-DE33A6F9690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32645D13-DB8E-4D80-ADC1-3AE4519B90EE}"/>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C75B006D-DEFD-42AB-9748-82AD74246EF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AE579BBE-4AEB-4EEE-B649-3F0DEE2D76C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86DC6B3D-34EB-46FD-ABBD-AA64E6B88DD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21F993BB-C943-4CFD-B911-FC4F9842984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DF04FC4-0A78-4563-B43E-35C057C2AAA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F1D3E25F-E27F-4305-AEAA-79E8DD556A5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36DC827-74B2-4876-B4C7-8DDB98ADED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EAEA961-4C2C-4989-B184-DF5B555AAD5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47F159B3-F66E-4B79-81FD-6DA597F7402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96AAFB34-9996-4745-9B9B-E587D7EA55F6}"/>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9FE287B4-B19E-4CAD-91C5-4438EB7A9318}"/>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FA8E4DC9-73D4-4584-9A7D-4DC5D53F5176}"/>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B34300A-8BEF-4DD1-AF94-D8FD73DF2478}"/>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46F09955-74D8-4266-B659-6879088C8A4F}"/>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1475CE1D-BC41-471E-87E9-CBD54DF5EA19}"/>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DC99D253-0529-4506-BCDA-87A03C55F06A}"/>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8CE92243-018A-443B-B3BD-650D30FB222D}"/>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5045AB6F-597F-4FE3-8E21-3BE6A6614B15}"/>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1163DB6E-3F39-4E41-AE3A-4FBD731494A1}"/>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59E9DAF1-6F0B-4C3E-A2C5-77A70FE004A2}"/>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34F8DBD-0C7B-4519-9E71-17F4D42A198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16E0ED4-A794-475C-AE26-6678E8E5029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5F56E62-5DDE-4911-A463-8A909DE4A66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1DCE05E-F7FE-4239-85E7-1174F23E4FC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86D153A-DF97-4E7F-BD80-D6203369ADA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126129</xdr:rowOff>
    </xdr:from>
    <xdr:to>
      <xdr:col>116</xdr:col>
      <xdr:colOff>114300</xdr:colOff>
      <xdr:row>39</xdr:row>
      <xdr:rowOff>56279</xdr:rowOff>
    </xdr:to>
    <xdr:sp macro="" textlink="">
      <xdr:nvSpPr>
        <xdr:cNvPr id="589" name="楕円 588">
          <a:extLst>
            <a:ext uri="{FF2B5EF4-FFF2-40B4-BE49-F238E27FC236}">
              <a16:creationId xmlns:a16="http://schemas.microsoft.com/office/drawing/2014/main" id="{285AC611-650B-48CE-BDBC-DD6B783EEED4}"/>
            </a:ext>
          </a:extLst>
        </xdr:cNvPr>
        <xdr:cNvSpPr/>
      </xdr:nvSpPr>
      <xdr:spPr>
        <a:xfrm>
          <a:off x="22110700" y="66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149006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F93D155E-C8F4-4429-B933-F57A2C1C8315}"/>
            </a:ext>
          </a:extLst>
        </xdr:cNvPr>
        <xdr:cNvSpPr txBox="1"/>
      </xdr:nvSpPr>
      <xdr:spPr>
        <a:xfrm>
          <a:off x="22199600" y="6492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138930</xdr:rowOff>
    </xdr:from>
    <xdr:to>
      <xdr:col>112</xdr:col>
      <xdr:colOff>38100</xdr:colOff>
      <xdr:row>39</xdr:row>
      <xdr:rowOff>69080</xdr:rowOff>
    </xdr:to>
    <xdr:sp macro="" textlink="">
      <xdr:nvSpPr>
        <xdr:cNvPr id="591" name="楕円 590">
          <a:extLst>
            <a:ext uri="{FF2B5EF4-FFF2-40B4-BE49-F238E27FC236}">
              <a16:creationId xmlns:a16="http://schemas.microsoft.com/office/drawing/2014/main" id="{F7F12E2D-932B-43DE-B6B1-E21D0D408951}"/>
            </a:ext>
          </a:extLst>
        </xdr:cNvPr>
        <xdr:cNvSpPr/>
      </xdr:nvSpPr>
      <xdr:spPr>
        <a:xfrm>
          <a:off x="21272500" y="66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5479</xdr:rowOff>
    </xdr:from>
    <xdr:to>
      <xdr:col>116</xdr:col>
      <xdr:colOff>63500</xdr:colOff>
      <xdr:row>39</xdr:row>
      <xdr:rowOff>18280</xdr:rowOff>
    </xdr:to>
    <xdr:cxnSp macro="">
      <xdr:nvCxnSpPr>
        <xdr:cNvPr id="592" name="直線コネクタ 591">
          <a:extLst>
            <a:ext uri="{FF2B5EF4-FFF2-40B4-BE49-F238E27FC236}">
              <a16:creationId xmlns:a16="http://schemas.microsoft.com/office/drawing/2014/main" id="{CC9CA531-025A-47B1-BF3F-B944C614D410}"/>
            </a:ext>
          </a:extLst>
        </xdr:cNvPr>
        <xdr:cNvCxnSpPr/>
      </xdr:nvCxnSpPr>
      <xdr:spPr>
        <a:xfrm flipV="1">
          <a:off x="21323300" y="6692029"/>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152619</xdr:rowOff>
    </xdr:from>
    <xdr:to>
      <xdr:col>107</xdr:col>
      <xdr:colOff>101600</xdr:colOff>
      <xdr:row>39</xdr:row>
      <xdr:rowOff>82769</xdr:rowOff>
    </xdr:to>
    <xdr:sp macro="" textlink="">
      <xdr:nvSpPr>
        <xdr:cNvPr id="593" name="楕円 592">
          <a:extLst>
            <a:ext uri="{FF2B5EF4-FFF2-40B4-BE49-F238E27FC236}">
              <a16:creationId xmlns:a16="http://schemas.microsoft.com/office/drawing/2014/main" id="{F59A7866-4065-44C8-AB3A-2CE33022DC9A}"/>
            </a:ext>
          </a:extLst>
        </xdr:cNvPr>
        <xdr:cNvSpPr/>
      </xdr:nvSpPr>
      <xdr:spPr>
        <a:xfrm>
          <a:off x="20383500" y="666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18280</xdr:rowOff>
    </xdr:from>
    <xdr:to>
      <xdr:col>111</xdr:col>
      <xdr:colOff>177800</xdr:colOff>
      <xdr:row>39</xdr:row>
      <xdr:rowOff>31969</xdr:rowOff>
    </xdr:to>
    <xdr:cxnSp macro="">
      <xdr:nvCxnSpPr>
        <xdr:cNvPr id="594" name="直線コネクタ 593">
          <a:extLst>
            <a:ext uri="{FF2B5EF4-FFF2-40B4-BE49-F238E27FC236}">
              <a16:creationId xmlns:a16="http://schemas.microsoft.com/office/drawing/2014/main" id="{A64529FA-DD54-4760-9769-EEA925F97133}"/>
            </a:ext>
          </a:extLst>
        </xdr:cNvPr>
        <xdr:cNvCxnSpPr/>
      </xdr:nvCxnSpPr>
      <xdr:spPr>
        <a:xfrm flipV="1">
          <a:off x="20434300" y="6704830"/>
          <a:ext cx="889000" cy="1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9607</xdr:rowOff>
    </xdr:from>
    <xdr:to>
      <xdr:col>102</xdr:col>
      <xdr:colOff>165100</xdr:colOff>
      <xdr:row>39</xdr:row>
      <xdr:rowOff>111207</xdr:rowOff>
    </xdr:to>
    <xdr:sp macro="" textlink="">
      <xdr:nvSpPr>
        <xdr:cNvPr id="595" name="楕円 594">
          <a:extLst>
            <a:ext uri="{FF2B5EF4-FFF2-40B4-BE49-F238E27FC236}">
              <a16:creationId xmlns:a16="http://schemas.microsoft.com/office/drawing/2014/main" id="{337A4144-FAE1-43D2-AB58-BE4045FDE202}"/>
            </a:ext>
          </a:extLst>
        </xdr:cNvPr>
        <xdr:cNvSpPr/>
      </xdr:nvSpPr>
      <xdr:spPr>
        <a:xfrm>
          <a:off x="19494500" y="66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31969</xdr:rowOff>
    </xdr:from>
    <xdr:to>
      <xdr:col>107</xdr:col>
      <xdr:colOff>50800</xdr:colOff>
      <xdr:row>39</xdr:row>
      <xdr:rowOff>60407</xdr:rowOff>
    </xdr:to>
    <xdr:cxnSp macro="">
      <xdr:nvCxnSpPr>
        <xdr:cNvPr id="596" name="直線コネクタ 595">
          <a:extLst>
            <a:ext uri="{FF2B5EF4-FFF2-40B4-BE49-F238E27FC236}">
              <a16:creationId xmlns:a16="http://schemas.microsoft.com/office/drawing/2014/main" id="{6CE9543C-448E-4111-A850-610DE3A5EA3E}"/>
            </a:ext>
          </a:extLst>
        </xdr:cNvPr>
        <xdr:cNvCxnSpPr/>
      </xdr:nvCxnSpPr>
      <xdr:spPr>
        <a:xfrm flipV="1">
          <a:off x="19545300" y="6718519"/>
          <a:ext cx="8890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18260</xdr:rowOff>
    </xdr:from>
    <xdr:to>
      <xdr:col>98</xdr:col>
      <xdr:colOff>38100</xdr:colOff>
      <xdr:row>39</xdr:row>
      <xdr:rowOff>119860</xdr:rowOff>
    </xdr:to>
    <xdr:sp macro="" textlink="">
      <xdr:nvSpPr>
        <xdr:cNvPr id="597" name="楕円 596">
          <a:extLst>
            <a:ext uri="{FF2B5EF4-FFF2-40B4-BE49-F238E27FC236}">
              <a16:creationId xmlns:a16="http://schemas.microsoft.com/office/drawing/2014/main" id="{E6A2F730-4C16-41DF-85B8-DC842ABC9151}"/>
            </a:ext>
          </a:extLst>
        </xdr:cNvPr>
        <xdr:cNvSpPr/>
      </xdr:nvSpPr>
      <xdr:spPr>
        <a:xfrm>
          <a:off x="18605500" y="670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60407</xdr:rowOff>
    </xdr:from>
    <xdr:to>
      <xdr:col>102</xdr:col>
      <xdr:colOff>114300</xdr:colOff>
      <xdr:row>39</xdr:row>
      <xdr:rowOff>69060</xdr:rowOff>
    </xdr:to>
    <xdr:cxnSp macro="">
      <xdr:nvCxnSpPr>
        <xdr:cNvPr id="598" name="直線コネクタ 597">
          <a:extLst>
            <a:ext uri="{FF2B5EF4-FFF2-40B4-BE49-F238E27FC236}">
              <a16:creationId xmlns:a16="http://schemas.microsoft.com/office/drawing/2014/main" id="{92C75589-4F32-4452-BE37-C0D9FC555E97}"/>
            </a:ext>
          </a:extLst>
        </xdr:cNvPr>
        <xdr:cNvCxnSpPr/>
      </xdr:nvCxnSpPr>
      <xdr:spPr>
        <a:xfrm flipV="1">
          <a:off x="18656300" y="6746957"/>
          <a:ext cx="889000" cy="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23A6552C-611F-4FFC-905E-FA29507C83ED}"/>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361DB8F-4800-4AD9-A53B-2E40502E0CFD}"/>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12422472-3429-4F5D-AF3D-6AD584718375}"/>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E4EFF15B-0727-4CB2-8A02-FBF56CD9E7BD}"/>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85607</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7B073490-DC60-4EEF-A639-0DB86D7F9794}"/>
            </a:ext>
          </a:extLst>
        </xdr:cNvPr>
        <xdr:cNvSpPr txBox="1"/>
      </xdr:nvSpPr>
      <xdr:spPr>
        <a:xfrm>
          <a:off x="21011095" y="6429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99297</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181BABAA-05C4-4A0E-9904-CFE86ADE4253}"/>
            </a:ext>
          </a:extLst>
        </xdr:cNvPr>
        <xdr:cNvSpPr txBox="1"/>
      </xdr:nvSpPr>
      <xdr:spPr>
        <a:xfrm>
          <a:off x="20134795" y="6442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127734</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208772E-1C2D-40BA-BEB9-165E98395E87}"/>
            </a:ext>
          </a:extLst>
        </xdr:cNvPr>
        <xdr:cNvSpPr txBox="1"/>
      </xdr:nvSpPr>
      <xdr:spPr>
        <a:xfrm>
          <a:off x="19245795" y="6471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136387</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13C1338B-7586-424F-82CF-003BBB8687DE}"/>
            </a:ext>
          </a:extLst>
        </xdr:cNvPr>
        <xdr:cNvSpPr txBox="1"/>
      </xdr:nvSpPr>
      <xdr:spPr>
        <a:xfrm>
          <a:off x="18356795" y="6480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F91945B-AB36-485D-9FD4-9418AAB85E4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42A0992E-1B93-485E-885C-311E582613C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0AD8D9A-9878-46E8-917D-9C82E189FEF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960740A-66FD-4C1B-95F8-055B38AFEE8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3731127-B226-4630-A2F0-73C4B0A891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328CEF3-3FE1-49ED-94DA-31ADC58C64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BA42C156-70F9-41FA-94F6-C1BED6FEDBA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411674B-228F-456C-8414-415C409DBAB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38716B08-B61A-422F-A1C2-5E17A522D33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36DB61BC-E85C-4417-817F-4BD6496741C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98B95900-7EEC-4E5E-AE92-E6FB26E3F78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9CA772FC-E0BC-4465-88AA-13BB12B0AC2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C4CD971E-73F4-4F84-A8E3-50A7A7D1767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FB186D59-E750-4DFB-9096-849CF68B367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60D913DF-8608-4AA2-AF92-092F1DAC762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16C8B374-3DFA-4004-8FAD-F6DF5620868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1FEA112-09D6-4F09-8337-2D0829C7878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F441DF1-8C16-4865-AEF1-4C8F42774AF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BA2826C-D89C-409C-8806-A0FD35731F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7ED2EAD5-8E25-4380-8280-B5E60B2514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D18774D-F487-4E79-BE6E-E4BE919046C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C549D07-14F1-4277-ACB3-987222F999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D041F53-CEE1-4704-9FF3-705011B4B8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43D99189-8C60-4650-B490-FA293B8D15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9B65E76-1DFE-4EC8-A471-CCAA376CFF5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DDA203E8-51A7-4DD8-9F11-14B050CAEA6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B78BFA53-111A-4A15-A095-E445BCC13B7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A0A9FB5B-51A4-4B20-999C-7677467BF2F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AC45136-0823-4421-9F72-D202239507E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78C5F40F-B90F-41ED-894D-EFEFD08B947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3EFC065A-E1B9-4FCE-BB63-A10E4D0CCC8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BEAC8B47-D25C-4A5C-80EA-7442ED822A8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797502BA-50D3-497C-BE2C-8AA035AE29C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BBBDEAD-5EDA-44CA-A28B-EA3C20593FF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A3952ED-26A5-461B-8247-7019A4DA3EC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56DC188B-E2F0-4860-BFC3-2A38F719622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34DDDC3D-A9A6-4138-888A-5B58328F5E5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94C45E3E-D41F-4CD4-8A27-52806B4FAC5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EE4284D3-513C-4491-A588-F339D63833D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FD2A7C2C-BD66-45B8-8879-BC49973F303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41558853-F433-4195-8799-7B8E2CCA306C}"/>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E6E39510-8172-4682-A847-ABB7B4EF529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DF3A06BF-0891-482B-9136-6A955B7F5F3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49DE9344-8D50-4C05-A782-F34F3E30CF0E}"/>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1" name="直線コネクタ 650">
          <a:extLst>
            <a:ext uri="{FF2B5EF4-FFF2-40B4-BE49-F238E27FC236}">
              <a16:creationId xmlns:a16="http://schemas.microsoft.com/office/drawing/2014/main" id="{6603DEA7-1AE4-4824-AB85-B2A85F9C9B87}"/>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2DCA1F5F-ED70-436B-81AA-D17C3A3A471C}"/>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3" name="フローチャート: 判断 652">
          <a:extLst>
            <a:ext uri="{FF2B5EF4-FFF2-40B4-BE49-F238E27FC236}">
              <a16:creationId xmlns:a16="http://schemas.microsoft.com/office/drawing/2014/main" id="{705B93E2-4839-408C-A61D-0772DE4069C2}"/>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4" name="フローチャート: 判断 653">
          <a:extLst>
            <a:ext uri="{FF2B5EF4-FFF2-40B4-BE49-F238E27FC236}">
              <a16:creationId xmlns:a16="http://schemas.microsoft.com/office/drawing/2014/main" id="{212661FF-9F83-448A-895D-732FB0C8BE69}"/>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5" name="フローチャート: 判断 654">
          <a:extLst>
            <a:ext uri="{FF2B5EF4-FFF2-40B4-BE49-F238E27FC236}">
              <a16:creationId xmlns:a16="http://schemas.microsoft.com/office/drawing/2014/main" id="{2B71C8A3-F57E-4F87-B692-3F1C27B9247F}"/>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6" name="フローチャート: 判断 655">
          <a:extLst>
            <a:ext uri="{FF2B5EF4-FFF2-40B4-BE49-F238E27FC236}">
              <a16:creationId xmlns:a16="http://schemas.microsoft.com/office/drawing/2014/main" id="{D2E6B99C-8D57-4E32-BA86-B03B9F38CD7C}"/>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7" name="フローチャート: 判断 656">
          <a:extLst>
            <a:ext uri="{FF2B5EF4-FFF2-40B4-BE49-F238E27FC236}">
              <a16:creationId xmlns:a16="http://schemas.microsoft.com/office/drawing/2014/main" id="{F9467B0B-60A1-4D58-A3EE-E3DB24C85F2E}"/>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6252F1B-AE02-4DF9-BFA6-F7BDDBBAD7D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9C7A06D-1FBE-4329-B8E3-2114C64470D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D9ED26A-3943-4BE5-99EE-139CCA8FA6B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28C86AC-082A-4059-AC7D-FFA25EA6B9B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80A5C59-12F9-46DF-B05F-A74657583EE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663" name="楕円 662">
          <a:extLst>
            <a:ext uri="{FF2B5EF4-FFF2-40B4-BE49-F238E27FC236}">
              <a16:creationId xmlns:a16="http://schemas.microsoft.com/office/drawing/2014/main" id="{EB110171-8C3B-4FEF-A53B-D56047495CB5}"/>
            </a:ext>
          </a:extLst>
        </xdr:cNvPr>
        <xdr:cNvSpPr/>
      </xdr:nvSpPr>
      <xdr:spPr>
        <a:xfrm>
          <a:off x="16268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F85E3968-5DE8-44F5-8B21-38A14E85CE63}"/>
            </a:ext>
          </a:extLst>
        </xdr:cNvPr>
        <xdr:cNvSpPr txBox="1"/>
      </xdr:nvSpPr>
      <xdr:spPr>
        <a:xfrm>
          <a:off x="16357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34925</xdr:rowOff>
    </xdr:from>
    <xdr:to>
      <xdr:col>81</xdr:col>
      <xdr:colOff>101600</xdr:colOff>
      <xdr:row>83</xdr:row>
      <xdr:rowOff>136525</xdr:rowOff>
    </xdr:to>
    <xdr:sp macro="" textlink="">
      <xdr:nvSpPr>
        <xdr:cNvPr id="665" name="楕円 664">
          <a:extLst>
            <a:ext uri="{FF2B5EF4-FFF2-40B4-BE49-F238E27FC236}">
              <a16:creationId xmlns:a16="http://schemas.microsoft.com/office/drawing/2014/main" id="{3C5DE5DA-0C40-4F18-9BC8-A4ED4999C128}"/>
            </a:ext>
          </a:extLst>
        </xdr:cNvPr>
        <xdr:cNvSpPr/>
      </xdr:nvSpPr>
      <xdr:spPr>
        <a:xfrm>
          <a:off x="15430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85725</xdr:rowOff>
    </xdr:from>
    <xdr:to>
      <xdr:col>85</xdr:col>
      <xdr:colOff>127000</xdr:colOff>
      <xdr:row>83</xdr:row>
      <xdr:rowOff>89536</xdr:rowOff>
    </xdr:to>
    <xdr:cxnSp macro="">
      <xdr:nvCxnSpPr>
        <xdr:cNvPr id="666" name="直線コネクタ 665">
          <a:extLst>
            <a:ext uri="{FF2B5EF4-FFF2-40B4-BE49-F238E27FC236}">
              <a16:creationId xmlns:a16="http://schemas.microsoft.com/office/drawing/2014/main" id="{1DE1C6F4-2CDD-4969-AA76-85CACC01B27B}"/>
            </a:ext>
          </a:extLst>
        </xdr:cNvPr>
        <xdr:cNvCxnSpPr/>
      </xdr:nvCxnSpPr>
      <xdr:spPr>
        <a:xfrm>
          <a:off x="15481300" y="143160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71120</xdr:rowOff>
    </xdr:from>
    <xdr:to>
      <xdr:col>76</xdr:col>
      <xdr:colOff>165100</xdr:colOff>
      <xdr:row>84</xdr:row>
      <xdr:rowOff>1270</xdr:rowOff>
    </xdr:to>
    <xdr:sp macro="" textlink="">
      <xdr:nvSpPr>
        <xdr:cNvPr id="667" name="楕円 666">
          <a:extLst>
            <a:ext uri="{FF2B5EF4-FFF2-40B4-BE49-F238E27FC236}">
              <a16:creationId xmlns:a16="http://schemas.microsoft.com/office/drawing/2014/main" id="{CF5B115A-F378-490E-9008-27B3BA4056E6}"/>
            </a:ext>
          </a:extLst>
        </xdr:cNvPr>
        <xdr:cNvSpPr/>
      </xdr:nvSpPr>
      <xdr:spPr>
        <a:xfrm>
          <a:off x="14541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85725</xdr:rowOff>
    </xdr:from>
    <xdr:to>
      <xdr:col>81</xdr:col>
      <xdr:colOff>50800</xdr:colOff>
      <xdr:row>83</xdr:row>
      <xdr:rowOff>121920</xdr:rowOff>
    </xdr:to>
    <xdr:cxnSp macro="">
      <xdr:nvCxnSpPr>
        <xdr:cNvPr id="668" name="直線コネクタ 667">
          <a:extLst>
            <a:ext uri="{FF2B5EF4-FFF2-40B4-BE49-F238E27FC236}">
              <a16:creationId xmlns:a16="http://schemas.microsoft.com/office/drawing/2014/main" id="{D4C888BA-3820-4783-85EB-C749B6ED41C1}"/>
            </a:ext>
          </a:extLst>
        </xdr:cNvPr>
        <xdr:cNvCxnSpPr/>
      </xdr:nvCxnSpPr>
      <xdr:spPr>
        <a:xfrm flipV="1">
          <a:off x="14592300" y="143160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69214</xdr:rowOff>
    </xdr:from>
    <xdr:to>
      <xdr:col>72</xdr:col>
      <xdr:colOff>38100</xdr:colOff>
      <xdr:row>83</xdr:row>
      <xdr:rowOff>170814</xdr:rowOff>
    </xdr:to>
    <xdr:sp macro="" textlink="">
      <xdr:nvSpPr>
        <xdr:cNvPr id="669" name="楕円 668">
          <a:extLst>
            <a:ext uri="{FF2B5EF4-FFF2-40B4-BE49-F238E27FC236}">
              <a16:creationId xmlns:a16="http://schemas.microsoft.com/office/drawing/2014/main" id="{E44EE51A-55C0-4984-9AC9-BC458D4FA159}"/>
            </a:ext>
          </a:extLst>
        </xdr:cNvPr>
        <xdr:cNvSpPr/>
      </xdr:nvSpPr>
      <xdr:spPr>
        <a:xfrm>
          <a:off x="13652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120014</xdr:rowOff>
    </xdr:from>
    <xdr:to>
      <xdr:col>76</xdr:col>
      <xdr:colOff>114300</xdr:colOff>
      <xdr:row>83</xdr:row>
      <xdr:rowOff>121920</xdr:rowOff>
    </xdr:to>
    <xdr:cxnSp macro="">
      <xdr:nvCxnSpPr>
        <xdr:cNvPr id="670" name="直線コネクタ 669">
          <a:extLst>
            <a:ext uri="{FF2B5EF4-FFF2-40B4-BE49-F238E27FC236}">
              <a16:creationId xmlns:a16="http://schemas.microsoft.com/office/drawing/2014/main" id="{2C380D33-1CC2-48E7-9DF4-C3495645C115}"/>
            </a:ext>
          </a:extLst>
        </xdr:cNvPr>
        <xdr:cNvCxnSpPr/>
      </xdr:nvCxnSpPr>
      <xdr:spPr>
        <a:xfrm>
          <a:off x="13703300" y="14350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111125</xdr:rowOff>
    </xdr:from>
    <xdr:to>
      <xdr:col>67</xdr:col>
      <xdr:colOff>101600</xdr:colOff>
      <xdr:row>84</xdr:row>
      <xdr:rowOff>41275</xdr:rowOff>
    </xdr:to>
    <xdr:sp macro="" textlink="">
      <xdr:nvSpPr>
        <xdr:cNvPr id="671" name="楕円 670">
          <a:extLst>
            <a:ext uri="{FF2B5EF4-FFF2-40B4-BE49-F238E27FC236}">
              <a16:creationId xmlns:a16="http://schemas.microsoft.com/office/drawing/2014/main" id="{B2D5A634-E75A-4DA5-A65D-B90318674ECA}"/>
            </a:ext>
          </a:extLst>
        </xdr:cNvPr>
        <xdr:cNvSpPr/>
      </xdr:nvSpPr>
      <xdr:spPr>
        <a:xfrm>
          <a:off x="12763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120014</xdr:rowOff>
    </xdr:from>
    <xdr:to>
      <xdr:col>71</xdr:col>
      <xdr:colOff>177800</xdr:colOff>
      <xdr:row>83</xdr:row>
      <xdr:rowOff>161925</xdr:rowOff>
    </xdr:to>
    <xdr:cxnSp macro="">
      <xdr:nvCxnSpPr>
        <xdr:cNvPr id="672" name="直線コネクタ 671">
          <a:extLst>
            <a:ext uri="{FF2B5EF4-FFF2-40B4-BE49-F238E27FC236}">
              <a16:creationId xmlns:a16="http://schemas.microsoft.com/office/drawing/2014/main" id="{E89408E8-02ED-4BDC-8812-5DF35FE9453F}"/>
            </a:ext>
          </a:extLst>
        </xdr:cNvPr>
        <xdr:cNvCxnSpPr/>
      </xdr:nvCxnSpPr>
      <xdr:spPr>
        <a:xfrm flipV="1">
          <a:off x="12814300" y="143503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3" name="n_1aveValue【消防施設】&#10;有形固定資産減価償却率">
          <a:extLst>
            <a:ext uri="{FF2B5EF4-FFF2-40B4-BE49-F238E27FC236}">
              <a16:creationId xmlns:a16="http://schemas.microsoft.com/office/drawing/2014/main" id="{5DA15916-2F0F-4C1A-9CC1-DB4D882C253E}"/>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4" name="n_2aveValue【消防施設】&#10;有形固定資産減価償却率">
          <a:extLst>
            <a:ext uri="{FF2B5EF4-FFF2-40B4-BE49-F238E27FC236}">
              <a16:creationId xmlns:a16="http://schemas.microsoft.com/office/drawing/2014/main" id="{614CC4C1-8B15-45F1-9AA8-B2B1FEBD84F1}"/>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5" name="n_3aveValue【消防施設】&#10;有形固定資産減価償却率">
          <a:extLst>
            <a:ext uri="{FF2B5EF4-FFF2-40B4-BE49-F238E27FC236}">
              <a16:creationId xmlns:a16="http://schemas.microsoft.com/office/drawing/2014/main" id="{F1DC3FB7-CFCA-4406-88C7-2F725CD2DEB9}"/>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6" name="n_4aveValue【消防施設】&#10;有形固定資産減価償却率">
          <a:extLst>
            <a:ext uri="{FF2B5EF4-FFF2-40B4-BE49-F238E27FC236}">
              <a16:creationId xmlns:a16="http://schemas.microsoft.com/office/drawing/2014/main" id="{55EF494A-DA26-4E63-A9B9-6FFD492A675F}"/>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127652</xdr:rowOff>
    </xdr:from>
    <xdr:ext cx="405111" cy="259045"/>
    <xdr:sp macro="" textlink="">
      <xdr:nvSpPr>
        <xdr:cNvPr id="677" name="n_1mainValue【消防施設】&#10;有形固定資産減価償却率">
          <a:extLst>
            <a:ext uri="{FF2B5EF4-FFF2-40B4-BE49-F238E27FC236}">
              <a16:creationId xmlns:a16="http://schemas.microsoft.com/office/drawing/2014/main" id="{54A3054F-DE47-480E-9D8C-53457D3E8DBB}"/>
            </a:ext>
          </a:extLst>
        </xdr:cNvPr>
        <xdr:cNvSpPr txBox="1"/>
      </xdr:nvSpPr>
      <xdr:spPr>
        <a:xfrm>
          <a:off x="152660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163847</xdr:rowOff>
    </xdr:from>
    <xdr:ext cx="405111" cy="259045"/>
    <xdr:sp macro="" textlink="">
      <xdr:nvSpPr>
        <xdr:cNvPr id="678" name="n_2mainValue【消防施設】&#10;有形固定資産減価償却率">
          <a:extLst>
            <a:ext uri="{FF2B5EF4-FFF2-40B4-BE49-F238E27FC236}">
              <a16:creationId xmlns:a16="http://schemas.microsoft.com/office/drawing/2014/main" id="{4B5C5072-104C-4C71-AC7F-327D965CCD2D}"/>
            </a:ext>
          </a:extLst>
        </xdr:cNvPr>
        <xdr:cNvSpPr txBox="1"/>
      </xdr:nvSpPr>
      <xdr:spPr>
        <a:xfrm>
          <a:off x="143897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161941</xdr:rowOff>
    </xdr:from>
    <xdr:ext cx="405111" cy="259045"/>
    <xdr:sp macro="" textlink="">
      <xdr:nvSpPr>
        <xdr:cNvPr id="679" name="n_3mainValue【消防施設】&#10;有形固定資産減価償却率">
          <a:extLst>
            <a:ext uri="{FF2B5EF4-FFF2-40B4-BE49-F238E27FC236}">
              <a16:creationId xmlns:a16="http://schemas.microsoft.com/office/drawing/2014/main" id="{B445BC1C-2E08-4358-A351-7C29464D322B}"/>
            </a:ext>
          </a:extLst>
        </xdr:cNvPr>
        <xdr:cNvSpPr txBox="1"/>
      </xdr:nvSpPr>
      <xdr:spPr>
        <a:xfrm>
          <a:off x="13500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32402</xdr:rowOff>
    </xdr:from>
    <xdr:ext cx="405111" cy="259045"/>
    <xdr:sp macro="" textlink="">
      <xdr:nvSpPr>
        <xdr:cNvPr id="680" name="n_4mainValue【消防施設】&#10;有形固定資産減価償却率">
          <a:extLst>
            <a:ext uri="{FF2B5EF4-FFF2-40B4-BE49-F238E27FC236}">
              <a16:creationId xmlns:a16="http://schemas.microsoft.com/office/drawing/2014/main" id="{7A12150F-6AFE-4F24-90FD-97BE5FB7CDD1}"/>
            </a:ext>
          </a:extLst>
        </xdr:cNvPr>
        <xdr:cNvSpPr txBox="1"/>
      </xdr:nvSpPr>
      <xdr:spPr>
        <a:xfrm>
          <a:off x="12611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31EECA-3CFD-4700-8C4F-9E47F87D1AA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62B7F582-CEDD-4E85-BA99-5FB925214D5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1F679736-9857-46C3-8133-B798FBCDF1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499CD20D-6FFA-474E-887B-96A6B691DA7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49F818BD-87D3-4016-819C-97147ACE89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82DE3F4D-22BF-4EA0-92C5-A472B7A6817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9EAF288-AD6D-4F65-AA3C-2ADBA12D1D8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D045F394-7B25-49BA-B870-4D9D27542BF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1771D922-2DC8-4EAB-9323-84A2C176D85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13A83CFE-DD2F-45A9-A739-3A76C4A5E7A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20A0E66A-54FB-41F1-8449-D31D0BCDDC3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58F1BED3-5E14-40D1-8669-C42B2449949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3F702DB9-2B45-4288-A8D5-9714FA2CD2C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9C37C253-F061-43C8-94D3-B69FBA26053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16B77F41-3172-4EAC-990B-B6DED1D4E77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B0797B5D-1EEA-4598-90E6-C19AABC8472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4BA13F9A-679F-4A68-9AA8-4F1B030B05C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AA3D5317-A2AF-4BE5-B4CE-7006476DA70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FBE27A1E-F57E-4E66-B0CA-65592D330F6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464FA1CE-71B6-4837-AB03-777E166FD27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4B1C75FC-B52F-43F3-A09F-194446A76A3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D1214273-4E70-4564-B6D5-11CA83C9262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70C75472-4774-4C21-9464-550A23B2437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536E43BD-8BA6-42F4-9A69-0E1C9CCA7A6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2FC134DA-A4BD-496A-BC09-CBD43974C8F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6" name="直線コネクタ 705">
          <a:extLst>
            <a:ext uri="{FF2B5EF4-FFF2-40B4-BE49-F238E27FC236}">
              <a16:creationId xmlns:a16="http://schemas.microsoft.com/office/drawing/2014/main" id="{1691BEE3-5495-4185-AFAF-740574CA4BD3}"/>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7" name="【消防施設】&#10;一人当たり面積最小値テキスト">
          <a:extLst>
            <a:ext uri="{FF2B5EF4-FFF2-40B4-BE49-F238E27FC236}">
              <a16:creationId xmlns:a16="http://schemas.microsoft.com/office/drawing/2014/main" id="{E8C563DD-AD7D-4177-8E03-C1DE6A57B2DD}"/>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8" name="直線コネクタ 707">
          <a:extLst>
            <a:ext uri="{FF2B5EF4-FFF2-40B4-BE49-F238E27FC236}">
              <a16:creationId xmlns:a16="http://schemas.microsoft.com/office/drawing/2014/main" id="{ABB6DEAF-B70B-4E1E-885A-FC2DA56E3F3F}"/>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9" name="【消防施設】&#10;一人当たり面積最大値テキスト">
          <a:extLst>
            <a:ext uri="{FF2B5EF4-FFF2-40B4-BE49-F238E27FC236}">
              <a16:creationId xmlns:a16="http://schemas.microsoft.com/office/drawing/2014/main" id="{F6479AE2-D873-4D23-BD75-B5FEF84B251C}"/>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0" name="直線コネクタ 709">
          <a:extLst>
            <a:ext uri="{FF2B5EF4-FFF2-40B4-BE49-F238E27FC236}">
              <a16:creationId xmlns:a16="http://schemas.microsoft.com/office/drawing/2014/main" id="{6794A064-FC3A-4198-914C-2DB35E0F4DCF}"/>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1" name="【消防施設】&#10;一人当たり面積平均値テキスト">
          <a:extLst>
            <a:ext uri="{FF2B5EF4-FFF2-40B4-BE49-F238E27FC236}">
              <a16:creationId xmlns:a16="http://schemas.microsoft.com/office/drawing/2014/main" id="{751EFE48-2205-4934-A005-79E41D2E18A5}"/>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2" name="フローチャート: 判断 711">
          <a:extLst>
            <a:ext uri="{FF2B5EF4-FFF2-40B4-BE49-F238E27FC236}">
              <a16:creationId xmlns:a16="http://schemas.microsoft.com/office/drawing/2014/main" id="{B84D2C67-5B4E-43BC-8FEB-2223A7605FBC}"/>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3" name="フローチャート: 判断 712">
          <a:extLst>
            <a:ext uri="{FF2B5EF4-FFF2-40B4-BE49-F238E27FC236}">
              <a16:creationId xmlns:a16="http://schemas.microsoft.com/office/drawing/2014/main" id="{FA2585AD-5660-4803-A37E-A714E7FCF687}"/>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4" name="フローチャート: 判断 713">
          <a:extLst>
            <a:ext uri="{FF2B5EF4-FFF2-40B4-BE49-F238E27FC236}">
              <a16:creationId xmlns:a16="http://schemas.microsoft.com/office/drawing/2014/main" id="{162D47BF-CDD5-446A-AB3A-65C1048185DE}"/>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5" name="フローチャート: 判断 714">
          <a:extLst>
            <a:ext uri="{FF2B5EF4-FFF2-40B4-BE49-F238E27FC236}">
              <a16:creationId xmlns:a16="http://schemas.microsoft.com/office/drawing/2014/main" id="{71F31D7A-63F9-4DE8-A381-A9DC0B9C6AB5}"/>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6" name="フローチャート: 判断 715">
          <a:extLst>
            <a:ext uri="{FF2B5EF4-FFF2-40B4-BE49-F238E27FC236}">
              <a16:creationId xmlns:a16="http://schemas.microsoft.com/office/drawing/2014/main" id="{EC4BAB97-A857-4F2A-AAD6-13D0E4AA5BA5}"/>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2F486BB-B503-47FB-B31A-E435E6C392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6E729C5-3865-46F1-9218-D4250BC823A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6C7A5B1-F432-4080-AC19-471A10CE6BD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9EAB63A-2354-4EF3-8A3B-76A70855CC9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63168BD-4AB9-4306-8562-ED9DD63C1D3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2" name="楕円 721">
          <a:extLst>
            <a:ext uri="{FF2B5EF4-FFF2-40B4-BE49-F238E27FC236}">
              <a16:creationId xmlns:a16="http://schemas.microsoft.com/office/drawing/2014/main" id="{E574324B-B869-4C6F-A8E9-A79B488E5470}"/>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23" name="【消防施設】&#10;一人当たり面積該当値テキスト">
          <a:extLst>
            <a:ext uri="{FF2B5EF4-FFF2-40B4-BE49-F238E27FC236}">
              <a16:creationId xmlns:a16="http://schemas.microsoft.com/office/drawing/2014/main" id="{E5AA5639-609A-4B89-AC8F-4270BEED8063}"/>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46082</xdr:rowOff>
    </xdr:from>
    <xdr:to>
      <xdr:col>112</xdr:col>
      <xdr:colOff>38100</xdr:colOff>
      <xdr:row>85</xdr:row>
      <xdr:rowOff>147682</xdr:rowOff>
    </xdr:to>
    <xdr:sp macro="" textlink="">
      <xdr:nvSpPr>
        <xdr:cNvPr id="724" name="楕円 723">
          <a:extLst>
            <a:ext uri="{FF2B5EF4-FFF2-40B4-BE49-F238E27FC236}">
              <a16:creationId xmlns:a16="http://schemas.microsoft.com/office/drawing/2014/main" id="{2715AEFA-10A9-4B7E-9A06-0C8BD5EBF19A}"/>
            </a:ext>
          </a:extLst>
        </xdr:cNvPr>
        <xdr:cNvSpPr/>
      </xdr:nvSpPr>
      <xdr:spPr>
        <a:xfrm>
          <a:off x="21272500" y="1461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96882</xdr:rowOff>
    </xdr:to>
    <xdr:cxnSp macro="">
      <xdr:nvCxnSpPr>
        <xdr:cNvPr id="725" name="直線コネクタ 724">
          <a:extLst>
            <a:ext uri="{FF2B5EF4-FFF2-40B4-BE49-F238E27FC236}">
              <a16:creationId xmlns:a16="http://schemas.microsoft.com/office/drawing/2014/main" id="{C710071E-491E-4148-9B17-E7C97B360DB0}"/>
            </a:ext>
          </a:extLst>
        </xdr:cNvPr>
        <xdr:cNvCxnSpPr/>
      </xdr:nvCxnSpPr>
      <xdr:spPr>
        <a:xfrm flipV="1">
          <a:off x="21323300" y="14668500"/>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72208</xdr:rowOff>
    </xdr:from>
    <xdr:to>
      <xdr:col>107</xdr:col>
      <xdr:colOff>101600</xdr:colOff>
      <xdr:row>86</xdr:row>
      <xdr:rowOff>2358</xdr:rowOff>
    </xdr:to>
    <xdr:sp macro="" textlink="">
      <xdr:nvSpPr>
        <xdr:cNvPr id="726" name="楕円 725">
          <a:extLst>
            <a:ext uri="{FF2B5EF4-FFF2-40B4-BE49-F238E27FC236}">
              <a16:creationId xmlns:a16="http://schemas.microsoft.com/office/drawing/2014/main" id="{8D87FFF1-490D-4A01-975A-568328679C8C}"/>
            </a:ext>
          </a:extLst>
        </xdr:cNvPr>
        <xdr:cNvSpPr/>
      </xdr:nvSpPr>
      <xdr:spPr>
        <a:xfrm>
          <a:off x="20383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96882</xdr:rowOff>
    </xdr:from>
    <xdr:to>
      <xdr:col>111</xdr:col>
      <xdr:colOff>177800</xdr:colOff>
      <xdr:row>85</xdr:row>
      <xdr:rowOff>123008</xdr:rowOff>
    </xdr:to>
    <xdr:cxnSp macro="">
      <xdr:nvCxnSpPr>
        <xdr:cNvPr id="727" name="直線コネクタ 726">
          <a:extLst>
            <a:ext uri="{FF2B5EF4-FFF2-40B4-BE49-F238E27FC236}">
              <a16:creationId xmlns:a16="http://schemas.microsoft.com/office/drawing/2014/main" id="{FFB94CBD-7BF2-4382-8C99-D249EB396524}"/>
            </a:ext>
          </a:extLst>
        </xdr:cNvPr>
        <xdr:cNvCxnSpPr/>
      </xdr:nvCxnSpPr>
      <xdr:spPr>
        <a:xfrm flipV="1">
          <a:off x="20434300" y="1467013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73842</xdr:rowOff>
    </xdr:from>
    <xdr:to>
      <xdr:col>102</xdr:col>
      <xdr:colOff>165100</xdr:colOff>
      <xdr:row>86</xdr:row>
      <xdr:rowOff>3992</xdr:rowOff>
    </xdr:to>
    <xdr:sp macro="" textlink="">
      <xdr:nvSpPr>
        <xdr:cNvPr id="728" name="楕円 727">
          <a:extLst>
            <a:ext uri="{FF2B5EF4-FFF2-40B4-BE49-F238E27FC236}">
              <a16:creationId xmlns:a16="http://schemas.microsoft.com/office/drawing/2014/main" id="{5A7A013D-708C-41FF-B323-22D76DC6C03C}"/>
            </a:ext>
          </a:extLst>
        </xdr:cNvPr>
        <xdr:cNvSpPr/>
      </xdr:nvSpPr>
      <xdr:spPr>
        <a:xfrm>
          <a:off x="19494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123008</xdr:rowOff>
    </xdr:from>
    <xdr:to>
      <xdr:col>107</xdr:col>
      <xdr:colOff>50800</xdr:colOff>
      <xdr:row>85</xdr:row>
      <xdr:rowOff>124642</xdr:rowOff>
    </xdr:to>
    <xdr:cxnSp macro="">
      <xdr:nvCxnSpPr>
        <xdr:cNvPr id="729" name="直線コネクタ 728">
          <a:extLst>
            <a:ext uri="{FF2B5EF4-FFF2-40B4-BE49-F238E27FC236}">
              <a16:creationId xmlns:a16="http://schemas.microsoft.com/office/drawing/2014/main" id="{985CCA40-1E6A-47EF-9F75-34B31529F55B}"/>
            </a:ext>
          </a:extLst>
        </xdr:cNvPr>
        <xdr:cNvCxnSpPr/>
      </xdr:nvCxnSpPr>
      <xdr:spPr>
        <a:xfrm flipV="1">
          <a:off x="19545300" y="1469625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104866</xdr:rowOff>
    </xdr:from>
    <xdr:to>
      <xdr:col>98</xdr:col>
      <xdr:colOff>38100</xdr:colOff>
      <xdr:row>86</xdr:row>
      <xdr:rowOff>35016</xdr:rowOff>
    </xdr:to>
    <xdr:sp macro="" textlink="">
      <xdr:nvSpPr>
        <xdr:cNvPr id="730" name="楕円 729">
          <a:extLst>
            <a:ext uri="{FF2B5EF4-FFF2-40B4-BE49-F238E27FC236}">
              <a16:creationId xmlns:a16="http://schemas.microsoft.com/office/drawing/2014/main" id="{E16B536C-5D1A-4E05-95F3-B8338CC47C06}"/>
            </a:ext>
          </a:extLst>
        </xdr:cNvPr>
        <xdr:cNvSpPr/>
      </xdr:nvSpPr>
      <xdr:spPr>
        <a:xfrm>
          <a:off x="186055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124642</xdr:rowOff>
    </xdr:from>
    <xdr:to>
      <xdr:col>102</xdr:col>
      <xdr:colOff>114300</xdr:colOff>
      <xdr:row>85</xdr:row>
      <xdr:rowOff>155666</xdr:rowOff>
    </xdr:to>
    <xdr:cxnSp macro="">
      <xdr:nvCxnSpPr>
        <xdr:cNvPr id="731" name="直線コネクタ 730">
          <a:extLst>
            <a:ext uri="{FF2B5EF4-FFF2-40B4-BE49-F238E27FC236}">
              <a16:creationId xmlns:a16="http://schemas.microsoft.com/office/drawing/2014/main" id="{F1214087-B3E4-4473-9369-76DD33DA59BA}"/>
            </a:ext>
          </a:extLst>
        </xdr:cNvPr>
        <xdr:cNvCxnSpPr/>
      </xdr:nvCxnSpPr>
      <xdr:spPr>
        <a:xfrm flipV="1">
          <a:off x="18656300" y="1469789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2" name="n_1aveValue【消防施設】&#10;一人当たり面積">
          <a:extLst>
            <a:ext uri="{FF2B5EF4-FFF2-40B4-BE49-F238E27FC236}">
              <a16:creationId xmlns:a16="http://schemas.microsoft.com/office/drawing/2014/main" id="{E249263D-FB01-4713-987D-393058D45CDC}"/>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3" name="n_2aveValue【消防施設】&#10;一人当たり面積">
          <a:extLst>
            <a:ext uri="{FF2B5EF4-FFF2-40B4-BE49-F238E27FC236}">
              <a16:creationId xmlns:a16="http://schemas.microsoft.com/office/drawing/2014/main" id="{58B8F0CC-237C-468F-9721-E683AD977B9B}"/>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4" name="n_3aveValue【消防施設】&#10;一人当たり面積">
          <a:extLst>
            <a:ext uri="{FF2B5EF4-FFF2-40B4-BE49-F238E27FC236}">
              <a16:creationId xmlns:a16="http://schemas.microsoft.com/office/drawing/2014/main" id="{80093F18-6A37-436B-AE4C-88AC9481B063}"/>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5" name="n_4aveValue【消防施設】&#10;一人当たり面積">
          <a:extLst>
            <a:ext uri="{FF2B5EF4-FFF2-40B4-BE49-F238E27FC236}">
              <a16:creationId xmlns:a16="http://schemas.microsoft.com/office/drawing/2014/main" id="{2D3344B6-45EA-477B-92C2-C901B6A71F5E}"/>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138809</xdr:rowOff>
    </xdr:from>
    <xdr:ext cx="469744" cy="259045"/>
    <xdr:sp macro="" textlink="">
      <xdr:nvSpPr>
        <xdr:cNvPr id="736" name="n_1mainValue【消防施設】&#10;一人当たり面積">
          <a:extLst>
            <a:ext uri="{FF2B5EF4-FFF2-40B4-BE49-F238E27FC236}">
              <a16:creationId xmlns:a16="http://schemas.microsoft.com/office/drawing/2014/main" id="{D5F68521-B09B-47CC-A491-C013C8A43715}"/>
            </a:ext>
          </a:extLst>
        </xdr:cNvPr>
        <xdr:cNvSpPr txBox="1"/>
      </xdr:nvSpPr>
      <xdr:spPr>
        <a:xfrm>
          <a:off x="21075727" y="1471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164935</xdr:rowOff>
    </xdr:from>
    <xdr:ext cx="469744" cy="259045"/>
    <xdr:sp macro="" textlink="">
      <xdr:nvSpPr>
        <xdr:cNvPr id="737" name="n_2mainValue【消防施設】&#10;一人当たり面積">
          <a:extLst>
            <a:ext uri="{FF2B5EF4-FFF2-40B4-BE49-F238E27FC236}">
              <a16:creationId xmlns:a16="http://schemas.microsoft.com/office/drawing/2014/main" id="{6C061F40-7832-4F17-A9DA-361CDFEE4084}"/>
            </a:ext>
          </a:extLst>
        </xdr:cNvPr>
        <xdr:cNvSpPr txBox="1"/>
      </xdr:nvSpPr>
      <xdr:spPr>
        <a:xfrm>
          <a:off x="20199427" y="1473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166569</xdr:rowOff>
    </xdr:from>
    <xdr:ext cx="469744" cy="259045"/>
    <xdr:sp macro="" textlink="">
      <xdr:nvSpPr>
        <xdr:cNvPr id="738" name="n_3mainValue【消防施設】&#10;一人当たり面積">
          <a:extLst>
            <a:ext uri="{FF2B5EF4-FFF2-40B4-BE49-F238E27FC236}">
              <a16:creationId xmlns:a16="http://schemas.microsoft.com/office/drawing/2014/main" id="{BA44AD18-4EF4-40C4-9BF0-898AF102C15F}"/>
            </a:ext>
          </a:extLst>
        </xdr:cNvPr>
        <xdr:cNvSpPr txBox="1"/>
      </xdr:nvSpPr>
      <xdr:spPr>
        <a:xfrm>
          <a:off x="19310427" y="147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26143</xdr:rowOff>
    </xdr:from>
    <xdr:ext cx="469744" cy="259045"/>
    <xdr:sp macro="" textlink="">
      <xdr:nvSpPr>
        <xdr:cNvPr id="739" name="n_4mainValue【消防施設】&#10;一人当たり面積">
          <a:extLst>
            <a:ext uri="{FF2B5EF4-FFF2-40B4-BE49-F238E27FC236}">
              <a16:creationId xmlns:a16="http://schemas.microsoft.com/office/drawing/2014/main" id="{A553BA8A-1C9B-43C3-B265-CF7989BB44C9}"/>
            </a:ext>
          </a:extLst>
        </xdr:cNvPr>
        <xdr:cNvSpPr txBox="1"/>
      </xdr:nvSpPr>
      <xdr:spPr>
        <a:xfrm>
          <a:off x="18421427" y="1477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BFF44529-2092-473D-AE0A-DFDF9E70ECD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33BE104F-75B9-4EE2-A668-53F58E80A7A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F1ABC748-FE84-43CC-AA02-24ABBE65120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2D7E4BB3-723F-49B4-9183-8EE2FC57075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FA416C42-C96F-42FF-981A-8695BD2393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24A28EA-6F68-4105-9BD7-068F9B9E18B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C4B37089-CDBA-4289-8A6A-780BF11603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9B2ED8CA-9EE3-4C87-AEDF-0BB963648C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BB44E559-CB2A-4E3B-BD62-F9772847B2F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C0DD0004-5F41-44A1-97A9-F893933B5DC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7FF53232-30EF-45C8-B860-7333A76BF61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E2A401E8-9E23-4180-8866-D443F49C5A9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60667B8B-12C2-4776-94A4-D9EB8786B5D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E9EDFD01-1829-4725-A6E9-DA34A789776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52428B4B-C9EA-412B-98F6-A256A23BA79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22593237-678E-4F74-90F1-2E4FE45A938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AD4D7D29-6B71-43FF-A9A8-0227F6D232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F4A4F963-27A8-49F7-94A9-73E84AAA24C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1192EC08-B2E9-472D-BF4E-73CD27B491D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913F9D7A-2DDC-45E9-B34C-68EF3A3EEEC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BEA9D31E-E49B-47C8-8918-C00262AC4A4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1F0E3D36-4856-48F5-9FCB-E649EB333F5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3FD5390B-72DE-4FA9-982E-0802326CCC0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47A2CFD9-9AA9-465B-8533-3BBE666FA21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3775A116-B081-4FF8-B228-7B30FC5815A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C886483F-F71D-46E6-9F33-39267520C3DB}"/>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0881F8B1-22BD-470D-9CFF-176F6407A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A881772B-D714-459A-812C-27096CF318D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a:extLst>
            <a:ext uri="{FF2B5EF4-FFF2-40B4-BE49-F238E27FC236}">
              <a16:creationId xmlns:a16="http://schemas.microsoft.com/office/drawing/2014/main" id="{9C4C8BDC-772A-494C-8F86-0056D98B3418}"/>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a:extLst>
            <a:ext uri="{FF2B5EF4-FFF2-40B4-BE49-F238E27FC236}">
              <a16:creationId xmlns:a16="http://schemas.microsoft.com/office/drawing/2014/main" id="{911D2688-FBA4-4D22-9BD0-F918E4745CE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0" name="【庁舎】&#10;有形固定資産減価償却率平均値テキスト">
          <a:extLst>
            <a:ext uri="{FF2B5EF4-FFF2-40B4-BE49-F238E27FC236}">
              <a16:creationId xmlns:a16="http://schemas.microsoft.com/office/drawing/2014/main" id="{78B37841-88CE-4609-B2C4-93E86A224476}"/>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a:extLst>
            <a:ext uri="{FF2B5EF4-FFF2-40B4-BE49-F238E27FC236}">
              <a16:creationId xmlns:a16="http://schemas.microsoft.com/office/drawing/2014/main" id="{BFA885FD-A1FB-416D-B1EB-398626692633}"/>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a:extLst>
            <a:ext uri="{FF2B5EF4-FFF2-40B4-BE49-F238E27FC236}">
              <a16:creationId xmlns:a16="http://schemas.microsoft.com/office/drawing/2014/main" id="{9AA69545-D377-42FE-86BC-31A31F4F1EEE}"/>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a:extLst>
            <a:ext uri="{FF2B5EF4-FFF2-40B4-BE49-F238E27FC236}">
              <a16:creationId xmlns:a16="http://schemas.microsoft.com/office/drawing/2014/main" id="{60929490-BF07-4654-BD24-98DE03A97AD7}"/>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a:extLst>
            <a:ext uri="{FF2B5EF4-FFF2-40B4-BE49-F238E27FC236}">
              <a16:creationId xmlns:a16="http://schemas.microsoft.com/office/drawing/2014/main" id="{D9E11EA4-5511-4BCE-80E9-15AFB93EFB4F}"/>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5" name="フローチャート: 判断 774">
          <a:extLst>
            <a:ext uri="{FF2B5EF4-FFF2-40B4-BE49-F238E27FC236}">
              <a16:creationId xmlns:a16="http://schemas.microsoft.com/office/drawing/2014/main" id="{FBDEDEBA-08E2-4918-9277-67D43D519FDD}"/>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4C9E731-3BB4-4B0C-AAF5-44297C243FE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3133174-F651-4085-8984-4B45B2CDB3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F95D016-060B-4CFE-996D-E4F79B8478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E8C09F3-6C76-4745-9701-24B1CB7C502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F00C5B58-3C80-4166-B743-AD80FBE5BFD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141332</xdr:rowOff>
    </xdr:from>
    <xdr:to>
      <xdr:col>85</xdr:col>
      <xdr:colOff>177800</xdr:colOff>
      <xdr:row>102</xdr:row>
      <xdr:rowOff>71482</xdr:rowOff>
    </xdr:to>
    <xdr:sp macro="" textlink="">
      <xdr:nvSpPr>
        <xdr:cNvPr id="781" name="楕円 780">
          <a:extLst>
            <a:ext uri="{FF2B5EF4-FFF2-40B4-BE49-F238E27FC236}">
              <a16:creationId xmlns:a16="http://schemas.microsoft.com/office/drawing/2014/main" id="{137966A5-5444-414F-AB58-0EA1F1EE2E92}"/>
            </a:ext>
          </a:extLst>
        </xdr:cNvPr>
        <xdr:cNvSpPr/>
      </xdr:nvSpPr>
      <xdr:spPr>
        <a:xfrm>
          <a:off x="16268700" y="1745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164209</xdr:rowOff>
    </xdr:from>
    <xdr:ext cx="405111" cy="259045"/>
    <xdr:sp macro="" textlink="">
      <xdr:nvSpPr>
        <xdr:cNvPr id="782" name="【庁舎】&#10;有形固定資産減価償却率該当値テキスト">
          <a:extLst>
            <a:ext uri="{FF2B5EF4-FFF2-40B4-BE49-F238E27FC236}">
              <a16:creationId xmlns:a16="http://schemas.microsoft.com/office/drawing/2014/main" id="{02552722-73C6-413A-B012-689B55E8F26C}"/>
            </a:ext>
          </a:extLst>
        </xdr:cNvPr>
        <xdr:cNvSpPr txBox="1"/>
      </xdr:nvSpPr>
      <xdr:spPr>
        <a:xfrm>
          <a:off x="16357600" y="173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100512</xdr:rowOff>
    </xdr:from>
    <xdr:to>
      <xdr:col>81</xdr:col>
      <xdr:colOff>101600</xdr:colOff>
      <xdr:row>102</xdr:row>
      <xdr:rowOff>30662</xdr:rowOff>
    </xdr:to>
    <xdr:sp macro="" textlink="">
      <xdr:nvSpPr>
        <xdr:cNvPr id="783" name="楕円 782">
          <a:extLst>
            <a:ext uri="{FF2B5EF4-FFF2-40B4-BE49-F238E27FC236}">
              <a16:creationId xmlns:a16="http://schemas.microsoft.com/office/drawing/2014/main" id="{6B8056FB-6E31-4CFB-87A0-83C6B2379CF6}"/>
            </a:ext>
          </a:extLst>
        </xdr:cNvPr>
        <xdr:cNvSpPr/>
      </xdr:nvSpPr>
      <xdr:spPr>
        <a:xfrm>
          <a:off x="15430500" y="1741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151312</xdr:rowOff>
    </xdr:from>
    <xdr:to>
      <xdr:col>85</xdr:col>
      <xdr:colOff>127000</xdr:colOff>
      <xdr:row>102</xdr:row>
      <xdr:rowOff>20682</xdr:rowOff>
    </xdr:to>
    <xdr:cxnSp macro="">
      <xdr:nvCxnSpPr>
        <xdr:cNvPr id="784" name="直線コネクタ 783">
          <a:extLst>
            <a:ext uri="{FF2B5EF4-FFF2-40B4-BE49-F238E27FC236}">
              <a16:creationId xmlns:a16="http://schemas.microsoft.com/office/drawing/2014/main" id="{C5F6302C-18F8-4305-8890-5D1ED6A82CBF}"/>
            </a:ext>
          </a:extLst>
        </xdr:cNvPr>
        <xdr:cNvCxnSpPr/>
      </xdr:nvCxnSpPr>
      <xdr:spPr>
        <a:xfrm>
          <a:off x="15481300" y="17467762"/>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59689</xdr:rowOff>
    </xdr:from>
    <xdr:to>
      <xdr:col>76</xdr:col>
      <xdr:colOff>165100</xdr:colOff>
      <xdr:row>101</xdr:row>
      <xdr:rowOff>161289</xdr:rowOff>
    </xdr:to>
    <xdr:sp macro="" textlink="">
      <xdr:nvSpPr>
        <xdr:cNvPr id="785" name="楕円 784">
          <a:extLst>
            <a:ext uri="{FF2B5EF4-FFF2-40B4-BE49-F238E27FC236}">
              <a16:creationId xmlns:a16="http://schemas.microsoft.com/office/drawing/2014/main" id="{2B6E79D1-9F06-4AF5-8712-99375B09CA49}"/>
            </a:ext>
          </a:extLst>
        </xdr:cNvPr>
        <xdr:cNvSpPr/>
      </xdr:nvSpPr>
      <xdr:spPr>
        <a:xfrm>
          <a:off x="14541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110489</xdr:rowOff>
    </xdr:from>
    <xdr:to>
      <xdr:col>81</xdr:col>
      <xdr:colOff>50800</xdr:colOff>
      <xdr:row>101</xdr:row>
      <xdr:rowOff>151312</xdr:rowOff>
    </xdr:to>
    <xdr:cxnSp macro="">
      <xdr:nvCxnSpPr>
        <xdr:cNvPr id="786" name="直線コネクタ 785">
          <a:extLst>
            <a:ext uri="{FF2B5EF4-FFF2-40B4-BE49-F238E27FC236}">
              <a16:creationId xmlns:a16="http://schemas.microsoft.com/office/drawing/2014/main" id="{EDACDACB-7F20-444F-A697-F2F10FC4CB7F}"/>
            </a:ext>
          </a:extLst>
        </xdr:cNvPr>
        <xdr:cNvCxnSpPr/>
      </xdr:nvCxnSpPr>
      <xdr:spPr>
        <a:xfrm>
          <a:off x="14592300" y="174269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87449</xdr:rowOff>
    </xdr:from>
    <xdr:to>
      <xdr:col>72</xdr:col>
      <xdr:colOff>38100</xdr:colOff>
      <xdr:row>102</xdr:row>
      <xdr:rowOff>17599</xdr:rowOff>
    </xdr:to>
    <xdr:sp macro="" textlink="">
      <xdr:nvSpPr>
        <xdr:cNvPr id="787" name="楕円 786">
          <a:extLst>
            <a:ext uri="{FF2B5EF4-FFF2-40B4-BE49-F238E27FC236}">
              <a16:creationId xmlns:a16="http://schemas.microsoft.com/office/drawing/2014/main" id="{69EA42E9-38D4-4293-A6AE-4727EDE162BA}"/>
            </a:ext>
          </a:extLst>
        </xdr:cNvPr>
        <xdr:cNvSpPr/>
      </xdr:nvSpPr>
      <xdr:spPr>
        <a:xfrm>
          <a:off x="13652500" y="174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110489</xdr:rowOff>
    </xdr:from>
    <xdr:to>
      <xdr:col>76</xdr:col>
      <xdr:colOff>114300</xdr:colOff>
      <xdr:row>101</xdr:row>
      <xdr:rowOff>138249</xdr:rowOff>
    </xdr:to>
    <xdr:cxnSp macro="">
      <xdr:nvCxnSpPr>
        <xdr:cNvPr id="788" name="直線コネクタ 787">
          <a:extLst>
            <a:ext uri="{FF2B5EF4-FFF2-40B4-BE49-F238E27FC236}">
              <a16:creationId xmlns:a16="http://schemas.microsoft.com/office/drawing/2014/main" id="{55A60F88-D6B0-4115-B87E-A7624F712F5D}"/>
            </a:ext>
          </a:extLst>
        </xdr:cNvPr>
        <xdr:cNvCxnSpPr/>
      </xdr:nvCxnSpPr>
      <xdr:spPr>
        <a:xfrm flipV="1">
          <a:off x="13703300" y="17426939"/>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72752</xdr:rowOff>
    </xdr:from>
    <xdr:to>
      <xdr:col>67</xdr:col>
      <xdr:colOff>101600</xdr:colOff>
      <xdr:row>102</xdr:row>
      <xdr:rowOff>2902</xdr:rowOff>
    </xdr:to>
    <xdr:sp macro="" textlink="">
      <xdr:nvSpPr>
        <xdr:cNvPr id="789" name="楕円 788">
          <a:extLst>
            <a:ext uri="{FF2B5EF4-FFF2-40B4-BE49-F238E27FC236}">
              <a16:creationId xmlns:a16="http://schemas.microsoft.com/office/drawing/2014/main" id="{E063DFF8-1226-48BB-B3D8-0F0AC6BF59CB}"/>
            </a:ext>
          </a:extLst>
        </xdr:cNvPr>
        <xdr:cNvSpPr/>
      </xdr:nvSpPr>
      <xdr:spPr>
        <a:xfrm>
          <a:off x="12763500" y="1738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123552</xdr:rowOff>
    </xdr:from>
    <xdr:to>
      <xdr:col>71</xdr:col>
      <xdr:colOff>177800</xdr:colOff>
      <xdr:row>101</xdr:row>
      <xdr:rowOff>138249</xdr:rowOff>
    </xdr:to>
    <xdr:cxnSp macro="">
      <xdr:nvCxnSpPr>
        <xdr:cNvPr id="790" name="直線コネクタ 789">
          <a:extLst>
            <a:ext uri="{FF2B5EF4-FFF2-40B4-BE49-F238E27FC236}">
              <a16:creationId xmlns:a16="http://schemas.microsoft.com/office/drawing/2014/main" id="{ACBA001E-9BA1-436C-B578-E0AB9915947C}"/>
            </a:ext>
          </a:extLst>
        </xdr:cNvPr>
        <xdr:cNvCxnSpPr/>
      </xdr:nvCxnSpPr>
      <xdr:spPr>
        <a:xfrm>
          <a:off x="12814300" y="1744000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1" name="n_1aveValue【庁舎】&#10;有形固定資産減価償却率">
          <a:extLst>
            <a:ext uri="{FF2B5EF4-FFF2-40B4-BE49-F238E27FC236}">
              <a16:creationId xmlns:a16="http://schemas.microsoft.com/office/drawing/2014/main" id="{85657879-6935-4E72-820E-DDB95307BC6E}"/>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2" name="n_2aveValue【庁舎】&#10;有形固定資産減価償却率">
          <a:extLst>
            <a:ext uri="{FF2B5EF4-FFF2-40B4-BE49-F238E27FC236}">
              <a16:creationId xmlns:a16="http://schemas.microsoft.com/office/drawing/2014/main" id="{A343830A-8F34-4887-9012-3E2B4F7B1B81}"/>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3" name="n_3aveValue【庁舎】&#10;有形固定資産減価償却率">
          <a:extLst>
            <a:ext uri="{FF2B5EF4-FFF2-40B4-BE49-F238E27FC236}">
              <a16:creationId xmlns:a16="http://schemas.microsoft.com/office/drawing/2014/main" id="{0C0F66D4-98BE-4163-AABD-E0D0F32E52DE}"/>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4" name="n_4aveValue【庁舎】&#10;有形固定資産減価償却率">
          <a:extLst>
            <a:ext uri="{FF2B5EF4-FFF2-40B4-BE49-F238E27FC236}">
              <a16:creationId xmlns:a16="http://schemas.microsoft.com/office/drawing/2014/main" id="{41866BD6-C79F-4A0C-A237-5622D64B6872}"/>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47189</xdr:rowOff>
    </xdr:from>
    <xdr:ext cx="405111" cy="259045"/>
    <xdr:sp macro="" textlink="">
      <xdr:nvSpPr>
        <xdr:cNvPr id="795" name="n_1mainValue【庁舎】&#10;有形固定資産減価償却率">
          <a:extLst>
            <a:ext uri="{FF2B5EF4-FFF2-40B4-BE49-F238E27FC236}">
              <a16:creationId xmlns:a16="http://schemas.microsoft.com/office/drawing/2014/main" id="{5F0584E2-4A39-4942-96CC-E8BECC4558CD}"/>
            </a:ext>
          </a:extLst>
        </xdr:cNvPr>
        <xdr:cNvSpPr txBox="1"/>
      </xdr:nvSpPr>
      <xdr:spPr>
        <a:xfrm>
          <a:off x="15266044" y="1719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6366</xdr:rowOff>
    </xdr:from>
    <xdr:ext cx="405111" cy="259045"/>
    <xdr:sp macro="" textlink="">
      <xdr:nvSpPr>
        <xdr:cNvPr id="796" name="n_2mainValue【庁舎】&#10;有形固定資産減価償却率">
          <a:extLst>
            <a:ext uri="{FF2B5EF4-FFF2-40B4-BE49-F238E27FC236}">
              <a16:creationId xmlns:a16="http://schemas.microsoft.com/office/drawing/2014/main" id="{7808EA1D-9405-4175-84F6-DF668F3252FC}"/>
            </a:ext>
          </a:extLst>
        </xdr:cNvPr>
        <xdr:cNvSpPr txBox="1"/>
      </xdr:nvSpPr>
      <xdr:spPr>
        <a:xfrm>
          <a:off x="143897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34126</xdr:rowOff>
    </xdr:from>
    <xdr:ext cx="405111" cy="259045"/>
    <xdr:sp macro="" textlink="">
      <xdr:nvSpPr>
        <xdr:cNvPr id="797" name="n_3mainValue【庁舎】&#10;有形固定資産減価償却率">
          <a:extLst>
            <a:ext uri="{FF2B5EF4-FFF2-40B4-BE49-F238E27FC236}">
              <a16:creationId xmlns:a16="http://schemas.microsoft.com/office/drawing/2014/main" id="{B8AB7575-BB9F-4F09-B93D-3F1BFE32E945}"/>
            </a:ext>
          </a:extLst>
        </xdr:cNvPr>
        <xdr:cNvSpPr txBox="1"/>
      </xdr:nvSpPr>
      <xdr:spPr>
        <a:xfrm>
          <a:off x="1350074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19429</xdr:rowOff>
    </xdr:from>
    <xdr:ext cx="405111" cy="259045"/>
    <xdr:sp macro="" textlink="">
      <xdr:nvSpPr>
        <xdr:cNvPr id="798" name="n_4mainValue【庁舎】&#10;有形固定資産減価償却率">
          <a:extLst>
            <a:ext uri="{FF2B5EF4-FFF2-40B4-BE49-F238E27FC236}">
              <a16:creationId xmlns:a16="http://schemas.microsoft.com/office/drawing/2014/main" id="{B1A7BE9D-5103-4F0B-9207-B90F91372D68}"/>
            </a:ext>
          </a:extLst>
        </xdr:cNvPr>
        <xdr:cNvSpPr txBox="1"/>
      </xdr:nvSpPr>
      <xdr:spPr>
        <a:xfrm>
          <a:off x="12611744" y="1716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888877D0-4DE1-4674-B5FC-A31968CBC76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305BC281-6B62-413D-A9E1-24E2007C64E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293415C8-0A29-4BD2-B870-F38A01FF1B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5AFF978B-E283-4B9D-B346-304E0AD7AFB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74928123-60BD-4D3C-8AAD-D524B78CF53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46FC182E-F133-4A74-8F69-132C90EC7D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381AA5D4-BF24-4066-9864-2D22EC8C86E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124D8BE3-225A-4C81-A250-40F7AD88CE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ED679029-0348-4211-B887-009AF6979C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82BB23C9-A290-4768-8794-82E7BF1110E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762AD8B4-3763-4092-B039-B904671CB92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497F54DB-2884-4086-82BF-9D125219616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76E05790-AF7D-4F6F-9E00-BDFC7A9DE5C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D6F0357F-D734-424C-B9B1-3E6DB588954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C070D310-5393-49AC-A31C-9B6D134EACC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01264275-E7AB-49CE-BB5B-8D0A07CC738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12C9C061-6A03-4676-9C25-1C027ED7C90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05A3E4E4-7E1F-4685-996C-FEBCFD3A09B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F810A130-6DD8-41C6-B8A4-2D00E90BCF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DC06310D-E3F6-4CF3-A7B8-5CC15CC46AB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B3F49F9-E4C7-412E-A041-33984D9299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9BD358E0-8CAB-4D89-B723-5B74F85EC74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0C7889F2-FB9B-4775-B048-76ECED31473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a:extLst>
            <a:ext uri="{FF2B5EF4-FFF2-40B4-BE49-F238E27FC236}">
              <a16:creationId xmlns:a16="http://schemas.microsoft.com/office/drawing/2014/main" id="{63D5B7A9-DE2D-4003-B053-EA7F02161DE1}"/>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a:extLst>
            <a:ext uri="{FF2B5EF4-FFF2-40B4-BE49-F238E27FC236}">
              <a16:creationId xmlns:a16="http://schemas.microsoft.com/office/drawing/2014/main" id="{F7EFF69C-DAF3-47F0-90EC-B4C515ADFAF7}"/>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a:extLst>
            <a:ext uri="{FF2B5EF4-FFF2-40B4-BE49-F238E27FC236}">
              <a16:creationId xmlns:a16="http://schemas.microsoft.com/office/drawing/2014/main" id="{905C2EEA-E6D1-499A-A867-0BAAADEFB83C}"/>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a:extLst>
            <a:ext uri="{FF2B5EF4-FFF2-40B4-BE49-F238E27FC236}">
              <a16:creationId xmlns:a16="http://schemas.microsoft.com/office/drawing/2014/main" id="{79B5BE07-9B93-4913-842D-916A4D2A93F8}"/>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a:extLst>
            <a:ext uri="{FF2B5EF4-FFF2-40B4-BE49-F238E27FC236}">
              <a16:creationId xmlns:a16="http://schemas.microsoft.com/office/drawing/2014/main" id="{A0B51981-B813-440A-8357-0FF520ED1BC9}"/>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7" name="【庁舎】&#10;一人当たり面積平均値テキスト">
          <a:extLst>
            <a:ext uri="{FF2B5EF4-FFF2-40B4-BE49-F238E27FC236}">
              <a16:creationId xmlns:a16="http://schemas.microsoft.com/office/drawing/2014/main" id="{D9C0A549-B902-4A45-A54C-A1162E47078E}"/>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a:extLst>
            <a:ext uri="{FF2B5EF4-FFF2-40B4-BE49-F238E27FC236}">
              <a16:creationId xmlns:a16="http://schemas.microsoft.com/office/drawing/2014/main" id="{D26FAC5E-5CDF-4A5D-904C-7166BB44E47D}"/>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a:extLst>
            <a:ext uri="{FF2B5EF4-FFF2-40B4-BE49-F238E27FC236}">
              <a16:creationId xmlns:a16="http://schemas.microsoft.com/office/drawing/2014/main" id="{A4E18DAC-3A3E-4139-B3F3-D9C5C4FE323E}"/>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a:extLst>
            <a:ext uri="{FF2B5EF4-FFF2-40B4-BE49-F238E27FC236}">
              <a16:creationId xmlns:a16="http://schemas.microsoft.com/office/drawing/2014/main" id="{0139970D-8D85-4095-95CB-8616309FF8C9}"/>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a:extLst>
            <a:ext uri="{FF2B5EF4-FFF2-40B4-BE49-F238E27FC236}">
              <a16:creationId xmlns:a16="http://schemas.microsoft.com/office/drawing/2014/main" id="{71DC1D61-F6CD-4DFC-B413-1E17DA41F4A4}"/>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2" name="フローチャート: 判断 831">
          <a:extLst>
            <a:ext uri="{FF2B5EF4-FFF2-40B4-BE49-F238E27FC236}">
              <a16:creationId xmlns:a16="http://schemas.microsoft.com/office/drawing/2014/main" id="{7A24C1CF-2E73-4E4E-8552-0728D16F4686}"/>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9D702D5-0685-4723-8E56-5456FC8AB54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12A295D-BC0B-4D3E-BABD-A174621299A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F4FE241-61A6-4869-8928-D41684C5887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3E37E8A-FEDD-4E2E-9712-D9D2D4FB7A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8600531-0786-458A-9E3F-BFFBA32B0E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11430</xdr:rowOff>
    </xdr:from>
    <xdr:to>
      <xdr:col>116</xdr:col>
      <xdr:colOff>114300</xdr:colOff>
      <xdr:row>104</xdr:row>
      <xdr:rowOff>113030</xdr:rowOff>
    </xdr:to>
    <xdr:sp macro="" textlink="">
      <xdr:nvSpPr>
        <xdr:cNvPr id="838" name="楕円 837">
          <a:extLst>
            <a:ext uri="{FF2B5EF4-FFF2-40B4-BE49-F238E27FC236}">
              <a16:creationId xmlns:a16="http://schemas.microsoft.com/office/drawing/2014/main" id="{D913EA59-DCBC-4237-BB5C-74C0AFD09C04}"/>
            </a:ext>
          </a:extLst>
        </xdr:cNvPr>
        <xdr:cNvSpPr/>
      </xdr:nvSpPr>
      <xdr:spPr>
        <a:xfrm>
          <a:off x="22110700" y="1784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34307</xdr:rowOff>
    </xdr:from>
    <xdr:ext cx="469744" cy="259045"/>
    <xdr:sp macro="" textlink="">
      <xdr:nvSpPr>
        <xdr:cNvPr id="839" name="【庁舎】&#10;一人当たり面積該当値テキスト">
          <a:extLst>
            <a:ext uri="{FF2B5EF4-FFF2-40B4-BE49-F238E27FC236}">
              <a16:creationId xmlns:a16="http://schemas.microsoft.com/office/drawing/2014/main" id="{F5221E58-44ED-4F75-84F4-D0F681A9DF76}"/>
            </a:ext>
          </a:extLst>
        </xdr:cNvPr>
        <xdr:cNvSpPr txBox="1"/>
      </xdr:nvSpPr>
      <xdr:spPr>
        <a:xfrm>
          <a:off x="22199600" y="1769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30480</xdr:rowOff>
    </xdr:from>
    <xdr:to>
      <xdr:col>112</xdr:col>
      <xdr:colOff>38100</xdr:colOff>
      <xdr:row>104</xdr:row>
      <xdr:rowOff>132080</xdr:rowOff>
    </xdr:to>
    <xdr:sp macro="" textlink="">
      <xdr:nvSpPr>
        <xdr:cNvPr id="840" name="楕円 839">
          <a:extLst>
            <a:ext uri="{FF2B5EF4-FFF2-40B4-BE49-F238E27FC236}">
              <a16:creationId xmlns:a16="http://schemas.microsoft.com/office/drawing/2014/main" id="{AA953B8D-7E0C-42FD-86AB-CD5D7873C6AD}"/>
            </a:ext>
          </a:extLst>
        </xdr:cNvPr>
        <xdr:cNvSpPr/>
      </xdr:nvSpPr>
      <xdr:spPr>
        <a:xfrm>
          <a:off x="21272500" y="1786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62230</xdr:rowOff>
    </xdr:from>
    <xdr:to>
      <xdr:col>116</xdr:col>
      <xdr:colOff>63500</xdr:colOff>
      <xdr:row>104</xdr:row>
      <xdr:rowOff>81280</xdr:rowOff>
    </xdr:to>
    <xdr:cxnSp macro="">
      <xdr:nvCxnSpPr>
        <xdr:cNvPr id="841" name="直線コネクタ 840">
          <a:extLst>
            <a:ext uri="{FF2B5EF4-FFF2-40B4-BE49-F238E27FC236}">
              <a16:creationId xmlns:a16="http://schemas.microsoft.com/office/drawing/2014/main" id="{838BCE9B-7E88-40D2-9B99-FB509548B2B4}"/>
            </a:ext>
          </a:extLst>
        </xdr:cNvPr>
        <xdr:cNvCxnSpPr/>
      </xdr:nvCxnSpPr>
      <xdr:spPr>
        <a:xfrm flipV="1">
          <a:off x="21323300" y="178930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40639</xdr:rowOff>
    </xdr:from>
    <xdr:to>
      <xdr:col>107</xdr:col>
      <xdr:colOff>101600</xdr:colOff>
      <xdr:row>104</xdr:row>
      <xdr:rowOff>142239</xdr:rowOff>
    </xdr:to>
    <xdr:sp macro="" textlink="">
      <xdr:nvSpPr>
        <xdr:cNvPr id="842" name="楕円 841">
          <a:extLst>
            <a:ext uri="{FF2B5EF4-FFF2-40B4-BE49-F238E27FC236}">
              <a16:creationId xmlns:a16="http://schemas.microsoft.com/office/drawing/2014/main" id="{5517241B-B7D0-4ABF-8ED3-B4A5057B7C71}"/>
            </a:ext>
          </a:extLst>
        </xdr:cNvPr>
        <xdr:cNvSpPr/>
      </xdr:nvSpPr>
      <xdr:spPr>
        <a:xfrm>
          <a:off x="203835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81280</xdr:rowOff>
    </xdr:from>
    <xdr:to>
      <xdr:col>111</xdr:col>
      <xdr:colOff>177800</xdr:colOff>
      <xdr:row>104</xdr:row>
      <xdr:rowOff>91439</xdr:rowOff>
    </xdr:to>
    <xdr:cxnSp macro="">
      <xdr:nvCxnSpPr>
        <xdr:cNvPr id="843" name="直線コネクタ 842">
          <a:extLst>
            <a:ext uri="{FF2B5EF4-FFF2-40B4-BE49-F238E27FC236}">
              <a16:creationId xmlns:a16="http://schemas.microsoft.com/office/drawing/2014/main" id="{055B08A8-B26A-44F1-B173-2FAB6DF6B825}"/>
            </a:ext>
          </a:extLst>
        </xdr:cNvPr>
        <xdr:cNvCxnSpPr/>
      </xdr:nvCxnSpPr>
      <xdr:spPr>
        <a:xfrm flipV="1">
          <a:off x="20434300" y="179120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143511</xdr:rowOff>
    </xdr:from>
    <xdr:to>
      <xdr:col>102</xdr:col>
      <xdr:colOff>165100</xdr:colOff>
      <xdr:row>104</xdr:row>
      <xdr:rowOff>73661</xdr:rowOff>
    </xdr:to>
    <xdr:sp macro="" textlink="">
      <xdr:nvSpPr>
        <xdr:cNvPr id="844" name="楕円 843">
          <a:extLst>
            <a:ext uri="{FF2B5EF4-FFF2-40B4-BE49-F238E27FC236}">
              <a16:creationId xmlns:a16="http://schemas.microsoft.com/office/drawing/2014/main" id="{21E46B41-BE70-45EA-A5C7-4E52CBA4B3DE}"/>
            </a:ext>
          </a:extLst>
        </xdr:cNvPr>
        <xdr:cNvSpPr/>
      </xdr:nvSpPr>
      <xdr:spPr>
        <a:xfrm>
          <a:off x="19494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22861</xdr:rowOff>
    </xdr:from>
    <xdr:to>
      <xdr:col>107</xdr:col>
      <xdr:colOff>50800</xdr:colOff>
      <xdr:row>104</xdr:row>
      <xdr:rowOff>91439</xdr:rowOff>
    </xdr:to>
    <xdr:cxnSp macro="">
      <xdr:nvCxnSpPr>
        <xdr:cNvPr id="845" name="直線コネクタ 844">
          <a:extLst>
            <a:ext uri="{FF2B5EF4-FFF2-40B4-BE49-F238E27FC236}">
              <a16:creationId xmlns:a16="http://schemas.microsoft.com/office/drawing/2014/main" id="{C9F21C0F-E109-44EF-933D-BEE74AFB8F2E}"/>
            </a:ext>
          </a:extLst>
        </xdr:cNvPr>
        <xdr:cNvCxnSpPr/>
      </xdr:nvCxnSpPr>
      <xdr:spPr>
        <a:xfrm>
          <a:off x="19545300" y="178536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93980</xdr:rowOff>
    </xdr:from>
    <xdr:to>
      <xdr:col>98</xdr:col>
      <xdr:colOff>38100</xdr:colOff>
      <xdr:row>104</xdr:row>
      <xdr:rowOff>24130</xdr:rowOff>
    </xdr:to>
    <xdr:sp macro="" textlink="">
      <xdr:nvSpPr>
        <xdr:cNvPr id="846" name="楕円 845">
          <a:extLst>
            <a:ext uri="{FF2B5EF4-FFF2-40B4-BE49-F238E27FC236}">
              <a16:creationId xmlns:a16="http://schemas.microsoft.com/office/drawing/2014/main" id="{0861555A-6764-4D47-AE8F-86DD6E266A84}"/>
            </a:ext>
          </a:extLst>
        </xdr:cNvPr>
        <xdr:cNvSpPr/>
      </xdr:nvSpPr>
      <xdr:spPr>
        <a:xfrm>
          <a:off x="18605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144780</xdr:rowOff>
    </xdr:from>
    <xdr:to>
      <xdr:col>102</xdr:col>
      <xdr:colOff>114300</xdr:colOff>
      <xdr:row>104</xdr:row>
      <xdr:rowOff>22861</xdr:rowOff>
    </xdr:to>
    <xdr:cxnSp macro="">
      <xdr:nvCxnSpPr>
        <xdr:cNvPr id="847" name="直線コネクタ 846">
          <a:extLst>
            <a:ext uri="{FF2B5EF4-FFF2-40B4-BE49-F238E27FC236}">
              <a16:creationId xmlns:a16="http://schemas.microsoft.com/office/drawing/2014/main" id="{00F6662C-0157-4888-ACCA-D52FA60FDC3A}"/>
            </a:ext>
          </a:extLst>
        </xdr:cNvPr>
        <xdr:cNvCxnSpPr/>
      </xdr:nvCxnSpPr>
      <xdr:spPr>
        <a:xfrm>
          <a:off x="18656300" y="178041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8" name="n_1aveValue【庁舎】&#10;一人当たり面積">
          <a:extLst>
            <a:ext uri="{FF2B5EF4-FFF2-40B4-BE49-F238E27FC236}">
              <a16:creationId xmlns:a16="http://schemas.microsoft.com/office/drawing/2014/main" id="{895028C6-7E6F-4D34-A8BF-F9B8A9799F66}"/>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49" name="n_2aveValue【庁舎】&#10;一人当たり面積">
          <a:extLst>
            <a:ext uri="{FF2B5EF4-FFF2-40B4-BE49-F238E27FC236}">
              <a16:creationId xmlns:a16="http://schemas.microsoft.com/office/drawing/2014/main" id="{37AEFA6B-BD9D-4E41-8925-520EE22922E4}"/>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0" name="n_3aveValue【庁舎】&#10;一人当たり面積">
          <a:extLst>
            <a:ext uri="{FF2B5EF4-FFF2-40B4-BE49-F238E27FC236}">
              <a16:creationId xmlns:a16="http://schemas.microsoft.com/office/drawing/2014/main" id="{19EF2760-F8A4-4622-AF87-34D14100B4F6}"/>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1" name="n_4aveValue【庁舎】&#10;一人当たり面積">
          <a:extLst>
            <a:ext uri="{FF2B5EF4-FFF2-40B4-BE49-F238E27FC236}">
              <a16:creationId xmlns:a16="http://schemas.microsoft.com/office/drawing/2014/main" id="{487F3758-C165-4DF7-90C0-8D283F004EC3}"/>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148607</xdr:rowOff>
    </xdr:from>
    <xdr:ext cx="469744" cy="259045"/>
    <xdr:sp macro="" textlink="">
      <xdr:nvSpPr>
        <xdr:cNvPr id="852" name="n_1mainValue【庁舎】&#10;一人当たり面積">
          <a:extLst>
            <a:ext uri="{FF2B5EF4-FFF2-40B4-BE49-F238E27FC236}">
              <a16:creationId xmlns:a16="http://schemas.microsoft.com/office/drawing/2014/main" id="{19937392-1B99-438D-B251-7164991C87F4}"/>
            </a:ext>
          </a:extLst>
        </xdr:cNvPr>
        <xdr:cNvSpPr txBox="1"/>
      </xdr:nvSpPr>
      <xdr:spPr>
        <a:xfrm>
          <a:off x="2107572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158766</xdr:rowOff>
    </xdr:from>
    <xdr:ext cx="469744" cy="259045"/>
    <xdr:sp macro="" textlink="">
      <xdr:nvSpPr>
        <xdr:cNvPr id="853" name="n_2mainValue【庁舎】&#10;一人当たり面積">
          <a:extLst>
            <a:ext uri="{FF2B5EF4-FFF2-40B4-BE49-F238E27FC236}">
              <a16:creationId xmlns:a16="http://schemas.microsoft.com/office/drawing/2014/main" id="{6965E09F-70D5-4192-BFCF-EB364F9E6CCF}"/>
            </a:ext>
          </a:extLst>
        </xdr:cNvPr>
        <xdr:cNvSpPr txBox="1"/>
      </xdr:nvSpPr>
      <xdr:spPr>
        <a:xfrm>
          <a:off x="20199427"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90188</xdr:rowOff>
    </xdr:from>
    <xdr:ext cx="469744" cy="259045"/>
    <xdr:sp macro="" textlink="">
      <xdr:nvSpPr>
        <xdr:cNvPr id="854" name="n_3mainValue【庁舎】&#10;一人当たり面積">
          <a:extLst>
            <a:ext uri="{FF2B5EF4-FFF2-40B4-BE49-F238E27FC236}">
              <a16:creationId xmlns:a16="http://schemas.microsoft.com/office/drawing/2014/main" id="{A146DA6F-B3B9-48F1-B7F5-6A2FF937C0D0}"/>
            </a:ext>
          </a:extLst>
        </xdr:cNvPr>
        <xdr:cNvSpPr txBox="1"/>
      </xdr:nvSpPr>
      <xdr:spPr>
        <a:xfrm>
          <a:off x="193104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40657</xdr:rowOff>
    </xdr:from>
    <xdr:ext cx="469744" cy="259045"/>
    <xdr:sp macro="" textlink="">
      <xdr:nvSpPr>
        <xdr:cNvPr id="855" name="n_4mainValue【庁舎】&#10;一人当たり面積">
          <a:extLst>
            <a:ext uri="{FF2B5EF4-FFF2-40B4-BE49-F238E27FC236}">
              <a16:creationId xmlns:a16="http://schemas.microsoft.com/office/drawing/2014/main" id="{63A2BA1F-959C-4A79-BD89-CB74D07EFB25}"/>
            </a:ext>
          </a:extLst>
        </xdr:cNvPr>
        <xdr:cNvSpPr txBox="1"/>
      </xdr:nvSpPr>
      <xdr:spPr>
        <a:xfrm>
          <a:off x="18421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B0D58B02-E4AC-450E-B289-373351013D9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1ABC4CFD-FDB5-42B6-BE5D-CF9797B65BA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8D93C221-6287-4ECC-B26F-B1DFBB9E0C7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類似団体と比較して特に有形固定資産減価償却率が高くなっている施設は、消防施設であり、特に低くなっている施設は、図書館、庁舎である。</a:t>
          </a:r>
        </a:p>
        <a:p>
          <a:r>
            <a:rPr kumimoji="1" lang="ja-JP" altLang="en-US" sz="1300">
              <a:latin typeface="ＭＳ Ｐゴシック" panose="020B0600070205080204" pitchFamily="50" charset="-128"/>
              <a:ea typeface="ＭＳ Ｐゴシック" panose="020B0600070205080204" pitchFamily="50" charset="-128"/>
            </a:rPr>
            <a:t>消防施設については、消防団組織再編計画に基づき消防団詰所の集約化を図るため、</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棟の詰所を解体するとともに、消防団詰所更新計画に基づき</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棟の詰所の建替を行い、加えて、令和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年度にかけて、消防本部南分署を新築移転し、令和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年度に旧消防本部南分署を解体した。しかし</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市内には築年数が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年を超える消防団詰所が多数点在することから有形固定資産減価償却率の減少までには至っていない。今後は、維持管理にかかる経費の増加に留意しつつ、各計画に沿って施設の更新に取り組んでいく。</a:t>
          </a:r>
        </a:p>
        <a:p>
          <a:r>
            <a:rPr kumimoji="1" lang="ja-JP" altLang="en-US" sz="1300">
              <a:latin typeface="ＭＳ Ｐゴシック" panose="020B0600070205080204" pitchFamily="50" charset="-128"/>
              <a:ea typeface="ＭＳ Ｐゴシック" panose="020B0600070205080204" pitchFamily="50" charset="-128"/>
            </a:rPr>
            <a:t>図書館については、昭和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年代に建設された図書館を図書館整備計画に基づき令和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年度までに新しく整備したため、有形固定資産減価償却率が大幅に低くなっている。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つの支所を、支所・公民館整備計画に基づき、令和元年度から令和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年度にかけて新しく整備したため、有形固定資産減価償却率が大幅に低くなっている。今後は、維持管理にかかる経費の増加に留意しつつ、引き続き、環境の整備に取り組んでいく。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12%20&#35914;&#24460;&#22823;&#37326;&#24066;/&#12304;&#36001;&#25919;&#29366;&#27841;&#36039;&#26009;&#38598;&#12305;_442127_&#35914;&#24460;&#22823;&#37326;&#24066;_2024(2&#22238;&#30446;)_R8.9.8&#26178;&#28857;.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12%20&#35914;&#24460;&#22823;&#37326;&#24066;\&#12304;&#36001;&#25919;&#29366;&#27841;&#36039;&#26009;&#38598;&#12305;_442127_&#35914;&#24460;&#22823;&#37326;&#24066;_2024(2&#22238;&#30446;)_R8.9.8&#26178;&#28857;.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12%20&#35914;&#24460;&#22823;&#37326;&#24066;/&#12304;&#36001;&#25919;&#29366;&#27841;&#36039;&#26009;&#38598;&#12305;_442127_&#35914;&#24460;&#22823;&#37326;&#24066;_2024(2&#22238;&#30446;)_R8.9.8&#26178;&#2885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65.3</v>
          </cell>
          <cell r="BX53">
            <v>65.400000000000006</v>
          </cell>
          <cell r="CF53">
            <v>66.400000000000006</v>
          </cell>
          <cell r="CN53">
            <v>67.2</v>
          </cell>
          <cell r="CV53">
            <v>68</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row>
        <row r="75">
          <cell r="BP75">
            <v>4.8</v>
          </cell>
          <cell r="BX75">
            <v>5</v>
          </cell>
          <cell r="CF75">
            <v>5.6</v>
          </cell>
          <cell r="CN75">
            <v>6.3</v>
          </cell>
          <cell r="CV75">
            <v>6.7</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31784718</v>
      </c>
      <c r="BO4" s="436"/>
      <c r="BP4" s="436"/>
      <c r="BQ4" s="436"/>
      <c r="BR4" s="436"/>
      <c r="BS4" s="436"/>
      <c r="BT4" s="436"/>
      <c r="BU4" s="437"/>
      <c r="BV4" s="435">
        <v>30230278</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7.6</v>
      </c>
      <c r="CU4" s="576"/>
      <c r="CV4" s="576"/>
      <c r="CW4" s="576"/>
      <c r="CX4" s="576"/>
      <c r="CY4" s="576"/>
      <c r="CZ4" s="576"/>
      <c r="DA4" s="577"/>
      <c r="DB4" s="575">
        <v>8.3000000000000007</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30086464</v>
      </c>
      <c r="BO5" s="407"/>
      <c r="BP5" s="407"/>
      <c r="BQ5" s="407"/>
      <c r="BR5" s="407"/>
      <c r="BS5" s="407"/>
      <c r="BT5" s="407"/>
      <c r="BU5" s="408"/>
      <c r="BV5" s="406">
        <v>28433296</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91.5</v>
      </c>
      <c r="CU5" s="404"/>
      <c r="CV5" s="404"/>
      <c r="CW5" s="404"/>
      <c r="CX5" s="404"/>
      <c r="CY5" s="404"/>
      <c r="CZ5" s="404"/>
      <c r="DA5" s="405"/>
      <c r="DB5" s="403">
        <v>92.4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1698254</v>
      </c>
      <c r="BO6" s="407"/>
      <c r="BP6" s="407"/>
      <c r="BQ6" s="407"/>
      <c r="BR6" s="407"/>
      <c r="BS6" s="407"/>
      <c r="BT6" s="407"/>
      <c r="BU6" s="408"/>
      <c r="BV6" s="406">
        <v>1796982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91.7</v>
      </c>
      <c r="CU6" s="550"/>
      <c r="CV6" s="550"/>
      <c r="CW6" s="550"/>
      <c r="CX6" s="550"/>
      <c r="CY6" s="550"/>
      <c r="CZ6" s="550"/>
      <c r="DA6" s="551"/>
      <c r="DB6" s="549">
        <v>92.8</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566996</v>
      </c>
      <c r="BO7" s="407"/>
      <c r="BP7" s="407"/>
      <c r="BQ7" s="407"/>
      <c r="BR7" s="407"/>
      <c r="BS7" s="407"/>
      <c r="BT7" s="407"/>
      <c r="BU7" s="408"/>
      <c r="BV7" s="406">
        <v>585269</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14855258</v>
      </c>
      <c r="CU7" s="407"/>
      <c r="CV7" s="407"/>
      <c r="CW7" s="407"/>
      <c r="CX7" s="407"/>
      <c r="CY7" s="407"/>
      <c r="CZ7" s="407"/>
      <c r="DA7" s="408"/>
      <c r="DB7" s="406">
        <v>14659459</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1131258</v>
      </c>
      <c r="BO8" s="407"/>
      <c r="BP8" s="407"/>
      <c r="BQ8" s="407"/>
      <c r="BR8" s="407"/>
      <c r="BS8" s="407"/>
      <c r="BT8" s="407"/>
      <c r="BU8" s="408"/>
      <c r="BV8" s="406">
        <v>1211713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0.28999999999999998</v>
      </c>
      <c r="CU8" s="510"/>
      <c r="CV8" s="510"/>
      <c r="CW8" s="510"/>
      <c r="CX8" s="510"/>
      <c r="CY8" s="510"/>
      <c r="CZ8" s="510"/>
      <c r="DA8" s="511"/>
      <c r="DB8" s="509">
        <v>0.28000000000000003</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33695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-80455</v>
      </c>
      <c r="BO9" s="407"/>
      <c r="BP9" s="407"/>
      <c r="BQ9" s="407"/>
      <c r="BR9" s="407"/>
      <c r="BS9" s="407"/>
      <c r="BT9" s="407"/>
      <c r="BU9" s="408"/>
      <c r="BV9" s="406">
        <v>-469938</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20.100000000000001</v>
      </c>
      <c r="CU9" s="404"/>
      <c r="CV9" s="404"/>
      <c r="CW9" s="404"/>
      <c r="CX9" s="404"/>
      <c r="CY9" s="404"/>
      <c r="CZ9" s="404"/>
      <c r="DA9" s="405"/>
      <c r="DB9" s="403">
        <v>15.6</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36584</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36257</v>
      </c>
      <c r="BO10" s="407"/>
      <c r="BP10" s="407"/>
      <c r="BQ10" s="407"/>
      <c r="BR10" s="407"/>
      <c r="BS10" s="407"/>
      <c r="BT10" s="407"/>
      <c r="BU10" s="408"/>
      <c r="BV10" s="406">
        <v>17043</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1148020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31998</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1038861</v>
      </c>
      <c r="BO12" s="407"/>
      <c r="BP12" s="407"/>
      <c r="BQ12" s="407"/>
      <c r="BR12" s="407"/>
      <c r="BS12" s="407"/>
      <c r="BT12" s="407"/>
      <c r="BU12" s="408"/>
      <c r="BV12" s="406">
        <v>534193</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31580</v>
      </c>
      <c r="S13" s="494"/>
      <c r="T13" s="494"/>
      <c r="U13" s="494"/>
      <c r="V13" s="495"/>
      <c r="W13" s="496" t="s">
        <v>131</v>
      </c>
      <c r="X13" s="392"/>
      <c r="Y13" s="392"/>
      <c r="Z13" s="392"/>
      <c r="AA13" s="392"/>
      <c r="AB13" s="393"/>
      <c r="AC13" s="359">
        <v>2878</v>
      </c>
      <c r="AD13" s="360"/>
      <c r="AE13" s="360"/>
      <c r="AF13" s="360"/>
      <c r="AG13" s="361"/>
      <c r="AH13" s="359">
        <v>3576</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64961</v>
      </c>
      <c r="BO13" s="407"/>
      <c r="BP13" s="407"/>
      <c r="BQ13" s="407"/>
      <c r="BR13" s="407"/>
      <c r="BS13" s="407"/>
      <c r="BT13" s="407"/>
      <c r="BU13" s="408"/>
      <c r="BV13" s="406">
        <v>-987088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6.7</v>
      </c>
      <c r="CU13" s="404"/>
      <c r="CV13" s="404"/>
      <c r="CW13" s="404"/>
      <c r="CX13" s="404"/>
      <c r="CY13" s="404"/>
      <c r="CZ13" s="404"/>
      <c r="DA13" s="405"/>
      <c r="DB13" s="403">
        <v>6.3</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32765</v>
      </c>
      <c r="S14" s="494"/>
      <c r="T14" s="494"/>
      <c r="U14" s="494"/>
      <c r="V14" s="495"/>
      <c r="W14" s="497"/>
      <c r="X14" s="395"/>
      <c r="Y14" s="395"/>
      <c r="Z14" s="395"/>
      <c r="AA14" s="395"/>
      <c r="AB14" s="396"/>
      <c r="AC14" s="486">
        <v>18.5</v>
      </c>
      <c r="AD14" s="487"/>
      <c r="AE14" s="487"/>
      <c r="AF14" s="487"/>
      <c r="AG14" s="488"/>
      <c r="AH14" s="486">
        <v>21.2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32384</v>
      </c>
      <c r="S15" s="494"/>
      <c r="T15" s="494"/>
      <c r="U15" s="494"/>
      <c r="V15" s="495"/>
      <c r="W15" s="496" t="s">
        <v>137</v>
      </c>
      <c r="X15" s="392"/>
      <c r="Y15" s="392"/>
      <c r="Z15" s="392"/>
      <c r="AA15" s="392"/>
      <c r="AB15" s="393"/>
      <c r="AC15" s="359">
        <v>2950</v>
      </c>
      <c r="AD15" s="360"/>
      <c r="AE15" s="360"/>
      <c r="AF15" s="360"/>
      <c r="AG15" s="361"/>
      <c r="AH15" s="359">
        <v>3168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3989781</v>
      </c>
      <c r="BO15" s="436"/>
      <c r="BP15" s="436"/>
      <c r="BQ15" s="436"/>
      <c r="BR15" s="436"/>
      <c r="BS15" s="436"/>
      <c r="BT15" s="436"/>
      <c r="BU15" s="437"/>
      <c r="BV15" s="435">
        <v>3951582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18.899999999999999</v>
      </c>
      <c r="AD16" s="487"/>
      <c r="AE16" s="487"/>
      <c r="AF16" s="487"/>
      <c r="AG16" s="488"/>
      <c r="AH16" s="486">
        <v>18.8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13893215</v>
      </c>
      <c r="BO16" s="407"/>
      <c r="BP16" s="407"/>
      <c r="BQ16" s="407"/>
      <c r="BR16" s="407"/>
      <c r="BS16" s="407"/>
      <c r="BT16" s="407"/>
      <c r="BU16" s="408"/>
      <c r="BV16" s="406">
        <v>13665809</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9742</v>
      </c>
      <c r="AD17" s="360"/>
      <c r="AE17" s="360"/>
      <c r="AF17" s="360"/>
      <c r="AG17" s="361"/>
      <c r="AH17" s="359">
        <v>10139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4919513</v>
      </c>
      <c r="BO17" s="407"/>
      <c r="BP17" s="407"/>
      <c r="BQ17" s="407"/>
      <c r="BR17" s="407"/>
      <c r="BS17" s="407"/>
      <c r="BT17" s="407"/>
      <c r="BU17" s="408"/>
      <c r="BV17" s="406">
        <v>4878806</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603.14</v>
      </c>
      <c r="M18" s="459"/>
      <c r="N18" s="459"/>
      <c r="O18" s="459"/>
      <c r="P18" s="459"/>
      <c r="Q18" s="459"/>
      <c r="R18" s="460"/>
      <c r="S18" s="460"/>
      <c r="T18" s="460"/>
      <c r="U18" s="460"/>
      <c r="V18" s="461"/>
      <c r="W18" s="477"/>
      <c r="X18" s="478"/>
      <c r="Y18" s="478"/>
      <c r="Z18" s="478"/>
      <c r="AA18" s="478"/>
      <c r="AB18" s="502"/>
      <c r="AC18" s="376">
        <v>62.6</v>
      </c>
      <c r="AD18" s="377"/>
      <c r="AE18" s="377"/>
      <c r="AF18" s="377"/>
      <c r="AG18" s="462"/>
      <c r="AH18" s="376">
        <v>60.1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13839712</v>
      </c>
      <c r="BO18" s="407"/>
      <c r="BP18" s="407"/>
      <c r="BQ18" s="407"/>
      <c r="BR18" s="407"/>
      <c r="BS18" s="407"/>
      <c r="BT18" s="407"/>
      <c r="BU18" s="408"/>
      <c r="BV18" s="406">
        <v>13718035</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56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19863403</v>
      </c>
      <c r="BO19" s="407"/>
      <c r="BP19" s="407"/>
      <c r="BQ19" s="407"/>
      <c r="BR19" s="407"/>
      <c r="BS19" s="407"/>
      <c r="BT19" s="407"/>
      <c r="BU19" s="408"/>
      <c r="BV19" s="406">
        <v>18257166</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13780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24241769</v>
      </c>
      <c r="BO22" s="436"/>
      <c r="BP22" s="436"/>
      <c r="BQ22" s="436"/>
      <c r="BR22" s="436"/>
      <c r="BS22" s="436"/>
      <c r="BT22" s="436"/>
      <c r="BU22" s="437"/>
      <c r="BV22" s="435">
        <v>24705881</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19874579</v>
      </c>
      <c r="BO23" s="407"/>
      <c r="BP23" s="407"/>
      <c r="BQ23" s="407"/>
      <c r="BR23" s="407"/>
      <c r="BS23" s="407"/>
      <c r="BT23" s="407"/>
      <c r="BU23" s="408"/>
      <c r="BV23" s="406">
        <v>18879824</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7398</v>
      </c>
      <c r="R24" s="360"/>
      <c r="S24" s="360"/>
      <c r="T24" s="360"/>
      <c r="U24" s="360"/>
      <c r="V24" s="361"/>
      <c r="W24" s="449"/>
      <c r="X24" s="386"/>
      <c r="Y24" s="387"/>
      <c r="Z24" s="362" t="s">
        <v>162</v>
      </c>
      <c r="AA24" s="363"/>
      <c r="AB24" s="363"/>
      <c r="AC24" s="363"/>
      <c r="AD24" s="363"/>
      <c r="AE24" s="363"/>
      <c r="AF24" s="363"/>
      <c r="AG24" s="364"/>
      <c r="AH24" s="359">
        <v>439</v>
      </c>
      <c r="AI24" s="360"/>
      <c r="AJ24" s="360"/>
      <c r="AK24" s="360"/>
      <c r="AL24" s="361"/>
      <c r="AM24" s="359">
        <v>1468455</v>
      </c>
      <c r="AN24" s="360"/>
      <c r="AO24" s="360"/>
      <c r="AP24" s="360"/>
      <c r="AQ24" s="360"/>
      <c r="AR24" s="361"/>
      <c r="AS24" s="359">
        <v>3345</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18260041</v>
      </c>
      <c r="BO24" s="407"/>
      <c r="BP24" s="407"/>
      <c r="BQ24" s="407"/>
      <c r="BR24" s="407"/>
      <c r="BS24" s="407"/>
      <c r="BT24" s="407"/>
      <c r="BU24" s="408"/>
      <c r="BV24" s="406">
        <v>18027152</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6251</v>
      </c>
      <c r="R25" s="360"/>
      <c r="S25" s="360"/>
      <c r="T25" s="360"/>
      <c r="U25" s="360"/>
      <c r="V25" s="361"/>
      <c r="W25" s="449"/>
      <c r="X25" s="386"/>
      <c r="Y25" s="387"/>
      <c r="Z25" s="362" t="s">
        <v>165</v>
      </c>
      <c r="AA25" s="363"/>
      <c r="AB25" s="363"/>
      <c r="AC25" s="363"/>
      <c r="AD25" s="363"/>
      <c r="AE25" s="363"/>
      <c r="AF25" s="363"/>
      <c r="AG25" s="364"/>
      <c r="AH25" s="359">
        <v>85</v>
      </c>
      <c r="AI25" s="360"/>
      <c r="AJ25" s="360"/>
      <c r="AK25" s="360"/>
      <c r="AL25" s="361"/>
      <c r="AM25" s="359">
        <v>264010</v>
      </c>
      <c r="AN25" s="360"/>
      <c r="AO25" s="360"/>
      <c r="AP25" s="360"/>
      <c r="AQ25" s="360"/>
      <c r="AR25" s="361"/>
      <c r="AS25" s="359">
        <v>3106</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5326194</v>
      </c>
      <c r="BO25" s="436"/>
      <c r="BP25" s="436"/>
      <c r="BQ25" s="436"/>
      <c r="BR25" s="436"/>
      <c r="BS25" s="436"/>
      <c r="BT25" s="436"/>
      <c r="BU25" s="437"/>
      <c r="BV25" s="435">
        <v>6122213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5577</v>
      </c>
      <c r="R26" s="360"/>
      <c r="S26" s="360"/>
      <c r="T26" s="360"/>
      <c r="U26" s="360"/>
      <c r="V26" s="361"/>
      <c r="W26" s="449"/>
      <c r="X26" s="386"/>
      <c r="Y26" s="387"/>
      <c r="Z26" s="362" t="s">
        <v>168</v>
      </c>
      <c r="AA26" s="417"/>
      <c r="AB26" s="417"/>
      <c r="AC26" s="417"/>
      <c r="AD26" s="417"/>
      <c r="AE26" s="417"/>
      <c r="AF26" s="417"/>
      <c r="AG26" s="418"/>
      <c r="AH26" s="359">
        <v>9</v>
      </c>
      <c r="AI26" s="360"/>
      <c r="AJ26" s="360"/>
      <c r="AK26" s="360"/>
      <c r="AL26" s="361"/>
      <c r="AM26" s="359">
        <v>34191</v>
      </c>
      <c r="AN26" s="360"/>
      <c r="AO26" s="360"/>
      <c r="AP26" s="360"/>
      <c r="AQ26" s="360"/>
      <c r="AR26" s="361"/>
      <c r="AS26" s="359">
        <v>3799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4000</v>
      </c>
      <c r="R27" s="360"/>
      <c r="S27" s="360"/>
      <c r="T27" s="360"/>
      <c r="U27" s="360"/>
      <c r="V27" s="361"/>
      <c r="W27" s="449"/>
      <c r="X27" s="386"/>
      <c r="Y27" s="387"/>
      <c r="Z27" s="362" t="s">
        <v>171</v>
      </c>
      <c r="AA27" s="363"/>
      <c r="AB27" s="363"/>
      <c r="AC27" s="363"/>
      <c r="AD27" s="363"/>
      <c r="AE27" s="363"/>
      <c r="AF27" s="363"/>
      <c r="AG27" s="364"/>
      <c r="AH27" s="359">
        <v>5</v>
      </c>
      <c r="AI27" s="360"/>
      <c r="AJ27" s="360"/>
      <c r="AK27" s="360"/>
      <c r="AL27" s="361"/>
      <c r="AM27" s="359">
        <v>20086</v>
      </c>
      <c r="AN27" s="360"/>
      <c r="AO27" s="360"/>
      <c r="AP27" s="360"/>
      <c r="AQ27" s="360"/>
      <c r="AR27" s="361"/>
      <c r="AS27" s="359">
        <v>4017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3600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5438900</v>
      </c>
      <c r="BO28" s="436"/>
      <c r="BP28" s="436"/>
      <c r="BQ28" s="436"/>
      <c r="BR28" s="436"/>
      <c r="BS28" s="436"/>
      <c r="BT28" s="436"/>
      <c r="BU28" s="437"/>
      <c r="BV28" s="435">
        <v>5835382</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16</v>
      </c>
      <c r="M29" s="360"/>
      <c r="N29" s="360"/>
      <c r="O29" s="360"/>
      <c r="P29" s="361"/>
      <c r="Q29" s="359">
        <v>3400</v>
      </c>
      <c r="R29" s="360"/>
      <c r="S29" s="360"/>
      <c r="T29" s="360"/>
      <c r="U29" s="360"/>
      <c r="V29" s="361"/>
      <c r="W29" s="450"/>
      <c r="X29" s="451"/>
      <c r="Y29" s="452"/>
      <c r="Z29" s="362" t="s">
        <v>177</v>
      </c>
      <c r="AA29" s="363"/>
      <c r="AB29" s="363"/>
      <c r="AC29" s="363"/>
      <c r="AD29" s="363"/>
      <c r="AE29" s="363"/>
      <c r="AF29" s="363"/>
      <c r="AG29" s="364"/>
      <c r="AH29" s="359">
        <v>444</v>
      </c>
      <c r="AI29" s="360"/>
      <c r="AJ29" s="360"/>
      <c r="AK29" s="360"/>
      <c r="AL29" s="361"/>
      <c r="AM29" s="359">
        <v>1488541</v>
      </c>
      <c r="AN29" s="360"/>
      <c r="AO29" s="360"/>
      <c r="AP29" s="360"/>
      <c r="AQ29" s="360"/>
      <c r="AR29" s="361"/>
      <c r="AS29" s="359">
        <v>3353</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729427</v>
      </c>
      <c r="BO29" s="407"/>
      <c r="BP29" s="407"/>
      <c r="BQ29" s="407"/>
      <c r="BR29" s="407"/>
      <c r="BS29" s="407"/>
      <c r="BT29" s="407"/>
      <c r="BU29" s="408"/>
      <c r="BV29" s="406">
        <v>2006874</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9138156</v>
      </c>
      <c r="BO30" s="441"/>
      <c r="BP30" s="441"/>
      <c r="BQ30" s="441"/>
      <c r="BR30" s="441"/>
      <c r="BS30" s="441"/>
      <c r="BT30" s="441"/>
      <c r="BU30" s="442"/>
      <c r="BV30" s="440">
        <v>9444978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上水道特別会計</v>
      </c>
      <c r="AP34" s="355"/>
      <c r="AQ34" s="355"/>
      <c r="AR34" s="355"/>
      <c r="AS34" s="355"/>
      <c r="AT34" s="355"/>
      <c r="AU34" s="355"/>
      <c r="AV34" s="355"/>
      <c r="AW34" s="355"/>
      <c r="AX34" s="355"/>
      <c r="AY34" s="355"/>
      <c r="AZ34" s="355"/>
      <c r="BA34" s="355"/>
      <c r="BB34" s="355"/>
      <c r="BC34" s="355"/>
      <c r="BD34" s="163"/>
      <c r="BE34" s="354">
        <f>IF(BG34="","",MAX(C34:D43,U34:V43,AM34:AN43)+1)</f>
        <v>9</v>
      </c>
      <c r="BF34" s="354"/>
      <c r="BG34" s="355" t="str">
        <f>IF('各会計、関係団体の財政状況及び健全化判断比率'!B35="","",'各会計、関係団体の財政状況及び健全化判断比率'!B35)</f>
        <v>浄化槽施設特別会計</v>
      </c>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大分県退職手当組合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豊後大野市土地開発公社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病院事業特別会計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大分県消防補償等組合</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豊後大野市農林業振興公社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電気事業特別会計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大分県交通災害共済組合（交通災害共済事業会計）</v>
      </c>
      <c r="BZ36" s="355"/>
      <c r="CA36" s="355"/>
      <c r="CB36" s="355"/>
      <c r="CC36" s="355"/>
      <c r="CD36" s="355"/>
      <c r="CE36" s="355"/>
      <c r="CF36" s="355"/>
      <c r="CG36" s="355"/>
      <c r="CH36" s="355"/>
      <c r="CI36" s="355"/>
      <c r="CJ36" s="355"/>
      <c r="CK36" s="355"/>
      <c r="CL36" s="355"/>
      <c r="CM36" s="355"/>
      <c r="CN36" s="163"/>
      <c r="CO36" s="354">
        <f t="shared" si="3"/>
        <v>18</v>
      </c>
      <c r="CP36" s="354"/>
      <c r="CQ36" s="355" t="str">
        <f>IF('各会計、関係団体の財政状況及び健全化判断比率'!BS9="","",'各会計、関係団体の財政状況及び健全化判断比率'!BS9)</f>
        <v>ぶんごおおのエナジー</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f t="shared" si="0"/>
        <v>8</v>
      </c>
      <c r="AN37" s="354"/>
      <c r="AO37" s="355" t="str">
        <f>IF('各会計、関係団体の財政状況及び健全化判断比率'!B34="","",'各会計、関係団体の財政状況及び健全化判断比率'!B34)</f>
        <v>下水道特別会計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大分県市町村会館管理組合</v>
      </c>
      <c r="BZ37" s="355"/>
      <c r="CA37" s="355"/>
      <c r="CB37" s="355"/>
      <c r="CC37" s="355"/>
      <c r="CD37" s="355"/>
      <c r="CE37" s="355"/>
      <c r="CF37" s="355"/>
      <c r="CG37" s="355"/>
      <c r="CH37" s="355"/>
      <c r="CI37" s="355"/>
      <c r="CJ37" s="355"/>
      <c r="CK37" s="355"/>
      <c r="CL37" s="355"/>
      <c r="CM37" s="355"/>
      <c r="CN37" s="163"/>
      <c r="CO37" s="354">
        <f t="shared" si="3"/>
        <v>19</v>
      </c>
      <c r="CP37" s="354"/>
      <c r="CQ37" s="355" t="str">
        <f>IF('各会計、関係団体の財政状況及び健全化判断比率'!BS10="","",'各会計、関係団体の財政状況及び健全化判断比率'!BS10)</f>
        <v>大分県農業農村振興公社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大分県後期高齢者医療広域連合（普通会計）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15</v>
      </c>
      <c r="BX39" s="354"/>
      <c r="BY39" s="355" t="str">
        <f>IF('各会計、関係団体の財政状況及び健全化判断比率'!B73="","",'各会計、関係団体の財政状況及び健全化判断比率'!B73)</f>
        <v>大分県後期高齢者医療広域連合（後期高齢者医療事業会計）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i6Nu3UR46tQoubWe65iVs51YGawM7O53XmmxSKvqygG40xWjGjrLbrk6QHBH5z7TeGaVAOqZHy8UNeVyZdtbbg==" saltValue="BRBFnCW9Rp348ZiKOK/30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3445122</v>
      </c>
      <c r="S5" s="664"/>
      <c r="T5" s="664"/>
      <c r="U5" s="664"/>
      <c r="V5" s="664"/>
      <c r="W5" s="664"/>
      <c r="X5" s="664"/>
      <c r="Y5" s="689"/>
      <c r="Z5" s="702">
        <v>10.8</v>
      </c>
      <c r="AA5" s="702"/>
      <c r="AB5" s="702"/>
      <c r="AC5" s="702"/>
      <c r="AD5" s="703">
        <v>3445122</v>
      </c>
      <c r="AE5" s="703"/>
      <c r="AF5" s="703"/>
      <c r="AG5" s="703"/>
      <c r="AH5" s="703"/>
      <c r="AI5" s="703"/>
      <c r="AJ5" s="703"/>
      <c r="AK5" s="703"/>
      <c r="AL5" s="690">
        <v>22.8</v>
      </c>
      <c r="AM5" s="672"/>
      <c r="AN5" s="672"/>
      <c r="AO5" s="691"/>
      <c r="AP5" s="666" t="s">
        <v>216</v>
      </c>
      <c r="AQ5" s="667"/>
      <c r="AR5" s="667"/>
      <c r="AS5" s="667"/>
      <c r="AT5" s="667"/>
      <c r="AU5" s="667"/>
      <c r="AV5" s="667"/>
      <c r="AW5" s="667"/>
      <c r="AX5" s="667"/>
      <c r="AY5" s="667"/>
      <c r="AZ5" s="667"/>
      <c r="BA5" s="667"/>
      <c r="BB5" s="667"/>
      <c r="BC5" s="667"/>
      <c r="BD5" s="667"/>
      <c r="BE5" s="667"/>
      <c r="BF5" s="668"/>
      <c r="BG5" s="608">
        <v>3445122</v>
      </c>
      <c r="BH5" s="609"/>
      <c r="BI5" s="609"/>
      <c r="BJ5" s="609"/>
      <c r="BK5" s="609"/>
      <c r="BL5" s="609"/>
      <c r="BM5" s="609"/>
      <c r="BN5" s="610"/>
      <c r="BO5" s="646">
        <v>100</v>
      </c>
      <c r="BP5" s="646"/>
      <c r="BQ5" s="646"/>
      <c r="BR5" s="646"/>
      <c r="BS5" s="647">
        <v>24208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439932</v>
      </c>
      <c r="S6" s="609"/>
      <c r="T6" s="609"/>
      <c r="U6" s="609"/>
      <c r="V6" s="609"/>
      <c r="W6" s="609"/>
      <c r="X6" s="609"/>
      <c r="Y6" s="610"/>
      <c r="Z6" s="646">
        <v>1.4</v>
      </c>
      <c r="AA6" s="646"/>
      <c r="AB6" s="646"/>
      <c r="AC6" s="646"/>
      <c r="AD6" s="647">
        <v>439932</v>
      </c>
      <c r="AE6" s="647"/>
      <c r="AF6" s="647"/>
      <c r="AG6" s="647"/>
      <c r="AH6" s="647"/>
      <c r="AI6" s="647"/>
      <c r="AJ6" s="647"/>
      <c r="AK6" s="647"/>
      <c r="AL6" s="611">
        <v>2.9</v>
      </c>
      <c r="AM6" s="612"/>
      <c r="AN6" s="612"/>
      <c r="AO6" s="648"/>
      <c r="AP6" s="605" t="s">
        <v>221</v>
      </c>
      <c r="AQ6" s="606"/>
      <c r="AR6" s="606"/>
      <c r="AS6" s="606"/>
      <c r="AT6" s="606"/>
      <c r="AU6" s="606"/>
      <c r="AV6" s="606"/>
      <c r="AW6" s="606"/>
      <c r="AX6" s="606"/>
      <c r="AY6" s="606"/>
      <c r="AZ6" s="606"/>
      <c r="BA6" s="606"/>
      <c r="BB6" s="606"/>
      <c r="BC6" s="606"/>
      <c r="BD6" s="606"/>
      <c r="BE6" s="606"/>
      <c r="BF6" s="607"/>
      <c r="BG6" s="608">
        <v>3445122</v>
      </c>
      <c r="BH6" s="609"/>
      <c r="BI6" s="609"/>
      <c r="BJ6" s="609"/>
      <c r="BK6" s="609"/>
      <c r="BL6" s="609"/>
      <c r="BM6" s="609"/>
      <c r="BN6" s="610"/>
      <c r="BO6" s="646">
        <v>100</v>
      </c>
      <c r="BP6" s="646"/>
      <c r="BQ6" s="646"/>
      <c r="BR6" s="646"/>
      <c r="BS6" s="647">
        <v>24208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177437</v>
      </c>
      <c r="CS6" s="609"/>
      <c r="CT6" s="609"/>
      <c r="CU6" s="609"/>
      <c r="CV6" s="609"/>
      <c r="CW6" s="609"/>
      <c r="CX6" s="609"/>
      <c r="CY6" s="610"/>
      <c r="CZ6" s="690">
        <v>0.6</v>
      </c>
      <c r="DA6" s="672"/>
      <c r="DB6" s="672"/>
      <c r="DC6" s="692"/>
      <c r="DD6" s="614">
        <v>2365</v>
      </c>
      <c r="DE6" s="609"/>
      <c r="DF6" s="609"/>
      <c r="DG6" s="609"/>
      <c r="DH6" s="609"/>
      <c r="DI6" s="609"/>
      <c r="DJ6" s="609"/>
      <c r="DK6" s="609"/>
      <c r="DL6" s="609"/>
      <c r="DM6" s="609"/>
      <c r="DN6" s="609"/>
      <c r="DO6" s="609"/>
      <c r="DP6" s="610"/>
      <c r="DQ6" s="614">
        <v>177437</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1306</v>
      </c>
      <c r="S7" s="609"/>
      <c r="T7" s="609"/>
      <c r="U7" s="609"/>
      <c r="V7" s="609"/>
      <c r="W7" s="609"/>
      <c r="X7" s="609"/>
      <c r="Y7" s="610"/>
      <c r="Z7" s="646">
        <v>0</v>
      </c>
      <c r="AA7" s="646"/>
      <c r="AB7" s="646"/>
      <c r="AC7" s="646"/>
      <c r="AD7" s="647">
        <v>1306</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1262465</v>
      </c>
      <c r="BH7" s="609"/>
      <c r="BI7" s="609"/>
      <c r="BJ7" s="609"/>
      <c r="BK7" s="609"/>
      <c r="BL7" s="609"/>
      <c r="BM7" s="609"/>
      <c r="BN7" s="610"/>
      <c r="BO7" s="646">
        <v>36.6</v>
      </c>
      <c r="BP7" s="646"/>
      <c r="BQ7" s="646"/>
      <c r="BR7" s="646"/>
      <c r="BS7" s="647">
        <v>24208</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4548195</v>
      </c>
      <c r="CS7" s="609"/>
      <c r="CT7" s="609"/>
      <c r="CU7" s="609"/>
      <c r="CV7" s="609"/>
      <c r="CW7" s="609"/>
      <c r="CX7" s="609"/>
      <c r="CY7" s="610"/>
      <c r="CZ7" s="646">
        <v>15.1</v>
      </c>
      <c r="DA7" s="646"/>
      <c r="DB7" s="646"/>
      <c r="DC7" s="646"/>
      <c r="DD7" s="614">
        <v>1297730</v>
      </c>
      <c r="DE7" s="609"/>
      <c r="DF7" s="609"/>
      <c r="DG7" s="609"/>
      <c r="DH7" s="609"/>
      <c r="DI7" s="609"/>
      <c r="DJ7" s="609"/>
      <c r="DK7" s="609"/>
      <c r="DL7" s="609"/>
      <c r="DM7" s="609"/>
      <c r="DN7" s="609"/>
      <c r="DO7" s="609"/>
      <c r="DP7" s="610"/>
      <c r="DQ7" s="614">
        <v>2632438</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19736</v>
      </c>
      <c r="S8" s="609"/>
      <c r="T8" s="609"/>
      <c r="U8" s="609"/>
      <c r="V8" s="609"/>
      <c r="W8" s="609"/>
      <c r="X8" s="609"/>
      <c r="Y8" s="610"/>
      <c r="Z8" s="646">
        <v>0.1</v>
      </c>
      <c r="AA8" s="646"/>
      <c r="AB8" s="646"/>
      <c r="AC8" s="646"/>
      <c r="AD8" s="647">
        <v>19736</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45759</v>
      </c>
      <c r="BH8" s="609"/>
      <c r="BI8" s="609"/>
      <c r="BJ8" s="609"/>
      <c r="BK8" s="609"/>
      <c r="BL8" s="609"/>
      <c r="BM8" s="609"/>
      <c r="BN8" s="610"/>
      <c r="BO8" s="646">
        <v>1.3</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9229333</v>
      </c>
      <c r="CS8" s="609"/>
      <c r="CT8" s="609"/>
      <c r="CU8" s="609"/>
      <c r="CV8" s="609"/>
      <c r="CW8" s="609"/>
      <c r="CX8" s="609"/>
      <c r="CY8" s="610"/>
      <c r="CZ8" s="646">
        <v>30.7</v>
      </c>
      <c r="DA8" s="646"/>
      <c r="DB8" s="646"/>
      <c r="DC8" s="646"/>
      <c r="DD8" s="614">
        <v>634513</v>
      </c>
      <c r="DE8" s="609"/>
      <c r="DF8" s="609"/>
      <c r="DG8" s="609"/>
      <c r="DH8" s="609"/>
      <c r="DI8" s="609"/>
      <c r="DJ8" s="609"/>
      <c r="DK8" s="609"/>
      <c r="DL8" s="609"/>
      <c r="DM8" s="609"/>
      <c r="DN8" s="609"/>
      <c r="DO8" s="609"/>
      <c r="DP8" s="610"/>
      <c r="DQ8" s="614">
        <v>4659111</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23227</v>
      </c>
      <c r="S9" s="609"/>
      <c r="T9" s="609"/>
      <c r="U9" s="609"/>
      <c r="V9" s="609"/>
      <c r="W9" s="609"/>
      <c r="X9" s="609"/>
      <c r="Y9" s="610"/>
      <c r="Z9" s="646">
        <v>0.1</v>
      </c>
      <c r="AA9" s="646"/>
      <c r="AB9" s="646"/>
      <c r="AC9" s="646"/>
      <c r="AD9" s="647">
        <v>23227</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1045935</v>
      </c>
      <c r="BH9" s="609"/>
      <c r="BI9" s="609"/>
      <c r="BJ9" s="609"/>
      <c r="BK9" s="609"/>
      <c r="BL9" s="609"/>
      <c r="BM9" s="609"/>
      <c r="BN9" s="610"/>
      <c r="BO9" s="646">
        <v>30.4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2376503</v>
      </c>
      <c r="CS9" s="609"/>
      <c r="CT9" s="609"/>
      <c r="CU9" s="609"/>
      <c r="CV9" s="609"/>
      <c r="CW9" s="609"/>
      <c r="CX9" s="609"/>
      <c r="CY9" s="610"/>
      <c r="CZ9" s="646">
        <v>7.9</v>
      </c>
      <c r="DA9" s="646"/>
      <c r="DB9" s="646"/>
      <c r="DC9" s="646"/>
      <c r="DD9" s="614">
        <v>291863</v>
      </c>
      <c r="DE9" s="609"/>
      <c r="DF9" s="609"/>
      <c r="DG9" s="609"/>
      <c r="DH9" s="609"/>
      <c r="DI9" s="609"/>
      <c r="DJ9" s="609"/>
      <c r="DK9" s="609"/>
      <c r="DL9" s="609"/>
      <c r="DM9" s="609"/>
      <c r="DN9" s="609"/>
      <c r="DO9" s="609"/>
      <c r="DP9" s="610"/>
      <c r="DQ9" s="614">
        <v>1705234</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86044</v>
      </c>
      <c r="BH10" s="609"/>
      <c r="BI10" s="609"/>
      <c r="BJ10" s="609"/>
      <c r="BK10" s="609"/>
      <c r="BL10" s="609"/>
      <c r="BM10" s="609"/>
      <c r="BN10" s="610"/>
      <c r="BO10" s="646">
        <v>2.5</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12277</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6898</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873056</v>
      </c>
      <c r="S11" s="609"/>
      <c r="T11" s="609"/>
      <c r="U11" s="609"/>
      <c r="V11" s="609"/>
      <c r="W11" s="609"/>
      <c r="X11" s="609"/>
      <c r="Y11" s="610"/>
      <c r="Z11" s="611">
        <v>2.7</v>
      </c>
      <c r="AA11" s="612"/>
      <c r="AB11" s="612"/>
      <c r="AC11" s="613"/>
      <c r="AD11" s="614">
        <v>873056</v>
      </c>
      <c r="AE11" s="609"/>
      <c r="AF11" s="609"/>
      <c r="AG11" s="609"/>
      <c r="AH11" s="609"/>
      <c r="AI11" s="609"/>
      <c r="AJ11" s="609"/>
      <c r="AK11" s="610"/>
      <c r="AL11" s="611">
        <v>5.8</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84727</v>
      </c>
      <c r="BH11" s="609"/>
      <c r="BI11" s="609"/>
      <c r="BJ11" s="609"/>
      <c r="BK11" s="609"/>
      <c r="BL11" s="609"/>
      <c r="BM11" s="609"/>
      <c r="BN11" s="610"/>
      <c r="BO11" s="646">
        <v>2.5</v>
      </c>
      <c r="BP11" s="646"/>
      <c r="BQ11" s="646"/>
      <c r="BR11" s="646"/>
      <c r="BS11" s="647">
        <v>24208</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2328495</v>
      </c>
      <c r="CS11" s="609"/>
      <c r="CT11" s="609"/>
      <c r="CU11" s="609"/>
      <c r="CV11" s="609"/>
      <c r="CW11" s="609"/>
      <c r="CX11" s="609"/>
      <c r="CY11" s="610"/>
      <c r="CZ11" s="646">
        <v>7.7</v>
      </c>
      <c r="DA11" s="646"/>
      <c r="DB11" s="646"/>
      <c r="DC11" s="646"/>
      <c r="DD11" s="614">
        <v>627123</v>
      </c>
      <c r="DE11" s="609"/>
      <c r="DF11" s="609"/>
      <c r="DG11" s="609"/>
      <c r="DH11" s="609"/>
      <c r="DI11" s="609"/>
      <c r="DJ11" s="609"/>
      <c r="DK11" s="609"/>
      <c r="DL11" s="609"/>
      <c r="DM11" s="609"/>
      <c r="DN11" s="609"/>
      <c r="DO11" s="609"/>
      <c r="DP11" s="610"/>
      <c r="DQ11" s="614">
        <v>1068536</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9065</v>
      </c>
      <c r="S12" s="609"/>
      <c r="T12" s="609"/>
      <c r="U12" s="609"/>
      <c r="V12" s="609"/>
      <c r="W12" s="609"/>
      <c r="X12" s="609"/>
      <c r="Y12" s="610"/>
      <c r="Z12" s="646">
        <v>0</v>
      </c>
      <c r="AA12" s="646"/>
      <c r="AB12" s="646"/>
      <c r="AC12" s="646"/>
      <c r="AD12" s="647">
        <v>9065</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1778600</v>
      </c>
      <c r="BH12" s="609"/>
      <c r="BI12" s="609"/>
      <c r="BJ12" s="609"/>
      <c r="BK12" s="609"/>
      <c r="BL12" s="609"/>
      <c r="BM12" s="609"/>
      <c r="BN12" s="610"/>
      <c r="BO12" s="646">
        <v>51.6</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471117</v>
      </c>
      <c r="CS12" s="609"/>
      <c r="CT12" s="609"/>
      <c r="CU12" s="609"/>
      <c r="CV12" s="609"/>
      <c r="CW12" s="609"/>
      <c r="CX12" s="609"/>
      <c r="CY12" s="610"/>
      <c r="CZ12" s="646">
        <v>1.6</v>
      </c>
      <c r="DA12" s="646"/>
      <c r="DB12" s="646"/>
      <c r="DC12" s="646"/>
      <c r="DD12" s="614">
        <v>93909</v>
      </c>
      <c r="DE12" s="609"/>
      <c r="DF12" s="609"/>
      <c r="DG12" s="609"/>
      <c r="DH12" s="609"/>
      <c r="DI12" s="609"/>
      <c r="DJ12" s="609"/>
      <c r="DK12" s="609"/>
      <c r="DL12" s="609"/>
      <c r="DM12" s="609"/>
      <c r="DN12" s="609"/>
      <c r="DO12" s="609"/>
      <c r="DP12" s="610"/>
      <c r="DQ12" s="614">
        <v>311470</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1674627</v>
      </c>
      <c r="BH13" s="609"/>
      <c r="BI13" s="609"/>
      <c r="BJ13" s="609"/>
      <c r="BK13" s="609"/>
      <c r="BL13" s="609"/>
      <c r="BM13" s="609"/>
      <c r="BN13" s="610"/>
      <c r="BO13" s="646">
        <v>48.6</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2061167</v>
      </c>
      <c r="CS13" s="609"/>
      <c r="CT13" s="609"/>
      <c r="CU13" s="609"/>
      <c r="CV13" s="609"/>
      <c r="CW13" s="609"/>
      <c r="CX13" s="609"/>
      <c r="CY13" s="610"/>
      <c r="CZ13" s="646">
        <v>6.9</v>
      </c>
      <c r="DA13" s="646"/>
      <c r="DB13" s="646"/>
      <c r="DC13" s="646"/>
      <c r="DD13" s="614">
        <v>1633779</v>
      </c>
      <c r="DE13" s="609"/>
      <c r="DF13" s="609"/>
      <c r="DG13" s="609"/>
      <c r="DH13" s="609"/>
      <c r="DI13" s="609"/>
      <c r="DJ13" s="609"/>
      <c r="DK13" s="609"/>
      <c r="DL13" s="609"/>
      <c r="DM13" s="609"/>
      <c r="DN13" s="609"/>
      <c r="DO13" s="609"/>
      <c r="DP13" s="610"/>
      <c r="DQ13" s="614">
        <v>408035</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176547</v>
      </c>
      <c r="BH14" s="609"/>
      <c r="BI14" s="609"/>
      <c r="BJ14" s="609"/>
      <c r="BK14" s="609"/>
      <c r="BL14" s="609"/>
      <c r="BM14" s="609"/>
      <c r="BN14" s="610"/>
      <c r="BO14" s="646">
        <v>5.0999999999999996</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1418908</v>
      </c>
      <c r="CS14" s="609"/>
      <c r="CT14" s="609"/>
      <c r="CU14" s="609"/>
      <c r="CV14" s="609"/>
      <c r="CW14" s="609"/>
      <c r="CX14" s="609"/>
      <c r="CY14" s="610"/>
      <c r="CZ14" s="646">
        <v>4.7</v>
      </c>
      <c r="DA14" s="646"/>
      <c r="DB14" s="646"/>
      <c r="DC14" s="646"/>
      <c r="DD14" s="614">
        <v>507732</v>
      </c>
      <c r="DE14" s="609"/>
      <c r="DF14" s="609"/>
      <c r="DG14" s="609"/>
      <c r="DH14" s="609"/>
      <c r="DI14" s="609"/>
      <c r="DJ14" s="609"/>
      <c r="DK14" s="609"/>
      <c r="DL14" s="609"/>
      <c r="DM14" s="609"/>
      <c r="DN14" s="609"/>
      <c r="DO14" s="609"/>
      <c r="DP14" s="610"/>
      <c r="DQ14" s="614">
        <v>942903</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36899</v>
      </c>
      <c r="S15" s="609"/>
      <c r="T15" s="609"/>
      <c r="U15" s="609"/>
      <c r="V15" s="609"/>
      <c r="W15" s="609"/>
      <c r="X15" s="609"/>
      <c r="Y15" s="610"/>
      <c r="Z15" s="646">
        <v>0.1</v>
      </c>
      <c r="AA15" s="646"/>
      <c r="AB15" s="646"/>
      <c r="AC15" s="646"/>
      <c r="AD15" s="647">
        <v>36899</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227510</v>
      </c>
      <c r="BH15" s="609"/>
      <c r="BI15" s="609"/>
      <c r="BJ15" s="609"/>
      <c r="BK15" s="609"/>
      <c r="BL15" s="609"/>
      <c r="BM15" s="609"/>
      <c r="BN15" s="610"/>
      <c r="BO15" s="646">
        <v>6.6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2945527</v>
      </c>
      <c r="CS15" s="609"/>
      <c r="CT15" s="609"/>
      <c r="CU15" s="609"/>
      <c r="CV15" s="609"/>
      <c r="CW15" s="609"/>
      <c r="CX15" s="609"/>
      <c r="CY15" s="610"/>
      <c r="CZ15" s="646">
        <v>9.8000000000000007</v>
      </c>
      <c r="DA15" s="646"/>
      <c r="DB15" s="646"/>
      <c r="DC15" s="646"/>
      <c r="DD15" s="614">
        <v>973037</v>
      </c>
      <c r="DE15" s="609"/>
      <c r="DF15" s="609"/>
      <c r="DG15" s="609"/>
      <c r="DH15" s="609"/>
      <c r="DI15" s="609"/>
      <c r="DJ15" s="609"/>
      <c r="DK15" s="609"/>
      <c r="DL15" s="609"/>
      <c r="DM15" s="609"/>
      <c r="DN15" s="609"/>
      <c r="DO15" s="609"/>
      <c r="DP15" s="610"/>
      <c r="DQ15" s="614">
        <v>1959640</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58509</v>
      </c>
      <c r="S16" s="609"/>
      <c r="T16" s="609"/>
      <c r="U16" s="609"/>
      <c r="V16" s="609"/>
      <c r="W16" s="609"/>
      <c r="X16" s="609"/>
      <c r="Y16" s="610"/>
      <c r="Z16" s="646">
        <v>0.2</v>
      </c>
      <c r="AA16" s="646"/>
      <c r="AB16" s="646"/>
      <c r="AC16" s="646"/>
      <c r="AD16" s="647">
        <v>58509</v>
      </c>
      <c r="AE16" s="647"/>
      <c r="AF16" s="647"/>
      <c r="AG16" s="647"/>
      <c r="AH16" s="647"/>
      <c r="AI16" s="647"/>
      <c r="AJ16" s="647"/>
      <c r="AK16" s="647"/>
      <c r="AL16" s="611">
        <v>0.4</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442128</v>
      </c>
      <c r="CS16" s="609"/>
      <c r="CT16" s="609"/>
      <c r="CU16" s="609"/>
      <c r="CV16" s="609"/>
      <c r="CW16" s="609"/>
      <c r="CX16" s="609"/>
      <c r="CY16" s="610"/>
      <c r="CZ16" s="646">
        <v>1.5</v>
      </c>
      <c r="DA16" s="646"/>
      <c r="DB16" s="646"/>
      <c r="DC16" s="646"/>
      <c r="DD16" s="614" t="s">
        <v>122</v>
      </c>
      <c r="DE16" s="609"/>
      <c r="DF16" s="609"/>
      <c r="DG16" s="609"/>
      <c r="DH16" s="609"/>
      <c r="DI16" s="609"/>
      <c r="DJ16" s="609"/>
      <c r="DK16" s="609"/>
      <c r="DL16" s="609"/>
      <c r="DM16" s="609"/>
      <c r="DN16" s="609"/>
      <c r="DO16" s="609"/>
      <c r="DP16" s="610"/>
      <c r="DQ16" s="614">
        <v>306105</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135959</v>
      </c>
      <c r="S17" s="609"/>
      <c r="T17" s="609"/>
      <c r="U17" s="609"/>
      <c r="V17" s="609"/>
      <c r="W17" s="609"/>
      <c r="X17" s="609"/>
      <c r="Y17" s="610"/>
      <c r="Z17" s="646">
        <v>0.4</v>
      </c>
      <c r="AA17" s="646"/>
      <c r="AB17" s="646"/>
      <c r="AC17" s="646"/>
      <c r="AD17" s="647">
        <v>135959</v>
      </c>
      <c r="AE17" s="647"/>
      <c r="AF17" s="647"/>
      <c r="AG17" s="647"/>
      <c r="AH17" s="647"/>
      <c r="AI17" s="647"/>
      <c r="AJ17" s="647"/>
      <c r="AK17" s="647"/>
      <c r="AL17" s="611">
        <v>0.9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4075377</v>
      </c>
      <c r="CS17" s="609"/>
      <c r="CT17" s="609"/>
      <c r="CU17" s="609"/>
      <c r="CV17" s="609"/>
      <c r="CW17" s="609"/>
      <c r="CX17" s="609"/>
      <c r="CY17" s="610"/>
      <c r="CZ17" s="646">
        <v>13.5</v>
      </c>
      <c r="DA17" s="646"/>
      <c r="DB17" s="646"/>
      <c r="DC17" s="646"/>
      <c r="DD17" s="614" t="s">
        <v>122</v>
      </c>
      <c r="DE17" s="609"/>
      <c r="DF17" s="609"/>
      <c r="DG17" s="609"/>
      <c r="DH17" s="609"/>
      <c r="DI17" s="609"/>
      <c r="DJ17" s="609"/>
      <c r="DK17" s="609"/>
      <c r="DL17" s="609"/>
      <c r="DM17" s="609"/>
      <c r="DN17" s="609"/>
      <c r="DO17" s="609"/>
      <c r="DP17" s="610"/>
      <c r="DQ17" s="614">
        <v>3987342</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19248</v>
      </c>
      <c r="S18" s="609"/>
      <c r="T18" s="609"/>
      <c r="U18" s="609"/>
      <c r="V18" s="609"/>
      <c r="W18" s="609"/>
      <c r="X18" s="609"/>
      <c r="Y18" s="610"/>
      <c r="Z18" s="646">
        <v>0.1</v>
      </c>
      <c r="AA18" s="646"/>
      <c r="AB18" s="646"/>
      <c r="AC18" s="646"/>
      <c r="AD18" s="647">
        <v>19248</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116711</v>
      </c>
      <c r="S19" s="609"/>
      <c r="T19" s="609"/>
      <c r="U19" s="609"/>
      <c r="V19" s="609"/>
      <c r="W19" s="609"/>
      <c r="X19" s="609"/>
      <c r="Y19" s="610"/>
      <c r="Z19" s="646">
        <v>0.4</v>
      </c>
      <c r="AA19" s="646"/>
      <c r="AB19" s="646"/>
      <c r="AC19" s="646"/>
      <c r="AD19" s="647">
        <v>116711</v>
      </c>
      <c r="AE19" s="647"/>
      <c r="AF19" s="647"/>
      <c r="AG19" s="647"/>
      <c r="AH19" s="647"/>
      <c r="AI19" s="647"/>
      <c r="AJ19" s="647"/>
      <c r="AK19" s="647"/>
      <c r="AL19" s="611">
        <v>0.8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30086464</v>
      </c>
      <c r="CS20" s="609"/>
      <c r="CT20" s="609"/>
      <c r="CU20" s="609"/>
      <c r="CV20" s="609"/>
      <c r="CW20" s="609"/>
      <c r="CX20" s="609"/>
      <c r="CY20" s="610"/>
      <c r="CZ20" s="646">
        <v>100</v>
      </c>
      <c r="DA20" s="646"/>
      <c r="DB20" s="646"/>
      <c r="DC20" s="646"/>
      <c r="DD20" s="614">
        <v>6062051</v>
      </c>
      <c r="DE20" s="609"/>
      <c r="DF20" s="609"/>
      <c r="DG20" s="609"/>
      <c r="DH20" s="609"/>
      <c r="DI20" s="609"/>
      <c r="DJ20" s="609"/>
      <c r="DK20" s="609"/>
      <c r="DL20" s="609"/>
      <c r="DM20" s="609"/>
      <c r="DN20" s="609"/>
      <c r="DO20" s="609"/>
      <c r="DP20" s="610"/>
      <c r="DQ20" s="614">
        <v>18165149</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10775491</v>
      </c>
      <c r="S21" s="609"/>
      <c r="T21" s="609"/>
      <c r="U21" s="609"/>
      <c r="V21" s="609"/>
      <c r="W21" s="609"/>
      <c r="X21" s="609"/>
      <c r="Y21" s="610"/>
      <c r="Z21" s="646">
        <v>33.9</v>
      </c>
      <c r="AA21" s="646"/>
      <c r="AB21" s="646"/>
      <c r="AC21" s="646"/>
      <c r="AD21" s="647">
        <v>9903434</v>
      </c>
      <c r="AE21" s="647"/>
      <c r="AF21" s="647"/>
      <c r="AG21" s="647"/>
      <c r="AH21" s="647"/>
      <c r="AI21" s="647"/>
      <c r="AJ21" s="647"/>
      <c r="AK21" s="647"/>
      <c r="AL21" s="611">
        <v>65.599999999999994</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9903434</v>
      </c>
      <c r="S22" s="609"/>
      <c r="T22" s="609"/>
      <c r="U22" s="609"/>
      <c r="V22" s="609"/>
      <c r="W22" s="609"/>
      <c r="X22" s="609"/>
      <c r="Y22" s="610"/>
      <c r="Z22" s="646">
        <v>31.2</v>
      </c>
      <c r="AA22" s="646"/>
      <c r="AB22" s="646"/>
      <c r="AC22" s="646"/>
      <c r="AD22" s="647">
        <v>9903434</v>
      </c>
      <c r="AE22" s="647"/>
      <c r="AF22" s="647"/>
      <c r="AG22" s="647"/>
      <c r="AH22" s="647"/>
      <c r="AI22" s="647"/>
      <c r="AJ22" s="647"/>
      <c r="AK22" s="647"/>
      <c r="AL22" s="611">
        <v>65.599999999999994</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872057</v>
      </c>
      <c r="S23" s="609"/>
      <c r="T23" s="609"/>
      <c r="U23" s="609"/>
      <c r="V23" s="609"/>
      <c r="W23" s="609"/>
      <c r="X23" s="609"/>
      <c r="Y23" s="610"/>
      <c r="Z23" s="646">
        <v>2.7</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13701048</v>
      </c>
      <c r="CS24" s="664"/>
      <c r="CT24" s="664"/>
      <c r="CU24" s="664"/>
      <c r="CV24" s="664"/>
      <c r="CW24" s="664"/>
      <c r="CX24" s="664"/>
      <c r="CY24" s="689"/>
      <c r="CZ24" s="690">
        <v>45.5</v>
      </c>
      <c r="DA24" s="672"/>
      <c r="DB24" s="672"/>
      <c r="DC24" s="692"/>
      <c r="DD24" s="688">
        <v>9934770</v>
      </c>
      <c r="DE24" s="664"/>
      <c r="DF24" s="664"/>
      <c r="DG24" s="664"/>
      <c r="DH24" s="664"/>
      <c r="DI24" s="664"/>
      <c r="DJ24" s="664"/>
      <c r="DK24" s="689"/>
      <c r="DL24" s="688">
        <v>8406725</v>
      </c>
      <c r="DM24" s="664"/>
      <c r="DN24" s="664"/>
      <c r="DO24" s="664"/>
      <c r="DP24" s="664"/>
      <c r="DQ24" s="664"/>
      <c r="DR24" s="664"/>
      <c r="DS24" s="664"/>
      <c r="DT24" s="664"/>
      <c r="DU24" s="664"/>
      <c r="DV24" s="689"/>
      <c r="DW24" s="690">
        <v>55.6</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15818302</v>
      </c>
      <c r="S25" s="609"/>
      <c r="T25" s="609"/>
      <c r="U25" s="609"/>
      <c r="V25" s="609"/>
      <c r="W25" s="609"/>
      <c r="X25" s="609"/>
      <c r="Y25" s="610"/>
      <c r="Z25" s="646">
        <v>49.8</v>
      </c>
      <c r="AA25" s="646"/>
      <c r="AB25" s="646"/>
      <c r="AC25" s="646"/>
      <c r="AD25" s="647">
        <v>14946245</v>
      </c>
      <c r="AE25" s="647"/>
      <c r="AF25" s="647"/>
      <c r="AG25" s="647"/>
      <c r="AH25" s="647"/>
      <c r="AI25" s="647"/>
      <c r="AJ25" s="647"/>
      <c r="AK25" s="647"/>
      <c r="AL25" s="611">
        <v>99.1</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4527125</v>
      </c>
      <c r="CS25" s="621"/>
      <c r="CT25" s="621"/>
      <c r="CU25" s="621"/>
      <c r="CV25" s="621"/>
      <c r="CW25" s="621"/>
      <c r="CX25" s="621"/>
      <c r="CY25" s="622"/>
      <c r="CZ25" s="611">
        <v>15</v>
      </c>
      <c r="DA25" s="623"/>
      <c r="DB25" s="623"/>
      <c r="DC25" s="624"/>
      <c r="DD25" s="614">
        <v>4314465</v>
      </c>
      <c r="DE25" s="621"/>
      <c r="DF25" s="621"/>
      <c r="DG25" s="621"/>
      <c r="DH25" s="621"/>
      <c r="DI25" s="621"/>
      <c r="DJ25" s="621"/>
      <c r="DK25" s="622"/>
      <c r="DL25" s="614">
        <v>4285701</v>
      </c>
      <c r="DM25" s="621"/>
      <c r="DN25" s="621"/>
      <c r="DO25" s="621"/>
      <c r="DP25" s="621"/>
      <c r="DQ25" s="621"/>
      <c r="DR25" s="621"/>
      <c r="DS25" s="621"/>
      <c r="DT25" s="621"/>
      <c r="DU25" s="621"/>
      <c r="DV25" s="622"/>
      <c r="DW25" s="611">
        <v>28.3</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3257</v>
      </c>
      <c r="S26" s="609"/>
      <c r="T26" s="609"/>
      <c r="U26" s="609"/>
      <c r="V26" s="609"/>
      <c r="W26" s="609"/>
      <c r="X26" s="609"/>
      <c r="Y26" s="610"/>
      <c r="Z26" s="646">
        <v>0</v>
      </c>
      <c r="AA26" s="646"/>
      <c r="AB26" s="646"/>
      <c r="AC26" s="646"/>
      <c r="AD26" s="647">
        <v>3257</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2931428</v>
      </c>
      <c r="CS26" s="609"/>
      <c r="CT26" s="609"/>
      <c r="CU26" s="609"/>
      <c r="CV26" s="609"/>
      <c r="CW26" s="609"/>
      <c r="CX26" s="609"/>
      <c r="CY26" s="610"/>
      <c r="CZ26" s="611">
        <v>9.6999999999999993</v>
      </c>
      <c r="DA26" s="623"/>
      <c r="DB26" s="623"/>
      <c r="DC26" s="624"/>
      <c r="DD26" s="614">
        <v>2804567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244092</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3445122</v>
      </c>
      <c r="BH27" s="609"/>
      <c r="BI27" s="609"/>
      <c r="BJ27" s="609"/>
      <c r="BK27" s="609"/>
      <c r="BL27" s="609"/>
      <c r="BM27" s="609"/>
      <c r="BN27" s="610"/>
      <c r="BO27" s="646">
        <v>100</v>
      </c>
      <c r="BP27" s="646"/>
      <c r="BQ27" s="646"/>
      <c r="BR27" s="646"/>
      <c r="BS27" s="647">
        <v>24208</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5098546</v>
      </c>
      <c r="CS27" s="621"/>
      <c r="CT27" s="621"/>
      <c r="CU27" s="621"/>
      <c r="CV27" s="621"/>
      <c r="CW27" s="621"/>
      <c r="CX27" s="621"/>
      <c r="CY27" s="622"/>
      <c r="CZ27" s="611">
        <v>16.899999999999999</v>
      </c>
      <c r="DA27" s="623"/>
      <c r="DB27" s="623"/>
      <c r="DC27" s="624"/>
      <c r="DD27" s="614">
        <v>1632963</v>
      </c>
      <c r="DE27" s="621"/>
      <c r="DF27" s="621"/>
      <c r="DG27" s="621"/>
      <c r="DH27" s="621"/>
      <c r="DI27" s="621"/>
      <c r="DJ27" s="621"/>
      <c r="DK27" s="622"/>
      <c r="DL27" s="614">
        <v>1281702</v>
      </c>
      <c r="DM27" s="621"/>
      <c r="DN27" s="621"/>
      <c r="DO27" s="621"/>
      <c r="DP27" s="621"/>
      <c r="DQ27" s="621"/>
      <c r="DR27" s="621"/>
      <c r="DS27" s="621"/>
      <c r="DT27" s="621"/>
      <c r="DU27" s="621"/>
      <c r="DV27" s="622"/>
      <c r="DW27" s="611">
        <v>8.5</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342734</v>
      </c>
      <c r="S28" s="609"/>
      <c r="T28" s="609"/>
      <c r="U28" s="609"/>
      <c r="V28" s="609"/>
      <c r="W28" s="609"/>
      <c r="X28" s="609"/>
      <c r="Y28" s="610"/>
      <c r="Z28" s="646">
        <v>1.1000000000000001</v>
      </c>
      <c r="AA28" s="646"/>
      <c r="AB28" s="646"/>
      <c r="AC28" s="646"/>
      <c r="AD28" s="647">
        <v>71991</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4075377</v>
      </c>
      <c r="CS28" s="609"/>
      <c r="CT28" s="609"/>
      <c r="CU28" s="609"/>
      <c r="CV28" s="609"/>
      <c r="CW28" s="609"/>
      <c r="CX28" s="609"/>
      <c r="CY28" s="610"/>
      <c r="CZ28" s="611">
        <v>13.5</v>
      </c>
      <c r="DA28" s="623"/>
      <c r="DB28" s="623"/>
      <c r="DC28" s="624"/>
      <c r="DD28" s="614">
        <v>3987342</v>
      </c>
      <c r="DE28" s="609"/>
      <c r="DF28" s="609"/>
      <c r="DG28" s="609"/>
      <c r="DH28" s="609"/>
      <c r="DI28" s="609"/>
      <c r="DJ28" s="609"/>
      <c r="DK28" s="610"/>
      <c r="DL28" s="614">
        <v>2839322</v>
      </c>
      <c r="DM28" s="609"/>
      <c r="DN28" s="609"/>
      <c r="DO28" s="609"/>
      <c r="DP28" s="609"/>
      <c r="DQ28" s="609"/>
      <c r="DR28" s="609"/>
      <c r="DS28" s="609"/>
      <c r="DT28" s="609"/>
      <c r="DU28" s="609"/>
      <c r="DV28" s="610"/>
      <c r="DW28" s="611">
        <v>18.8</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77483</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4074561</v>
      </c>
      <c r="CS29" s="621"/>
      <c r="CT29" s="621"/>
      <c r="CU29" s="621"/>
      <c r="CV29" s="621"/>
      <c r="CW29" s="621"/>
      <c r="CX29" s="621"/>
      <c r="CY29" s="622"/>
      <c r="CZ29" s="611">
        <v>13.5</v>
      </c>
      <c r="DA29" s="623"/>
      <c r="DB29" s="623"/>
      <c r="DC29" s="624"/>
      <c r="DD29" s="614">
        <v>3986526</v>
      </c>
      <c r="DE29" s="621"/>
      <c r="DF29" s="621"/>
      <c r="DG29" s="621"/>
      <c r="DH29" s="621"/>
      <c r="DI29" s="621"/>
      <c r="DJ29" s="621"/>
      <c r="DK29" s="622"/>
      <c r="DL29" s="614">
        <v>2838506</v>
      </c>
      <c r="DM29" s="621"/>
      <c r="DN29" s="621"/>
      <c r="DO29" s="621"/>
      <c r="DP29" s="621"/>
      <c r="DQ29" s="621"/>
      <c r="DR29" s="621"/>
      <c r="DS29" s="621"/>
      <c r="DT29" s="621"/>
      <c r="DU29" s="621"/>
      <c r="DV29" s="622"/>
      <c r="DW29" s="611">
        <v>18.8</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3712376</v>
      </c>
      <c r="S30" s="609"/>
      <c r="T30" s="609"/>
      <c r="U30" s="609"/>
      <c r="V30" s="609"/>
      <c r="W30" s="609"/>
      <c r="X30" s="609"/>
      <c r="Y30" s="610"/>
      <c r="Z30" s="646">
        <v>11.7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4004223</v>
      </c>
      <c r="CS30" s="609"/>
      <c r="CT30" s="609"/>
      <c r="CU30" s="609"/>
      <c r="CV30" s="609"/>
      <c r="CW30" s="609"/>
      <c r="CX30" s="609"/>
      <c r="CY30" s="610"/>
      <c r="CZ30" s="611">
        <v>13.3</v>
      </c>
      <c r="DA30" s="623"/>
      <c r="DB30" s="623"/>
      <c r="DC30" s="624"/>
      <c r="DD30" s="614">
        <v>3922659</v>
      </c>
      <c r="DE30" s="609"/>
      <c r="DF30" s="609"/>
      <c r="DG30" s="609"/>
      <c r="DH30" s="609"/>
      <c r="DI30" s="609"/>
      <c r="DJ30" s="609"/>
      <c r="DK30" s="610"/>
      <c r="DL30" s="614">
        <v>2774639</v>
      </c>
      <c r="DM30" s="609"/>
      <c r="DN30" s="609"/>
      <c r="DO30" s="609"/>
      <c r="DP30" s="609"/>
      <c r="DQ30" s="609"/>
      <c r="DR30" s="609"/>
      <c r="DS30" s="609"/>
      <c r="DT30" s="609"/>
      <c r="DU30" s="609"/>
      <c r="DV30" s="610"/>
      <c r="DW30" s="611">
        <v>18.399999999999999</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98.3</v>
      </c>
      <c r="BN31" s="671"/>
      <c r="BO31" s="671"/>
      <c r="BP31" s="671"/>
      <c r="BQ31" s="673"/>
      <c r="BR31" s="670">
        <v>99.5</v>
      </c>
      <c r="BS31" s="671"/>
      <c r="BT31" s="671"/>
      <c r="BU31" s="671"/>
      <c r="BV31" s="671"/>
      <c r="BW31" s="671"/>
      <c r="BX31" s="672">
        <v>98.4</v>
      </c>
      <c r="BY31" s="671"/>
      <c r="BZ31" s="671"/>
      <c r="CA31" s="671"/>
      <c r="CB31" s="673"/>
      <c r="CD31" s="629"/>
      <c r="CE31" s="630"/>
      <c r="CF31" s="605" t="s">
        <v>300</v>
      </c>
      <c r="CG31" s="606"/>
      <c r="CH31" s="606"/>
      <c r="CI31" s="606"/>
      <c r="CJ31" s="606"/>
      <c r="CK31" s="606"/>
      <c r="CL31" s="606"/>
      <c r="CM31" s="606"/>
      <c r="CN31" s="606"/>
      <c r="CO31" s="606"/>
      <c r="CP31" s="606"/>
      <c r="CQ31" s="607"/>
      <c r="CR31" s="608">
        <v>70338</v>
      </c>
      <c r="CS31" s="621"/>
      <c r="CT31" s="621"/>
      <c r="CU31" s="621"/>
      <c r="CV31" s="621"/>
      <c r="CW31" s="621"/>
      <c r="CX31" s="621"/>
      <c r="CY31" s="622"/>
      <c r="CZ31" s="611">
        <v>0.2</v>
      </c>
      <c r="DA31" s="623"/>
      <c r="DB31" s="623"/>
      <c r="DC31" s="624"/>
      <c r="DD31" s="614">
        <v>63867</v>
      </c>
      <c r="DE31" s="621"/>
      <c r="DF31" s="621"/>
      <c r="DG31" s="621"/>
      <c r="DH31" s="621"/>
      <c r="DI31" s="621"/>
      <c r="DJ31" s="621"/>
      <c r="DK31" s="622"/>
      <c r="DL31" s="614">
        <v>63867</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2532861</v>
      </c>
      <c r="S32" s="609"/>
      <c r="T32" s="609"/>
      <c r="U32" s="609"/>
      <c r="V32" s="609"/>
      <c r="W32" s="609"/>
      <c r="X32" s="609"/>
      <c r="Y32" s="610"/>
      <c r="Z32" s="646">
        <v>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99.6</v>
      </c>
      <c r="BH32" s="621"/>
      <c r="BI32" s="621"/>
      <c r="BJ32" s="621"/>
      <c r="BK32" s="621"/>
      <c r="BL32" s="621"/>
      <c r="BM32" s="612">
        <v>98.7</v>
      </c>
      <c r="BN32" s="621"/>
      <c r="BO32" s="621"/>
      <c r="BP32" s="621"/>
      <c r="BQ32" s="644"/>
      <c r="BR32" s="674">
        <v>99.5</v>
      </c>
      <c r="BS32" s="621"/>
      <c r="BT32" s="621"/>
      <c r="BU32" s="621"/>
      <c r="BV32" s="621"/>
      <c r="BW32" s="621"/>
      <c r="BX32" s="612">
        <v>98.6</v>
      </c>
      <c r="BY32" s="621"/>
      <c r="BZ32" s="621"/>
      <c r="CA32" s="621"/>
      <c r="CB32" s="644"/>
      <c r="CD32" s="631"/>
      <c r="CE32" s="632"/>
      <c r="CF32" s="605" t="s">
        <v>304</v>
      </c>
      <c r="CG32" s="606"/>
      <c r="CH32" s="606"/>
      <c r="CI32" s="606"/>
      <c r="CJ32" s="606"/>
      <c r="CK32" s="606"/>
      <c r="CL32" s="606"/>
      <c r="CM32" s="606"/>
      <c r="CN32" s="606"/>
      <c r="CO32" s="606"/>
      <c r="CP32" s="606"/>
      <c r="CQ32" s="607"/>
      <c r="CR32" s="608">
        <v>816</v>
      </c>
      <c r="CS32" s="609"/>
      <c r="CT32" s="609"/>
      <c r="CU32" s="609"/>
      <c r="CV32" s="609"/>
      <c r="CW32" s="609"/>
      <c r="CX32" s="609"/>
      <c r="CY32" s="610"/>
      <c r="CZ32" s="611">
        <v>0</v>
      </c>
      <c r="DA32" s="623"/>
      <c r="DB32" s="623"/>
      <c r="DC32" s="624"/>
      <c r="DD32" s="614">
        <v>816</v>
      </c>
      <c r="DE32" s="609"/>
      <c r="DF32" s="609"/>
      <c r="DG32" s="609"/>
      <c r="DH32" s="609"/>
      <c r="DI32" s="609"/>
      <c r="DJ32" s="609"/>
      <c r="DK32" s="610"/>
      <c r="DL32" s="614">
        <v>816</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105231</v>
      </c>
      <c r="S33" s="609"/>
      <c r="T33" s="609"/>
      <c r="U33" s="609"/>
      <c r="V33" s="609"/>
      <c r="W33" s="609"/>
      <c r="X33" s="609"/>
      <c r="Y33" s="610"/>
      <c r="Z33" s="646">
        <v>0.3</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98.9</v>
      </c>
      <c r="BH33" s="593"/>
      <c r="BI33" s="593"/>
      <c r="BJ33" s="593"/>
      <c r="BK33" s="593"/>
      <c r="BL33" s="593"/>
      <c r="BM33" s="639">
        <v>97.8</v>
      </c>
      <c r="BN33" s="593"/>
      <c r="BO33" s="593"/>
      <c r="BP33" s="593"/>
      <c r="BQ33" s="656"/>
      <c r="BR33" s="669">
        <v>99.4</v>
      </c>
      <c r="BS33" s="593"/>
      <c r="BT33" s="593"/>
      <c r="BU33" s="593"/>
      <c r="BV33" s="593"/>
      <c r="BW33" s="593"/>
      <c r="BX33" s="639">
        <v>98</v>
      </c>
      <c r="BY33" s="593"/>
      <c r="BZ33" s="593"/>
      <c r="CA33" s="593"/>
      <c r="CB33" s="656"/>
      <c r="CD33" s="605" t="s">
        <v>307</v>
      </c>
      <c r="CE33" s="606"/>
      <c r="CF33" s="606"/>
      <c r="CG33" s="606"/>
      <c r="CH33" s="606"/>
      <c r="CI33" s="606"/>
      <c r="CJ33" s="606"/>
      <c r="CK33" s="606"/>
      <c r="CL33" s="606"/>
      <c r="CM33" s="606"/>
      <c r="CN33" s="606"/>
      <c r="CO33" s="606"/>
      <c r="CP33" s="606"/>
      <c r="CQ33" s="607"/>
      <c r="CR33" s="608">
        <v>9881237</v>
      </c>
      <c r="CS33" s="621"/>
      <c r="CT33" s="621"/>
      <c r="CU33" s="621"/>
      <c r="CV33" s="621"/>
      <c r="CW33" s="621"/>
      <c r="CX33" s="621"/>
      <c r="CY33" s="622"/>
      <c r="CZ33" s="611">
        <v>32.799999999999997</v>
      </c>
      <c r="DA33" s="623"/>
      <c r="DB33" s="623"/>
      <c r="DC33" s="624"/>
      <c r="DD33" s="614">
        <v>7126469</v>
      </c>
      <c r="DE33" s="621"/>
      <c r="DF33" s="621"/>
      <c r="DG33" s="621"/>
      <c r="DH33" s="621"/>
      <c r="DI33" s="621"/>
      <c r="DJ33" s="621"/>
      <c r="DK33" s="622"/>
      <c r="DL33" s="614">
        <v>5432987</v>
      </c>
      <c r="DM33" s="621"/>
      <c r="DN33" s="621"/>
      <c r="DO33" s="621"/>
      <c r="DP33" s="621"/>
      <c r="DQ33" s="621"/>
      <c r="DR33" s="621"/>
      <c r="DS33" s="621"/>
      <c r="DT33" s="621"/>
      <c r="DU33" s="621"/>
      <c r="DV33" s="622"/>
      <c r="DW33" s="611">
        <v>35.9</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196011</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4120273</v>
      </c>
      <c r="CS34" s="609"/>
      <c r="CT34" s="609"/>
      <c r="CU34" s="609"/>
      <c r="CV34" s="609"/>
      <c r="CW34" s="609"/>
      <c r="CX34" s="609"/>
      <c r="CY34" s="610"/>
      <c r="CZ34" s="611">
        <v>13.7</v>
      </c>
      <c r="DA34" s="623"/>
      <c r="DB34" s="623"/>
      <c r="DC34" s="624"/>
      <c r="DD34" s="614">
        <v>2820935</v>
      </c>
      <c r="DE34" s="609"/>
      <c r="DF34" s="609"/>
      <c r="DG34" s="609"/>
      <c r="DH34" s="609"/>
      <c r="DI34" s="609"/>
      <c r="DJ34" s="609"/>
      <c r="DK34" s="610"/>
      <c r="DL34" s="614">
        <v>2365251</v>
      </c>
      <c r="DM34" s="609"/>
      <c r="DN34" s="609"/>
      <c r="DO34" s="609"/>
      <c r="DP34" s="609"/>
      <c r="DQ34" s="609"/>
      <c r="DR34" s="609"/>
      <c r="DS34" s="609"/>
      <c r="DT34" s="609"/>
      <c r="DU34" s="609"/>
      <c r="DV34" s="610"/>
      <c r="DW34" s="611">
        <v>15.6</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3638250</v>
      </c>
      <c r="S35" s="609"/>
      <c r="T35" s="609"/>
      <c r="U35" s="609"/>
      <c r="V35" s="609"/>
      <c r="W35" s="609"/>
      <c r="X35" s="609"/>
      <c r="Y35" s="610"/>
      <c r="Z35" s="646">
        <v>11.4</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143082</v>
      </c>
      <c r="CS35" s="621"/>
      <c r="CT35" s="621"/>
      <c r="CU35" s="621"/>
      <c r="CV35" s="621"/>
      <c r="CW35" s="621"/>
      <c r="CX35" s="621"/>
      <c r="CY35" s="622"/>
      <c r="CZ35" s="611">
        <v>0.5</v>
      </c>
      <c r="DA35" s="623"/>
      <c r="DB35" s="623"/>
      <c r="DC35" s="624"/>
      <c r="DD35" s="614">
        <v>107894</v>
      </c>
      <c r="DE35" s="621"/>
      <c r="DF35" s="621"/>
      <c r="DG35" s="621"/>
      <c r="DH35" s="621"/>
      <c r="DI35" s="621"/>
      <c r="DJ35" s="621"/>
      <c r="DK35" s="622"/>
      <c r="DL35" s="614">
        <v>74020</v>
      </c>
      <c r="DM35" s="621"/>
      <c r="DN35" s="621"/>
      <c r="DO35" s="621"/>
      <c r="DP35" s="621"/>
      <c r="DQ35" s="621"/>
      <c r="DR35" s="621"/>
      <c r="DS35" s="621"/>
      <c r="DT35" s="621"/>
      <c r="DU35" s="621"/>
      <c r="DV35" s="622"/>
      <c r="DW35" s="611">
        <v>0.5</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1191125</v>
      </c>
      <c r="S36" s="609"/>
      <c r="T36" s="609"/>
      <c r="U36" s="609"/>
      <c r="V36" s="609"/>
      <c r="W36" s="609"/>
      <c r="X36" s="609"/>
      <c r="Y36" s="610"/>
      <c r="Z36" s="646">
        <v>3.7</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3092971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103346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2094243</v>
      </c>
      <c r="CS36" s="609"/>
      <c r="CT36" s="609"/>
      <c r="CU36" s="609"/>
      <c r="CV36" s="609"/>
      <c r="CW36" s="609"/>
      <c r="CX36" s="609"/>
      <c r="CY36" s="610"/>
      <c r="CZ36" s="611">
        <v>7</v>
      </c>
      <c r="DA36" s="623"/>
      <c r="DB36" s="623"/>
      <c r="DC36" s="624"/>
      <c r="DD36" s="614">
        <v>1291455</v>
      </c>
      <c r="DE36" s="609"/>
      <c r="DF36" s="609"/>
      <c r="DG36" s="609"/>
      <c r="DH36" s="609"/>
      <c r="DI36" s="609"/>
      <c r="DJ36" s="609"/>
      <c r="DK36" s="610"/>
      <c r="DL36" s="614">
        <v>997698</v>
      </c>
      <c r="DM36" s="609"/>
      <c r="DN36" s="609"/>
      <c r="DO36" s="609"/>
      <c r="DP36" s="609"/>
      <c r="DQ36" s="609"/>
      <c r="DR36" s="609"/>
      <c r="DS36" s="609"/>
      <c r="DT36" s="609"/>
      <c r="DU36" s="609"/>
      <c r="DV36" s="610"/>
      <c r="DW36" s="611">
        <v>6.6</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382885</v>
      </c>
      <c r="S37" s="609"/>
      <c r="T37" s="609"/>
      <c r="U37" s="609"/>
      <c r="V37" s="609"/>
      <c r="W37" s="609"/>
      <c r="X37" s="609"/>
      <c r="Y37" s="610"/>
      <c r="Z37" s="646">
        <v>1.2</v>
      </c>
      <c r="AA37" s="646"/>
      <c r="AB37" s="646"/>
      <c r="AC37" s="646"/>
      <c r="AD37" s="647">
        <v>64037</v>
      </c>
      <c r="AE37" s="647"/>
      <c r="AF37" s="647"/>
      <c r="AG37" s="647"/>
      <c r="AH37" s="647"/>
      <c r="AI37" s="647"/>
      <c r="AJ37" s="647"/>
      <c r="AK37" s="647"/>
      <c r="AL37" s="611">
        <v>0.4</v>
      </c>
      <c r="AM37" s="612"/>
      <c r="AN37" s="612"/>
      <c r="AO37" s="648"/>
      <c r="AQ37" s="641" t="s">
        <v>319</v>
      </c>
      <c r="AR37" s="642"/>
      <c r="AS37" s="642"/>
      <c r="AT37" s="642"/>
      <c r="AU37" s="642"/>
      <c r="AV37" s="642"/>
      <c r="AW37" s="642"/>
      <c r="AX37" s="642"/>
      <c r="AY37" s="643"/>
      <c r="AZ37" s="608">
        <v>389584</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33107</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29862</v>
      </c>
      <c r="CS37" s="621"/>
      <c r="CT37" s="621"/>
      <c r="CU37" s="621"/>
      <c r="CV37" s="621"/>
      <c r="CW37" s="621"/>
      <c r="CX37" s="621"/>
      <c r="CY37" s="622"/>
      <c r="CZ37" s="611">
        <v>0.1</v>
      </c>
      <c r="DA37" s="623"/>
      <c r="DB37" s="623"/>
      <c r="DC37" s="624"/>
      <c r="DD37" s="614">
        <v>29862</v>
      </c>
      <c r="DE37" s="621"/>
      <c r="DF37" s="621"/>
      <c r="DG37" s="621"/>
      <c r="DH37" s="621"/>
      <c r="DI37" s="621"/>
      <c r="DJ37" s="621"/>
      <c r="DK37" s="622"/>
      <c r="DL37" s="614">
        <v>26329</v>
      </c>
      <c r="DM37" s="621"/>
      <c r="DN37" s="621"/>
      <c r="DO37" s="621"/>
      <c r="DP37" s="621"/>
      <c r="DQ37" s="621"/>
      <c r="DR37" s="621"/>
      <c r="DS37" s="621"/>
      <c r="DT37" s="621"/>
      <c r="DU37" s="621"/>
      <c r="DV37" s="622"/>
      <c r="DW37" s="611">
        <v>0.2</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3540111</v>
      </c>
      <c r="S38" s="609"/>
      <c r="T38" s="609"/>
      <c r="U38" s="609"/>
      <c r="V38" s="609"/>
      <c r="W38" s="609"/>
      <c r="X38" s="609"/>
      <c r="Y38" s="610"/>
      <c r="Z38" s="646">
        <v>11.1</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167090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4463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2428260</v>
      </c>
      <c r="CS38" s="609"/>
      <c r="CT38" s="609"/>
      <c r="CU38" s="609"/>
      <c r="CV38" s="609"/>
      <c r="CW38" s="609"/>
      <c r="CX38" s="609"/>
      <c r="CY38" s="610"/>
      <c r="CZ38" s="611">
        <v>8.1</v>
      </c>
      <c r="DA38" s="623"/>
      <c r="DB38" s="623"/>
      <c r="DC38" s="624"/>
      <c r="DD38" s="614">
        <v>2036948</v>
      </c>
      <c r="DE38" s="609"/>
      <c r="DF38" s="609"/>
      <c r="DG38" s="609"/>
      <c r="DH38" s="609"/>
      <c r="DI38" s="609"/>
      <c r="DJ38" s="609"/>
      <c r="DK38" s="610"/>
      <c r="DL38" s="614">
        <v>1946255</v>
      </c>
      <c r="DM38" s="609"/>
      <c r="DN38" s="609"/>
      <c r="DO38" s="609"/>
      <c r="DP38" s="609"/>
      <c r="DQ38" s="609"/>
      <c r="DR38" s="609"/>
      <c r="DS38" s="609"/>
      <c r="DT38" s="609"/>
      <c r="DU38" s="609"/>
      <c r="DV38" s="610"/>
      <c r="DW38" s="611">
        <v>12.9</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127200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6611</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1005439</v>
      </c>
      <c r="CS39" s="621"/>
      <c r="CT39" s="621"/>
      <c r="CU39" s="621"/>
      <c r="CV39" s="621"/>
      <c r="CW39" s="621"/>
      <c r="CX39" s="621"/>
      <c r="CY39" s="622"/>
      <c r="CZ39" s="611">
        <v>3.3</v>
      </c>
      <c r="DA39" s="623"/>
      <c r="DB39" s="623"/>
      <c r="DC39" s="624"/>
      <c r="DD39" s="614">
        <v>809297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32311</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90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89940</v>
      </c>
      <c r="CS40" s="609"/>
      <c r="CT40" s="609"/>
      <c r="CU40" s="609"/>
      <c r="CV40" s="609"/>
      <c r="CW40" s="609"/>
      <c r="CX40" s="609"/>
      <c r="CY40" s="610"/>
      <c r="CZ40" s="611">
        <v>0.3</v>
      </c>
      <c r="DA40" s="623"/>
      <c r="DB40" s="623"/>
      <c r="DC40" s="624"/>
      <c r="DD40" s="614">
        <v>59940</v>
      </c>
      <c r="DE40" s="609"/>
      <c r="DF40" s="609"/>
      <c r="DG40" s="609"/>
      <c r="DH40" s="609"/>
      <c r="DI40" s="609"/>
      <c r="DJ40" s="609"/>
      <c r="DK40" s="610"/>
      <c r="DL40" s="614">
        <v>49763</v>
      </c>
      <c r="DM40" s="609"/>
      <c r="DN40" s="609"/>
      <c r="DO40" s="609"/>
      <c r="DP40" s="609"/>
      <c r="DQ40" s="609"/>
      <c r="DR40" s="609"/>
      <c r="DS40" s="609"/>
      <c r="DT40" s="609"/>
      <c r="DU40" s="609"/>
      <c r="DV40" s="610"/>
      <c r="DW40" s="611">
        <v>0.3</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31784718</v>
      </c>
      <c r="S41" s="633"/>
      <c r="T41" s="633"/>
      <c r="U41" s="633"/>
      <c r="V41" s="633"/>
      <c r="W41" s="633"/>
      <c r="X41" s="633"/>
      <c r="Y41" s="636"/>
      <c r="Z41" s="637">
        <v>100</v>
      </c>
      <c r="AA41" s="637"/>
      <c r="AB41" s="637"/>
      <c r="AC41" s="637"/>
      <c r="AD41" s="638">
        <v>15085530</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352159</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2056938</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488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6504179</v>
      </c>
      <c r="CS42" s="621"/>
      <c r="CT42" s="621"/>
      <c r="CU42" s="621"/>
      <c r="CV42" s="621"/>
      <c r="CW42" s="621"/>
      <c r="CX42" s="621"/>
      <c r="CY42" s="622"/>
      <c r="CZ42" s="611">
        <v>21.6</v>
      </c>
      <c r="DA42" s="623"/>
      <c r="DB42" s="623"/>
      <c r="DC42" s="624"/>
      <c r="DD42" s="614">
        <v>1103910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1866</v>
      </c>
      <c r="CS43" s="621"/>
      <c r="CT43" s="621"/>
      <c r="CU43" s="621"/>
      <c r="CV43" s="621"/>
      <c r="CW43" s="621"/>
      <c r="CX43" s="621"/>
      <c r="CY43" s="622"/>
      <c r="CZ43" s="611">
        <v>0</v>
      </c>
      <c r="DA43" s="623"/>
      <c r="DB43" s="623"/>
      <c r="DC43" s="624"/>
      <c r="DD43" s="614">
        <v>1866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6062051</v>
      </c>
      <c r="CS44" s="609"/>
      <c r="CT44" s="609"/>
      <c r="CU44" s="609"/>
      <c r="CV44" s="609"/>
      <c r="CW44" s="609"/>
      <c r="CX44" s="609"/>
      <c r="CY44" s="610"/>
      <c r="CZ44" s="611">
        <v>20.100000000000001</v>
      </c>
      <c r="DA44" s="612"/>
      <c r="DB44" s="612"/>
      <c r="DC44" s="613"/>
      <c r="DD44" s="614">
        <v>797805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1949903</v>
      </c>
      <c r="CS45" s="621"/>
      <c r="CT45" s="621"/>
      <c r="CU45" s="621"/>
      <c r="CV45" s="621"/>
      <c r="CW45" s="621"/>
      <c r="CX45" s="621"/>
      <c r="CY45" s="622"/>
      <c r="CZ45" s="611">
        <v>6.5</v>
      </c>
      <c r="DA45" s="623"/>
      <c r="DB45" s="623"/>
      <c r="DC45" s="624"/>
      <c r="DD45" s="614">
        <v>134783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3800213</v>
      </c>
      <c r="CS46" s="609"/>
      <c r="CT46" s="609"/>
      <c r="CU46" s="609"/>
      <c r="CV46" s="609"/>
      <c r="CW46" s="609"/>
      <c r="CX46" s="609"/>
      <c r="CY46" s="610"/>
      <c r="CZ46" s="611">
        <v>12.6</v>
      </c>
      <c r="DA46" s="612"/>
      <c r="DB46" s="612"/>
      <c r="DC46" s="613"/>
      <c r="DD46" s="614">
        <v>606902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v>442128</v>
      </c>
      <c r="CS47" s="621"/>
      <c r="CT47" s="621"/>
      <c r="CU47" s="621"/>
      <c r="CV47" s="621"/>
      <c r="CW47" s="621"/>
      <c r="CX47" s="621"/>
      <c r="CY47" s="622"/>
      <c r="CZ47" s="611">
        <v>1.5</v>
      </c>
      <c r="DA47" s="623"/>
      <c r="DB47" s="623"/>
      <c r="DC47" s="624"/>
      <c r="DD47" s="614">
        <v>306105</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30086464</v>
      </c>
      <c r="CS49" s="593"/>
      <c r="CT49" s="593"/>
      <c r="CU49" s="593"/>
      <c r="CV49" s="593"/>
      <c r="CW49" s="593"/>
      <c r="CX49" s="593"/>
      <c r="CY49" s="594"/>
      <c r="CZ49" s="595">
        <v>100</v>
      </c>
      <c r="DA49" s="596"/>
      <c r="DB49" s="596"/>
      <c r="DC49" s="597"/>
      <c r="DD49" s="598">
        <v>18165149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Acqr2pi9aA10EslPLuk402FN46M3vMywf33GAXkaxLLlKLPkRtKpcWPFnhivU7gdS+rOrxRCreF2ESeFDr3Bw==" saltValue="TV9jv7GufVbiWvm6aGRLq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374</v>
      </c>
      <c r="C7" s="1035"/>
      <c r="D7" s="1035"/>
      <c r="E7" s="1035"/>
      <c r="F7" s="1035"/>
      <c r="G7" s="1035"/>
      <c r="H7" s="1035"/>
      <c r="I7" s="1035"/>
      <c r="J7" s="1035"/>
      <c r="K7" s="1035"/>
      <c r="L7" s="1035"/>
      <c r="M7" s="1035"/>
      <c r="N7" s="1035"/>
      <c r="O7" s="1035"/>
      <c r="P7" s="1036"/>
      <c r="Q7" s="1089">
        <v>31792</v>
      </c>
      <c r="R7" s="1090"/>
      <c r="S7" s="1090"/>
      <c r="T7" s="1090"/>
      <c r="U7" s="1090"/>
      <c r="V7" s="1090">
        <v>30093</v>
      </c>
      <c r="W7" s="1090"/>
      <c r="X7" s="1090"/>
      <c r="Y7" s="1090"/>
      <c r="Z7" s="1090"/>
      <c r="AA7" s="1090">
        <v>1698</v>
      </c>
      <c r="AB7" s="1090"/>
      <c r="AC7" s="1090"/>
      <c r="AD7" s="1090"/>
      <c r="AE7" s="1091"/>
      <c r="AF7" s="1092">
        <v>1131</v>
      </c>
      <c r="AG7" s="1093"/>
      <c r="AH7" s="1093"/>
      <c r="AI7" s="1093"/>
      <c r="AJ7" s="1094"/>
      <c r="AK7" s="1095">
        <v>3638</v>
      </c>
      <c r="AL7" s="1096"/>
      <c r="AM7" s="1096"/>
      <c r="AN7" s="1096"/>
      <c r="AO7" s="1096"/>
      <c r="AP7" s="1096">
        <v>24242</v>
      </c>
      <c r="AQ7" s="1096"/>
      <c r="AR7" s="1096"/>
      <c r="AS7" s="1096"/>
      <c r="AT7" s="1096"/>
      <c r="AU7" s="1097" t="s">
        <v>551</v>
      </c>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559</v>
      </c>
      <c r="BT7" s="1087"/>
      <c r="BU7" s="1087"/>
      <c r="BV7" s="1087"/>
      <c r="BW7" s="1087"/>
      <c r="BX7" s="1087"/>
      <c r="BY7" s="1087"/>
      <c r="BZ7" s="1087"/>
      <c r="CA7" s="1087"/>
      <c r="CB7" s="1087"/>
      <c r="CC7" s="1087"/>
      <c r="CD7" s="1087"/>
      <c r="CE7" s="1087"/>
      <c r="CF7" s="1087"/>
      <c r="CG7" s="1099"/>
      <c r="CH7" s="1083">
        <v>0</v>
      </c>
      <c r="CI7" s="1084"/>
      <c r="CJ7" s="1084"/>
      <c r="CK7" s="1084"/>
      <c r="CL7" s="1085"/>
      <c r="CM7" s="1083">
        <v>29</v>
      </c>
      <c r="CN7" s="1084"/>
      <c r="CO7" s="1084"/>
      <c r="CP7" s="1084"/>
      <c r="CQ7" s="1085"/>
      <c r="CR7" s="1083">
        <v>6</v>
      </c>
      <c r="CS7" s="1084"/>
      <c r="CT7" s="1084"/>
      <c r="CU7" s="1084"/>
      <c r="CV7" s="1085"/>
      <c r="CW7" s="1083" t="s">
        <v>552</v>
      </c>
      <c r="CX7" s="1084"/>
      <c r="CY7" s="1084"/>
      <c r="CZ7" s="1084"/>
      <c r="DA7" s="1085"/>
      <c r="DB7" s="1083" t="s">
        <v>552</v>
      </c>
      <c r="DC7" s="1084"/>
      <c r="DD7" s="1084"/>
      <c r="DE7" s="1084"/>
      <c r="DF7" s="1085"/>
      <c r="DG7" s="1083" t="s">
        <v>552</v>
      </c>
      <c r="DH7" s="1084"/>
      <c r="DI7" s="1084"/>
      <c r="DJ7" s="1084"/>
      <c r="DK7" s="1085"/>
      <c r="DL7" s="1083" t="s">
        <v>552</v>
      </c>
      <c r="DM7" s="1084"/>
      <c r="DN7" s="1084"/>
      <c r="DO7" s="1084"/>
      <c r="DP7" s="1085"/>
      <c r="DQ7" s="1083" t="s">
        <v>552</v>
      </c>
      <c r="DR7" s="1084"/>
      <c r="DS7" s="1084"/>
      <c r="DT7" s="1084"/>
      <c r="DU7" s="1085"/>
      <c r="DV7" s="1086"/>
      <c r="DW7" s="1087"/>
      <c r="DX7" s="1087"/>
      <c r="DY7" s="1087"/>
      <c r="DZ7" s="1088"/>
      <c r="EA7" s="216"/>
    </row>
    <row r="8" spans="1:131" s="217" customFormat="1" ht="26.25" customHeight="1" x14ac:dyDescent="0.15">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560</v>
      </c>
      <c r="BT8" s="980"/>
      <c r="BU8" s="980"/>
      <c r="BV8" s="980"/>
      <c r="BW8" s="980"/>
      <c r="BX8" s="980"/>
      <c r="BY8" s="980"/>
      <c r="BZ8" s="980"/>
      <c r="CA8" s="980"/>
      <c r="CB8" s="980"/>
      <c r="CC8" s="980"/>
      <c r="CD8" s="980"/>
      <c r="CE8" s="980"/>
      <c r="CF8" s="980"/>
      <c r="CG8" s="1001"/>
      <c r="CH8" s="976">
        <v>1</v>
      </c>
      <c r="CI8" s="977"/>
      <c r="CJ8" s="977"/>
      <c r="CK8" s="977"/>
      <c r="CL8" s="978"/>
      <c r="CM8" s="976">
        <v>127</v>
      </c>
      <c r="CN8" s="977"/>
      <c r="CO8" s="977"/>
      <c r="CP8" s="977"/>
      <c r="CQ8" s="978"/>
      <c r="CR8" s="976">
        <v>30</v>
      </c>
      <c r="CS8" s="977"/>
      <c r="CT8" s="977"/>
      <c r="CU8" s="977"/>
      <c r="CV8" s="978"/>
      <c r="CW8" s="976">
        <v>37</v>
      </c>
      <c r="CX8" s="977"/>
      <c r="CY8" s="977"/>
      <c r="CZ8" s="977"/>
      <c r="DA8" s="978"/>
      <c r="DB8" s="976" t="s">
        <v>552</v>
      </c>
      <c r="DC8" s="977"/>
      <c r="DD8" s="977"/>
      <c r="DE8" s="977"/>
      <c r="DF8" s="978"/>
      <c r="DG8" s="976" t="s">
        <v>552</v>
      </c>
      <c r="DH8" s="977"/>
      <c r="DI8" s="977"/>
      <c r="DJ8" s="977"/>
      <c r="DK8" s="978"/>
      <c r="DL8" s="976" t="s">
        <v>552</v>
      </c>
      <c r="DM8" s="977"/>
      <c r="DN8" s="977"/>
      <c r="DO8" s="977"/>
      <c r="DP8" s="978"/>
      <c r="DQ8" s="976" t="s">
        <v>552</v>
      </c>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561</v>
      </c>
      <c r="BT9" s="980"/>
      <c r="BU9" s="980"/>
      <c r="BV9" s="980"/>
      <c r="BW9" s="980"/>
      <c r="BX9" s="980"/>
      <c r="BY9" s="980"/>
      <c r="BZ9" s="980"/>
      <c r="CA9" s="980"/>
      <c r="CB9" s="980"/>
      <c r="CC9" s="980"/>
      <c r="CD9" s="980"/>
      <c r="CE9" s="980"/>
      <c r="CF9" s="980"/>
      <c r="CG9" s="1001"/>
      <c r="CH9" s="976">
        <v>34</v>
      </c>
      <c r="CI9" s="977"/>
      <c r="CJ9" s="977"/>
      <c r="CK9" s="977"/>
      <c r="CL9" s="978"/>
      <c r="CM9" s="976">
        <v>157</v>
      </c>
      <c r="CN9" s="977"/>
      <c r="CO9" s="977"/>
      <c r="CP9" s="977"/>
      <c r="CQ9" s="978"/>
      <c r="CR9" s="976">
        <v>11</v>
      </c>
      <c r="CS9" s="977"/>
      <c r="CT9" s="977"/>
      <c r="CU9" s="977"/>
      <c r="CV9" s="978"/>
      <c r="CW9" s="976" t="s">
        <v>552</v>
      </c>
      <c r="CX9" s="977"/>
      <c r="CY9" s="977"/>
      <c r="CZ9" s="977"/>
      <c r="DA9" s="978"/>
      <c r="DB9" s="976" t="s">
        <v>552</v>
      </c>
      <c r="DC9" s="977"/>
      <c r="DD9" s="977"/>
      <c r="DE9" s="977"/>
      <c r="DF9" s="978"/>
      <c r="DG9" s="976" t="s">
        <v>552</v>
      </c>
      <c r="DH9" s="977"/>
      <c r="DI9" s="977"/>
      <c r="DJ9" s="977"/>
      <c r="DK9" s="978"/>
      <c r="DL9" s="976" t="s">
        <v>552</v>
      </c>
      <c r="DM9" s="977"/>
      <c r="DN9" s="977"/>
      <c r="DO9" s="977"/>
      <c r="DP9" s="978"/>
      <c r="DQ9" s="976" t="s">
        <v>552</v>
      </c>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562</v>
      </c>
      <c r="BT10" s="980"/>
      <c r="BU10" s="980"/>
      <c r="BV10" s="980"/>
      <c r="BW10" s="980"/>
      <c r="BX10" s="980"/>
      <c r="BY10" s="980"/>
      <c r="BZ10" s="980"/>
      <c r="CA10" s="980"/>
      <c r="CB10" s="980"/>
      <c r="CC10" s="980"/>
      <c r="CD10" s="980"/>
      <c r="CE10" s="980"/>
      <c r="CF10" s="980"/>
      <c r="CG10" s="1001"/>
      <c r="CH10" s="976">
        <v>-135</v>
      </c>
      <c r="CI10" s="977"/>
      <c r="CJ10" s="977"/>
      <c r="CK10" s="977"/>
      <c r="CL10" s="978"/>
      <c r="CM10" s="976">
        <v>2098</v>
      </c>
      <c r="CN10" s="977"/>
      <c r="CO10" s="977"/>
      <c r="CP10" s="977"/>
      <c r="CQ10" s="978"/>
      <c r="CR10" s="976">
        <v>29</v>
      </c>
      <c r="CS10" s="977"/>
      <c r="CT10" s="977"/>
      <c r="CU10" s="977"/>
      <c r="CV10" s="978"/>
      <c r="CW10" s="976">
        <v>1</v>
      </c>
      <c r="CX10" s="977"/>
      <c r="CY10" s="977"/>
      <c r="CZ10" s="977"/>
      <c r="DA10" s="978"/>
      <c r="DB10" s="976" t="s">
        <v>552</v>
      </c>
      <c r="DC10" s="977"/>
      <c r="DD10" s="977"/>
      <c r="DE10" s="977"/>
      <c r="DF10" s="978"/>
      <c r="DG10" s="976" t="s">
        <v>552</v>
      </c>
      <c r="DH10" s="977"/>
      <c r="DI10" s="977"/>
      <c r="DJ10" s="977"/>
      <c r="DK10" s="978"/>
      <c r="DL10" s="976" t="s">
        <v>552</v>
      </c>
      <c r="DM10" s="977"/>
      <c r="DN10" s="977"/>
      <c r="DO10" s="977"/>
      <c r="DP10" s="978"/>
      <c r="DQ10" s="976" t="s">
        <v>552</v>
      </c>
      <c r="DR10" s="977"/>
      <c r="DS10" s="977"/>
      <c r="DT10" s="977"/>
      <c r="DU10" s="978"/>
      <c r="DV10" s="979" t="s">
        <v>565</v>
      </c>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376</v>
      </c>
      <c r="B23" s="924" t="s">
        <v>377</v>
      </c>
      <c r="C23" s="925"/>
      <c r="D23" s="925"/>
      <c r="E23" s="925"/>
      <c r="F23" s="925"/>
      <c r="G23" s="925"/>
      <c r="H23" s="925"/>
      <c r="I23" s="925"/>
      <c r="J23" s="925"/>
      <c r="K23" s="925"/>
      <c r="L23" s="925"/>
      <c r="M23" s="925"/>
      <c r="N23" s="925"/>
      <c r="O23" s="925"/>
      <c r="P23" s="935"/>
      <c r="Q23" s="1054">
        <v>31792</v>
      </c>
      <c r="R23" s="1048"/>
      <c r="S23" s="1048"/>
      <c r="T23" s="1048"/>
      <c r="U23" s="1048"/>
      <c r="V23" s="1048">
        <v>30093</v>
      </c>
      <c r="W23" s="1048"/>
      <c r="X23" s="1048"/>
      <c r="Y23" s="1048"/>
      <c r="Z23" s="1048"/>
      <c r="AA23" s="1048">
        <v>1698</v>
      </c>
      <c r="AB23" s="1048"/>
      <c r="AC23" s="1048"/>
      <c r="AD23" s="1048"/>
      <c r="AE23" s="1055"/>
      <c r="AF23" s="1056">
        <v>1131</v>
      </c>
      <c r="AG23" s="1048"/>
      <c r="AH23" s="1048"/>
      <c r="AI23" s="1048"/>
      <c r="AJ23" s="1057"/>
      <c r="AK23" s="1058"/>
      <c r="AL23" s="1059"/>
      <c r="AM23" s="1059"/>
      <c r="AN23" s="1059"/>
      <c r="AO23" s="1059"/>
      <c r="AP23" s="1048">
        <v>24242</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388</v>
      </c>
      <c r="C28" s="1035"/>
      <c r="D28" s="1035"/>
      <c r="E28" s="1035"/>
      <c r="F28" s="1035"/>
      <c r="G28" s="1035"/>
      <c r="H28" s="1035"/>
      <c r="I28" s="1035"/>
      <c r="J28" s="1035"/>
      <c r="K28" s="1035"/>
      <c r="L28" s="1035"/>
      <c r="M28" s="1035"/>
      <c r="N28" s="1035"/>
      <c r="O28" s="1035"/>
      <c r="P28" s="1036"/>
      <c r="Q28" s="1037">
        <v>4467</v>
      </c>
      <c r="R28" s="1038"/>
      <c r="S28" s="1038"/>
      <c r="T28" s="1038"/>
      <c r="U28" s="1038"/>
      <c r="V28" s="1038">
        <v>4363</v>
      </c>
      <c r="W28" s="1038"/>
      <c r="X28" s="1038"/>
      <c r="Y28" s="1038"/>
      <c r="Z28" s="1038"/>
      <c r="AA28" s="1038">
        <v>103</v>
      </c>
      <c r="AB28" s="1038"/>
      <c r="AC28" s="1038"/>
      <c r="AD28" s="1038"/>
      <c r="AE28" s="1039"/>
      <c r="AF28" s="1040">
        <v>103</v>
      </c>
      <c r="AG28" s="1038"/>
      <c r="AH28" s="1038"/>
      <c r="AI28" s="1038"/>
      <c r="AJ28" s="1041"/>
      <c r="AK28" s="1029">
        <v>397</v>
      </c>
      <c r="AL28" s="1030"/>
      <c r="AM28" s="1030"/>
      <c r="AN28" s="1030"/>
      <c r="AO28" s="1030"/>
      <c r="AP28" s="1030" t="s">
        <v>552</v>
      </c>
      <c r="AQ28" s="1030"/>
      <c r="AR28" s="1030"/>
      <c r="AS28" s="1030"/>
      <c r="AT28" s="1030"/>
      <c r="AU28" s="1030" t="s">
        <v>552</v>
      </c>
      <c r="AV28" s="1030"/>
      <c r="AW28" s="1030"/>
      <c r="AX28" s="1030"/>
      <c r="AY28" s="1030"/>
      <c r="AZ28" s="1031" t="s">
        <v>552</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389</v>
      </c>
      <c r="C29" s="1018"/>
      <c r="D29" s="1018"/>
      <c r="E29" s="1018"/>
      <c r="F29" s="1018"/>
      <c r="G29" s="1018"/>
      <c r="H29" s="1018"/>
      <c r="I29" s="1018"/>
      <c r="J29" s="1018"/>
      <c r="K29" s="1018"/>
      <c r="L29" s="1018"/>
      <c r="M29" s="1018"/>
      <c r="N29" s="1018"/>
      <c r="O29" s="1018"/>
      <c r="P29" s="1019"/>
      <c r="Q29" s="1025">
        <v>6852</v>
      </c>
      <c r="R29" s="1026"/>
      <c r="S29" s="1026"/>
      <c r="T29" s="1026"/>
      <c r="U29" s="1026"/>
      <c r="V29" s="1026">
        <v>6648</v>
      </c>
      <c r="W29" s="1026"/>
      <c r="X29" s="1026"/>
      <c r="Y29" s="1026"/>
      <c r="Z29" s="1026"/>
      <c r="AA29" s="1026">
        <v>204</v>
      </c>
      <c r="AB29" s="1026"/>
      <c r="AC29" s="1026"/>
      <c r="AD29" s="1026"/>
      <c r="AE29" s="1027"/>
      <c r="AF29" s="1022">
        <v>204</v>
      </c>
      <c r="AG29" s="1023"/>
      <c r="AH29" s="1023"/>
      <c r="AI29" s="1023"/>
      <c r="AJ29" s="1024"/>
      <c r="AK29" s="967">
        <v>1190</v>
      </c>
      <c r="AL29" s="958"/>
      <c r="AM29" s="958"/>
      <c r="AN29" s="958"/>
      <c r="AO29" s="958"/>
      <c r="AP29" s="958" t="s">
        <v>552</v>
      </c>
      <c r="AQ29" s="958"/>
      <c r="AR29" s="958"/>
      <c r="AS29" s="958"/>
      <c r="AT29" s="958"/>
      <c r="AU29" s="958" t="s">
        <v>552</v>
      </c>
      <c r="AV29" s="958"/>
      <c r="AW29" s="958"/>
      <c r="AX29" s="958"/>
      <c r="AY29" s="958"/>
      <c r="AZ29" s="1028" t="s">
        <v>552</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390</v>
      </c>
      <c r="C30" s="1018"/>
      <c r="D30" s="1018"/>
      <c r="E30" s="1018"/>
      <c r="F30" s="1018"/>
      <c r="G30" s="1018"/>
      <c r="H30" s="1018"/>
      <c r="I30" s="1018"/>
      <c r="J30" s="1018"/>
      <c r="K30" s="1018"/>
      <c r="L30" s="1018"/>
      <c r="M30" s="1018"/>
      <c r="N30" s="1018"/>
      <c r="O30" s="1018"/>
      <c r="P30" s="1019"/>
      <c r="Q30" s="1025">
        <v>793</v>
      </c>
      <c r="R30" s="1026"/>
      <c r="S30" s="1026"/>
      <c r="T30" s="1026"/>
      <c r="U30" s="1026"/>
      <c r="V30" s="1026">
        <v>788</v>
      </c>
      <c r="W30" s="1026"/>
      <c r="X30" s="1026"/>
      <c r="Y30" s="1026"/>
      <c r="Z30" s="1026"/>
      <c r="AA30" s="1026">
        <v>5</v>
      </c>
      <c r="AB30" s="1026"/>
      <c r="AC30" s="1026"/>
      <c r="AD30" s="1026"/>
      <c r="AE30" s="1027"/>
      <c r="AF30" s="1022">
        <v>5</v>
      </c>
      <c r="AG30" s="1023"/>
      <c r="AH30" s="1023"/>
      <c r="AI30" s="1023"/>
      <c r="AJ30" s="1024"/>
      <c r="AK30" s="967">
        <v>249</v>
      </c>
      <c r="AL30" s="958"/>
      <c r="AM30" s="958"/>
      <c r="AN30" s="958"/>
      <c r="AO30" s="958"/>
      <c r="AP30" s="958" t="s">
        <v>552</v>
      </c>
      <c r="AQ30" s="958"/>
      <c r="AR30" s="958"/>
      <c r="AS30" s="958"/>
      <c r="AT30" s="958"/>
      <c r="AU30" s="958" t="s">
        <v>552</v>
      </c>
      <c r="AV30" s="958"/>
      <c r="AW30" s="958"/>
      <c r="AX30" s="958"/>
      <c r="AY30" s="958"/>
      <c r="AZ30" s="1028" t="s">
        <v>552</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391</v>
      </c>
      <c r="C31" s="1018"/>
      <c r="D31" s="1018"/>
      <c r="E31" s="1018"/>
      <c r="F31" s="1018"/>
      <c r="G31" s="1018"/>
      <c r="H31" s="1018"/>
      <c r="I31" s="1018"/>
      <c r="J31" s="1018"/>
      <c r="K31" s="1018"/>
      <c r="L31" s="1018"/>
      <c r="M31" s="1018"/>
      <c r="N31" s="1018"/>
      <c r="O31" s="1018"/>
      <c r="P31" s="1019"/>
      <c r="Q31" s="1025">
        <v>500</v>
      </c>
      <c r="R31" s="1026"/>
      <c r="S31" s="1026"/>
      <c r="T31" s="1026"/>
      <c r="U31" s="1026"/>
      <c r="V31" s="1026">
        <v>522</v>
      </c>
      <c r="W31" s="1026"/>
      <c r="X31" s="1026"/>
      <c r="Y31" s="1026"/>
      <c r="Z31" s="1026"/>
      <c r="AA31" s="1026">
        <v>-22</v>
      </c>
      <c r="AB31" s="1026"/>
      <c r="AC31" s="1026"/>
      <c r="AD31" s="1026"/>
      <c r="AE31" s="1027"/>
      <c r="AF31" s="1022">
        <v>405</v>
      </c>
      <c r="AG31" s="1023"/>
      <c r="AH31" s="1023"/>
      <c r="AI31" s="1023"/>
      <c r="AJ31" s="1024"/>
      <c r="AK31" s="967">
        <v>127</v>
      </c>
      <c r="AL31" s="958"/>
      <c r="AM31" s="958"/>
      <c r="AN31" s="958"/>
      <c r="AO31" s="958"/>
      <c r="AP31" s="958">
        <v>2697</v>
      </c>
      <c r="AQ31" s="958"/>
      <c r="AR31" s="958"/>
      <c r="AS31" s="958"/>
      <c r="AT31" s="958"/>
      <c r="AU31" s="958">
        <v>906</v>
      </c>
      <c r="AV31" s="958"/>
      <c r="AW31" s="958"/>
      <c r="AX31" s="958"/>
      <c r="AY31" s="958"/>
      <c r="AZ31" s="1028" t="s">
        <v>552</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393</v>
      </c>
      <c r="C32" s="1018"/>
      <c r="D32" s="1018"/>
      <c r="E32" s="1018"/>
      <c r="F32" s="1018"/>
      <c r="G32" s="1018"/>
      <c r="H32" s="1018"/>
      <c r="I32" s="1018"/>
      <c r="J32" s="1018"/>
      <c r="K32" s="1018"/>
      <c r="L32" s="1018"/>
      <c r="M32" s="1018"/>
      <c r="N32" s="1018"/>
      <c r="O32" s="1018"/>
      <c r="P32" s="1019"/>
      <c r="Q32" s="1025">
        <v>3744</v>
      </c>
      <c r="R32" s="1026"/>
      <c r="S32" s="1026"/>
      <c r="T32" s="1026"/>
      <c r="U32" s="1026"/>
      <c r="V32" s="1026">
        <v>4043</v>
      </c>
      <c r="W32" s="1026"/>
      <c r="X32" s="1026"/>
      <c r="Y32" s="1026"/>
      <c r="Z32" s="1026"/>
      <c r="AA32" s="1026">
        <v>-299</v>
      </c>
      <c r="AB32" s="1026"/>
      <c r="AC32" s="1026"/>
      <c r="AD32" s="1026"/>
      <c r="AE32" s="1027"/>
      <c r="AF32" s="1022">
        <v>1927</v>
      </c>
      <c r="AG32" s="1023"/>
      <c r="AH32" s="1023"/>
      <c r="AI32" s="1023"/>
      <c r="AJ32" s="1024"/>
      <c r="AK32" s="967">
        <v>430</v>
      </c>
      <c r="AL32" s="958"/>
      <c r="AM32" s="958"/>
      <c r="AN32" s="958"/>
      <c r="AO32" s="958"/>
      <c r="AP32" s="958">
        <v>1903</v>
      </c>
      <c r="AQ32" s="958"/>
      <c r="AR32" s="958"/>
      <c r="AS32" s="958"/>
      <c r="AT32" s="958"/>
      <c r="AU32" s="958">
        <v>1146</v>
      </c>
      <c r="AV32" s="958"/>
      <c r="AW32" s="958"/>
      <c r="AX32" s="958"/>
      <c r="AY32" s="958"/>
      <c r="AZ32" s="1028" t="s">
        <v>552</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394</v>
      </c>
      <c r="C33" s="1018"/>
      <c r="D33" s="1018"/>
      <c r="E33" s="1018"/>
      <c r="F33" s="1018"/>
      <c r="G33" s="1018"/>
      <c r="H33" s="1018"/>
      <c r="I33" s="1018"/>
      <c r="J33" s="1018"/>
      <c r="K33" s="1018"/>
      <c r="L33" s="1018"/>
      <c r="M33" s="1018"/>
      <c r="N33" s="1018"/>
      <c r="O33" s="1018"/>
      <c r="P33" s="1019"/>
      <c r="Q33" s="1025">
        <v>100</v>
      </c>
      <c r="R33" s="1026"/>
      <c r="S33" s="1026"/>
      <c r="T33" s="1026"/>
      <c r="U33" s="1026"/>
      <c r="V33" s="1026">
        <v>55</v>
      </c>
      <c r="W33" s="1026"/>
      <c r="X33" s="1026"/>
      <c r="Y33" s="1026"/>
      <c r="Z33" s="1026"/>
      <c r="AA33" s="1026">
        <v>45</v>
      </c>
      <c r="AB33" s="1026"/>
      <c r="AC33" s="1026"/>
      <c r="AD33" s="1026"/>
      <c r="AE33" s="1027"/>
      <c r="AF33" s="1022">
        <v>263</v>
      </c>
      <c r="AG33" s="1023"/>
      <c r="AH33" s="1023"/>
      <c r="AI33" s="1023"/>
      <c r="AJ33" s="1024"/>
      <c r="AK33" s="967" t="s">
        <v>552</v>
      </c>
      <c r="AL33" s="958"/>
      <c r="AM33" s="958"/>
      <c r="AN33" s="958"/>
      <c r="AO33" s="958"/>
      <c r="AP33" s="958" t="s">
        <v>552</v>
      </c>
      <c r="AQ33" s="958"/>
      <c r="AR33" s="958"/>
      <c r="AS33" s="958"/>
      <c r="AT33" s="958"/>
      <c r="AU33" s="958" t="s">
        <v>552</v>
      </c>
      <c r="AV33" s="958"/>
      <c r="AW33" s="958"/>
      <c r="AX33" s="958"/>
      <c r="AY33" s="958"/>
      <c r="AZ33" s="1028" t="s">
        <v>552</v>
      </c>
      <c r="BA33" s="1028"/>
      <c r="BB33" s="1028"/>
      <c r="BC33" s="1028"/>
      <c r="BD33" s="1028"/>
      <c r="BE33" s="959" t="s">
        <v>392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t="s">
        <v>395</v>
      </c>
      <c r="C34" s="1018"/>
      <c r="D34" s="1018"/>
      <c r="E34" s="1018"/>
      <c r="F34" s="1018"/>
      <c r="G34" s="1018"/>
      <c r="H34" s="1018"/>
      <c r="I34" s="1018"/>
      <c r="J34" s="1018"/>
      <c r="K34" s="1018"/>
      <c r="L34" s="1018"/>
      <c r="M34" s="1018"/>
      <c r="N34" s="1018"/>
      <c r="O34" s="1018"/>
      <c r="P34" s="1019"/>
      <c r="Q34" s="1025">
        <v>75</v>
      </c>
      <c r="R34" s="1026"/>
      <c r="S34" s="1026"/>
      <c r="T34" s="1026"/>
      <c r="U34" s="1026"/>
      <c r="V34" s="1026">
        <v>72</v>
      </c>
      <c r="W34" s="1026"/>
      <c r="X34" s="1026"/>
      <c r="Y34" s="1026"/>
      <c r="Z34" s="1026"/>
      <c r="AA34" s="1026">
        <v>3</v>
      </c>
      <c r="AB34" s="1026"/>
      <c r="AC34" s="1026"/>
      <c r="AD34" s="1026"/>
      <c r="AE34" s="1027"/>
      <c r="AF34" s="1022">
        <v>64</v>
      </c>
      <c r="AG34" s="1023"/>
      <c r="AH34" s="1023"/>
      <c r="AI34" s="1023"/>
      <c r="AJ34" s="1024"/>
      <c r="AK34" s="967">
        <v>36</v>
      </c>
      <c r="AL34" s="958"/>
      <c r="AM34" s="958"/>
      <c r="AN34" s="958"/>
      <c r="AO34" s="958"/>
      <c r="AP34" s="958">
        <v>119</v>
      </c>
      <c r="AQ34" s="958"/>
      <c r="AR34" s="958"/>
      <c r="AS34" s="958"/>
      <c r="AT34" s="958"/>
      <c r="AU34" s="958">
        <v>572</v>
      </c>
      <c r="AV34" s="958"/>
      <c r="AW34" s="958"/>
      <c r="AX34" s="958"/>
      <c r="AY34" s="958"/>
      <c r="AZ34" s="1028" t="s">
        <v>552</v>
      </c>
      <c r="BA34" s="1028"/>
      <c r="BB34" s="1028"/>
      <c r="BC34" s="1028"/>
      <c r="BD34" s="1028"/>
      <c r="BE34" s="959" t="s">
        <v>392</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t="s">
        <v>396</v>
      </c>
      <c r="C35" s="1018"/>
      <c r="D35" s="1018"/>
      <c r="E35" s="1018"/>
      <c r="F35" s="1018"/>
      <c r="G35" s="1018"/>
      <c r="H35" s="1018"/>
      <c r="I35" s="1018"/>
      <c r="J35" s="1018"/>
      <c r="K35" s="1018"/>
      <c r="L35" s="1018"/>
      <c r="M35" s="1018"/>
      <c r="N35" s="1018"/>
      <c r="O35" s="1018"/>
      <c r="P35" s="1019"/>
      <c r="Q35" s="1025">
        <v>30</v>
      </c>
      <c r="R35" s="1026"/>
      <c r="S35" s="1026"/>
      <c r="T35" s="1026"/>
      <c r="U35" s="1026"/>
      <c r="V35" s="1026">
        <v>24</v>
      </c>
      <c r="W35" s="1026"/>
      <c r="X35" s="1026"/>
      <c r="Y35" s="1026"/>
      <c r="Z35" s="1026"/>
      <c r="AA35" s="1026">
        <v>6</v>
      </c>
      <c r="AB35" s="1026"/>
      <c r="AC35" s="1026"/>
      <c r="AD35" s="1026"/>
      <c r="AE35" s="1027"/>
      <c r="AF35" s="1022">
        <v>6</v>
      </c>
      <c r="AG35" s="1023"/>
      <c r="AH35" s="1023"/>
      <c r="AI35" s="1023"/>
      <c r="AJ35" s="1024"/>
      <c r="AK35" s="967">
        <v>20</v>
      </c>
      <c r="AL35" s="958"/>
      <c r="AM35" s="958"/>
      <c r="AN35" s="958"/>
      <c r="AO35" s="958"/>
      <c r="AP35" s="958">
        <v>24</v>
      </c>
      <c r="AQ35" s="958"/>
      <c r="AR35" s="958"/>
      <c r="AS35" s="958"/>
      <c r="AT35" s="958"/>
      <c r="AU35" s="958">
        <v>19</v>
      </c>
      <c r="AV35" s="958"/>
      <c r="AW35" s="958"/>
      <c r="AX35" s="958"/>
      <c r="AY35" s="958"/>
      <c r="AZ35" s="1028" t="s">
        <v>552</v>
      </c>
      <c r="BA35" s="1028"/>
      <c r="BB35" s="1028"/>
      <c r="BC35" s="1028"/>
      <c r="BD35" s="1028"/>
      <c r="BE35" s="959" t="s">
        <v>397</v>
      </c>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376</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2977</v>
      </c>
      <c r="AG63" s="946"/>
      <c r="AH63" s="946"/>
      <c r="AI63" s="946"/>
      <c r="AJ63" s="1009"/>
      <c r="AK63" s="1010"/>
      <c r="AL63" s="950"/>
      <c r="AM63" s="950"/>
      <c r="AN63" s="950"/>
      <c r="AO63" s="950"/>
      <c r="AP63" s="946">
        <v>4743</v>
      </c>
      <c r="AQ63" s="946"/>
      <c r="AR63" s="946"/>
      <c r="AS63" s="946"/>
      <c r="AT63" s="946"/>
      <c r="AU63" s="946">
        <v>2643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401</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402</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553</v>
      </c>
      <c r="C68" s="973"/>
      <c r="D68" s="973"/>
      <c r="E68" s="973"/>
      <c r="F68" s="973"/>
      <c r="G68" s="973"/>
      <c r="H68" s="973"/>
      <c r="I68" s="973"/>
      <c r="J68" s="973"/>
      <c r="K68" s="973"/>
      <c r="L68" s="973"/>
      <c r="M68" s="973"/>
      <c r="N68" s="973"/>
      <c r="O68" s="973"/>
      <c r="P68" s="974"/>
      <c r="Q68" s="975">
        <v>2156</v>
      </c>
      <c r="R68" s="969"/>
      <c r="S68" s="969"/>
      <c r="T68" s="969"/>
      <c r="U68" s="969"/>
      <c r="V68" s="969">
        <v>1986</v>
      </c>
      <c r="W68" s="969"/>
      <c r="X68" s="969"/>
      <c r="Y68" s="969"/>
      <c r="Z68" s="969"/>
      <c r="AA68" s="969">
        <v>170</v>
      </c>
      <c r="AB68" s="969"/>
      <c r="AC68" s="969"/>
      <c r="AD68" s="969"/>
      <c r="AE68" s="969"/>
      <c r="AF68" s="969">
        <v>170</v>
      </c>
      <c r="AG68" s="969"/>
      <c r="AH68" s="969"/>
      <c r="AI68" s="969"/>
      <c r="AJ68" s="969"/>
      <c r="AK68" s="969" t="s">
        <v>552</v>
      </c>
      <c r="AL68" s="969"/>
      <c r="AM68" s="969"/>
      <c r="AN68" s="969"/>
      <c r="AO68" s="969"/>
      <c r="AP68" s="969" t="s">
        <v>552</v>
      </c>
      <c r="AQ68" s="969"/>
      <c r="AR68" s="969"/>
      <c r="AS68" s="969"/>
      <c r="AT68" s="969"/>
      <c r="AU68" s="969" t="s">
        <v>552</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554</v>
      </c>
      <c r="C69" s="962"/>
      <c r="D69" s="962"/>
      <c r="E69" s="962"/>
      <c r="F69" s="962"/>
      <c r="G69" s="962"/>
      <c r="H69" s="962"/>
      <c r="I69" s="962"/>
      <c r="J69" s="962"/>
      <c r="K69" s="962"/>
      <c r="L69" s="962"/>
      <c r="M69" s="962"/>
      <c r="N69" s="962"/>
      <c r="O69" s="962"/>
      <c r="P69" s="963"/>
      <c r="Q69" s="964">
        <v>346</v>
      </c>
      <c r="R69" s="958"/>
      <c r="S69" s="958"/>
      <c r="T69" s="958"/>
      <c r="U69" s="958"/>
      <c r="V69" s="958">
        <v>346</v>
      </c>
      <c r="W69" s="958"/>
      <c r="X69" s="958"/>
      <c r="Y69" s="958"/>
      <c r="Z69" s="958"/>
      <c r="AA69" s="958">
        <v>0</v>
      </c>
      <c r="AB69" s="958"/>
      <c r="AC69" s="958"/>
      <c r="AD69" s="958"/>
      <c r="AE69" s="958"/>
      <c r="AF69" s="958">
        <v>0</v>
      </c>
      <c r="AG69" s="958"/>
      <c r="AH69" s="958"/>
      <c r="AI69" s="958"/>
      <c r="AJ69" s="958"/>
      <c r="AK69" s="958">
        <v>2</v>
      </c>
      <c r="AL69" s="958"/>
      <c r="AM69" s="958"/>
      <c r="AN69" s="958"/>
      <c r="AO69" s="958"/>
      <c r="AP69" s="958" t="s">
        <v>552</v>
      </c>
      <c r="AQ69" s="958"/>
      <c r="AR69" s="958"/>
      <c r="AS69" s="958"/>
      <c r="AT69" s="958"/>
      <c r="AU69" s="958" t="s">
        <v>552</v>
      </c>
      <c r="AV69" s="958"/>
      <c r="AW69" s="958"/>
      <c r="AX69" s="958"/>
      <c r="AY69" s="958"/>
      <c r="AZ69" s="959" t="s">
        <v>563</v>
      </c>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555</v>
      </c>
      <c r="C70" s="962"/>
      <c r="D70" s="962"/>
      <c r="E70" s="962"/>
      <c r="F70" s="962"/>
      <c r="G70" s="962"/>
      <c r="H70" s="962"/>
      <c r="I70" s="962"/>
      <c r="J70" s="962"/>
      <c r="K70" s="962"/>
      <c r="L70" s="962"/>
      <c r="M70" s="962"/>
      <c r="N70" s="962"/>
      <c r="O70" s="962"/>
      <c r="P70" s="963"/>
      <c r="Q70" s="964">
        <v>21</v>
      </c>
      <c r="R70" s="958"/>
      <c r="S70" s="958"/>
      <c r="T70" s="958"/>
      <c r="U70" s="958"/>
      <c r="V70" s="958">
        <v>23</v>
      </c>
      <c r="W70" s="958"/>
      <c r="X70" s="958"/>
      <c r="Y70" s="958"/>
      <c r="Z70" s="958"/>
      <c r="AA70" s="958">
        <v>-1</v>
      </c>
      <c r="AB70" s="958"/>
      <c r="AC70" s="958"/>
      <c r="AD70" s="958"/>
      <c r="AE70" s="958"/>
      <c r="AF70" s="958">
        <v>-1</v>
      </c>
      <c r="AG70" s="958"/>
      <c r="AH70" s="958"/>
      <c r="AI70" s="958"/>
      <c r="AJ70" s="958"/>
      <c r="AK70" s="958" t="s">
        <v>552</v>
      </c>
      <c r="AL70" s="958"/>
      <c r="AM70" s="958"/>
      <c r="AN70" s="958"/>
      <c r="AO70" s="958"/>
      <c r="AP70" s="958" t="s">
        <v>552</v>
      </c>
      <c r="AQ70" s="958"/>
      <c r="AR70" s="958"/>
      <c r="AS70" s="958"/>
      <c r="AT70" s="958"/>
      <c r="AU70" s="958" t="s">
        <v>552</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556</v>
      </c>
      <c r="C71" s="962"/>
      <c r="D71" s="962"/>
      <c r="E71" s="962"/>
      <c r="F71" s="962"/>
      <c r="G71" s="962"/>
      <c r="H71" s="962"/>
      <c r="I71" s="962"/>
      <c r="J71" s="962"/>
      <c r="K71" s="962"/>
      <c r="L71" s="962"/>
      <c r="M71" s="962"/>
      <c r="N71" s="962"/>
      <c r="O71" s="962"/>
      <c r="P71" s="963"/>
      <c r="Q71" s="964">
        <v>72</v>
      </c>
      <c r="R71" s="958"/>
      <c r="S71" s="958"/>
      <c r="T71" s="958"/>
      <c r="U71" s="958"/>
      <c r="V71" s="958">
        <v>61</v>
      </c>
      <c r="W71" s="958"/>
      <c r="X71" s="958"/>
      <c r="Y71" s="958"/>
      <c r="Z71" s="958"/>
      <c r="AA71" s="958">
        <v>11</v>
      </c>
      <c r="AB71" s="958"/>
      <c r="AC71" s="958"/>
      <c r="AD71" s="958"/>
      <c r="AE71" s="958"/>
      <c r="AF71" s="958">
        <v>11</v>
      </c>
      <c r="AG71" s="958"/>
      <c r="AH71" s="958"/>
      <c r="AI71" s="958"/>
      <c r="AJ71" s="958"/>
      <c r="AK71" s="958" t="s">
        <v>552</v>
      </c>
      <c r="AL71" s="958"/>
      <c r="AM71" s="958"/>
      <c r="AN71" s="958"/>
      <c r="AO71" s="958"/>
      <c r="AP71" s="958" t="s">
        <v>552</v>
      </c>
      <c r="AQ71" s="958"/>
      <c r="AR71" s="958"/>
      <c r="AS71" s="958"/>
      <c r="AT71" s="958"/>
      <c r="AU71" s="958" t="s">
        <v>552</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557</v>
      </c>
      <c r="C72" s="962"/>
      <c r="D72" s="962"/>
      <c r="E72" s="962"/>
      <c r="F72" s="962"/>
      <c r="G72" s="962"/>
      <c r="H72" s="962"/>
      <c r="I72" s="962"/>
      <c r="J72" s="962"/>
      <c r="K72" s="962"/>
      <c r="L72" s="962"/>
      <c r="M72" s="962"/>
      <c r="N72" s="962"/>
      <c r="O72" s="962"/>
      <c r="P72" s="963"/>
      <c r="Q72" s="964">
        <v>407</v>
      </c>
      <c r="R72" s="958"/>
      <c r="S72" s="958"/>
      <c r="T72" s="958"/>
      <c r="U72" s="958"/>
      <c r="V72" s="958">
        <v>217</v>
      </c>
      <c r="W72" s="958"/>
      <c r="X72" s="958"/>
      <c r="Y72" s="958"/>
      <c r="Z72" s="958"/>
      <c r="AA72" s="958">
        <v>190</v>
      </c>
      <c r="AB72" s="958"/>
      <c r="AC72" s="958"/>
      <c r="AD72" s="958"/>
      <c r="AE72" s="958"/>
      <c r="AF72" s="958">
        <v>190</v>
      </c>
      <c r="AG72" s="958"/>
      <c r="AH72" s="958"/>
      <c r="AI72" s="958"/>
      <c r="AJ72" s="958"/>
      <c r="AK72" s="958">
        <v>114</v>
      </c>
      <c r="AL72" s="958"/>
      <c r="AM72" s="958"/>
      <c r="AN72" s="958"/>
      <c r="AO72" s="958"/>
      <c r="AP72" s="958" t="s">
        <v>552</v>
      </c>
      <c r="AQ72" s="958"/>
      <c r="AR72" s="958"/>
      <c r="AS72" s="958"/>
      <c r="AT72" s="958"/>
      <c r="AU72" s="958" t="s">
        <v>552</v>
      </c>
      <c r="AV72" s="958"/>
      <c r="AW72" s="958"/>
      <c r="AX72" s="958"/>
      <c r="AY72" s="958"/>
      <c r="AZ72" s="959" t="s">
        <v>564</v>
      </c>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t="s">
        <v>558</v>
      </c>
      <c r="C73" s="962"/>
      <c r="D73" s="962"/>
      <c r="E73" s="962"/>
      <c r="F73" s="962"/>
      <c r="G73" s="962"/>
      <c r="H73" s="962"/>
      <c r="I73" s="962"/>
      <c r="J73" s="962"/>
      <c r="K73" s="962"/>
      <c r="L73" s="962"/>
      <c r="M73" s="962"/>
      <c r="N73" s="962"/>
      <c r="O73" s="962"/>
      <c r="P73" s="963"/>
      <c r="Q73" s="964">
        <v>218789</v>
      </c>
      <c r="R73" s="958"/>
      <c r="S73" s="958"/>
      <c r="T73" s="958"/>
      <c r="U73" s="958"/>
      <c r="V73" s="958">
        <v>212178</v>
      </c>
      <c r="W73" s="958"/>
      <c r="X73" s="958"/>
      <c r="Y73" s="958"/>
      <c r="Z73" s="958"/>
      <c r="AA73" s="958">
        <v>6611</v>
      </c>
      <c r="AB73" s="958"/>
      <c r="AC73" s="958"/>
      <c r="AD73" s="958"/>
      <c r="AE73" s="958"/>
      <c r="AF73" s="958">
        <v>6611</v>
      </c>
      <c r="AG73" s="958"/>
      <c r="AH73" s="958"/>
      <c r="AI73" s="958"/>
      <c r="AJ73" s="958"/>
      <c r="AK73" s="958" t="s">
        <v>552</v>
      </c>
      <c r="AL73" s="958"/>
      <c r="AM73" s="958"/>
      <c r="AN73" s="958"/>
      <c r="AO73" s="958"/>
      <c r="AP73" s="958" t="s">
        <v>552</v>
      </c>
      <c r="AQ73" s="958"/>
      <c r="AR73" s="958"/>
      <c r="AS73" s="958"/>
      <c r="AT73" s="958"/>
      <c r="AU73" s="958" t="s">
        <v>552</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376</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6981</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76</v>
      </c>
      <c r="CS102" s="940"/>
      <c r="CT102" s="940"/>
      <c r="CU102" s="940"/>
      <c r="CV102" s="941"/>
      <c r="CW102" s="939">
        <v>38</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294</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294</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294</v>
      </c>
      <c r="DR109" s="883"/>
      <c r="DS109" s="883"/>
      <c r="DT109" s="883"/>
      <c r="DU109" s="884"/>
      <c r="DV109" s="885" t="s">
        <v>414</v>
      </c>
      <c r="DW109" s="883"/>
      <c r="DX109" s="883"/>
      <c r="DY109" s="883"/>
      <c r="DZ109" s="916"/>
    </row>
    <row r="110" spans="1:131" s="212" customFormat="1" ht="26.25" customHeight="1" x14ac:dyDescent="0.15">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2992808</v>
      </c>
      <c r="AB110" s="876"/>
      <c r="AC110" s="876"/>
      <c r="AD110" s="876"/>
      <c r="AE110" s="877"/>
      <c r="AF110" s="878">
        <v>2953008</v>
      </c>
      <c r="AG110" s="876"/>
      <c r="AH110" s="876"/>
      <c r="AI110" s="876"/>
      <c r="AJ110" s="877"/>
      <c r="AK110" s="878">
        <v>2926541</v>
      </c>
      <c r="AL110" s="876"/>
      <c r="AM110" s="876"/>
      <c r="AN110" s="876"/>
      <c r="AO110" s="877"/>
      <c r="AP110" s="879">
        <v>23.4</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24539759</v>
      </c>
      <c r="BR110" s="829"/>
      <c r="BS110" s="829"/>
      <c r="BT110" s="829"/>
      <c r="BU110" s="829"/>
      <c r="BV110" s="829">
        <v>24705881</v>
      </c>
      <c r="BW110" s="829"/>
      <c r="BX110" s="829"/>
      <c r="BY110" s="829"/>
      <c r="BZ110" s="829"/>
      <c r="CA110" s="829">
        <v>24241769</v>
      </c>
      <c r="CB110" s="829"/>
      <c r="CC110" s="829"/>
      <c r="CD110" s="829"/>
      <c r="CE110" s="829"/>
      <c r="CF110" s="853">
        <v>194</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2844364</v>
      </c>
      <c r="BR112" s="804"/>
      <c r="BS112" s="804"/>
      <c r="BT112" s="804"/>
      <c r="BU112" s="804"/>
      <c r="BV112" s="804">
        <v>2810988</v>
      </c>
      <c r="BW112" s="804"/>
      <c r="BX112" s="804"/>
      <c r="BY112" s="804"/>
      <c r="BZ112" s="804"/>
      <c r="CA112" s="804">
        <v>2642595</v>
      </c>
      <c r="CB112" s="804"/>
      <c r="CC112" s="804"/>
      <c r="CD112" s="804"/>
      <c r="CE112" s="804"/>
      <c r="CF112" s="862">
        <v>21.1</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328208</v>
      </c>
      <c r="AB113" s="906"/>
      <c r="AC113" s="906"/>
      <c r="AD113" s="906"/>
      <c r="AE113" s="907"/>
      <c r="AF113" s="908">
        <v>324753</v>
      </c>
      <c r="AG113" s="906"/>
      <c r="AH113" s="906"/>
      <c r="AI113" s="906"/>
      <c r="AJ113" s="907"/>
      <c r="AK113" s="908">
        <v>350137</v>
      </c>
      <c r="AL113" s="906"/>
      <c r="AM113" s="906"/>
      <c r="AN113" s="906"/>
      <c r="AO113" s="907"/>
      <c r="AP113" s="909">
        <v>2.8</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4921473</v>
      </c>
      <c r="BR114" s="804"/>
      <c r="BS114" s="804"/>
      <c r="BT114" s="804"/>
      <c r="BU114" s="804"/>
      <c r="BV114" s="804">
        <v>4877100</v>
      </c>
      <c r="BW114" s="804"/>
      <c r="BX114" s="804"/>
      <c r="BY114" s="804"/>
      <c r="BZ114" s="804"/>
      <c r="CA114" s="804">
        <v>4723718</v>
      </c>
      <c r="CB114" s="804"/>
      <c r="CC114" s="804"/>
      <c r="CD114" s="804"/>
      <c r="CE114" s="804"/>
      <c r="CF114" s="862">
        <v>37.799999999999997</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3321016</v>
      </c>
      <c r="AB117" s="890"/>
      <c r="AC117" s="890"/>
      <c r="AD117" s="890"/>
      <c r="AE117" s="891"/>
      <c r="AF117" s="892">
        <v>3277761</v>
      </c>
      <c r="AG117" s="890"/>
      <c r="AH117" s="890"/>
      <c r="AI117" s="890"/>
      <c r="AJ117" s="891"/>
      <c r="AK117" s="892">
        <v>3276678</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294</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444</v>
      </c>
      <c r="BP119" s="865"/>
      <c r="BQ119" s="866">
        <v>32305596</v>
      </c>
      <c r="BR119" s="832"/>
      <c r="BS119" s="832"/>
      <c r="BT119" s="832"/>
      <c r="BU119" s="832"/>
      <c r="BV119" s="832">
        <v>32393969</v>
      </c>
      <c r="BW119" s="832"/>
      <c r="BX119" s="832"/>
      <c r="BY119" s="832"/>
      <c r="BZ119" s="832"/>
      <c r="CA119" s="832">
        <v>31608082</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16028026</v>
      </c>
      <c r="BR120" s="829"/>
      <c r="BS120" s="829"/>
      <c r="BT120" s="829"/>
      <c r="BU120" s="829"/>
      <c r="BV120" s="829">
        <v>15834638</v>
      </c>
      <c r="BW120" s="829"/>
      <c r="BX120" s="829"/>
      <c r="BY120" s="829"/>
      <c r="BZ120" s="829"/>
      <c r="CA120" s="829">
        <v>13739271</v>
      </c>
      <c r="CB120" s="829"/>
      <c r="CC120" s="829"/>
      <c r="CD120" s="829"/>
      <c r="CE120" s="829"/>
      <c r="CF120" s="853">
        <v>110</v>
      </c>
      <c r="CG120" s="854"/>
      <c r="CH120" s="854"/>
      <c r="CI120" s="854"/>
      <c r="CJ120" s="854"/>
      <c r="CK120" s="855" t="s">
        <v>448</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1158131</v>
      </c>
      <c r="DH120" s="829"/>
      <c r="DI120" s="829"/>
      <c r="DJ120" s="829"/>
      <c r="DK120" s="829"/>
      <c r="DL120" s="829">
        <v>1199174</v>
      </c>
      <c r="DM120" s="829"/>
      <c r="DN120" s="829"/>
      <c r="DO120" s="829"/>
      <c r="DP120" s="829"/>
      <c r="DQ120" s="829">
        <v>1145905</v>
      </c>
      <c r="DR120" s="829"/>
      <c r="DS120" s="829"/>
      <c r="DT120" s="829"/>
      <c r="DU120" s="829"/>
      <c r="DV120" s="830">
        <v>9.1999999999999993</v>
      </c>
      <c r="DW120" s="830"/>
      <c r="DX120" s="830"/>
      <c r="DY120" s="830"/>
      <c r="DZ120" s="831"/>
    </row>
    <row r="121" spans="1:130" s="212" customFormat="1" ht="26.25" customHeight="1" x14ac:dyDescent="0.15">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884597</v>
      </c>
      <c r="BR121" s="804"/>
      <c r="BS121" s="804"/>
      <c r="BT121" s="804"/>
      <c r="BU121" s="804"/>
      <c r="BV121" s="804">
        <v>767056</v>
      </c>
      <c r="BW121" s="804"/>
      <c r="BX121" s="804"/>
      <c r="BY121" s="804"/>
      <c r="BZ121" s="804"/>
      <c r="CA121" s="804">
        <v>620599</v>
      </c>
      <c r="CB121" s="804"/>
      <c r="CC121" s="804"/>
      <c r="CD121" s="804"/>
      <c r="CE121" s="804"/>
      <c r="CF121" s="862">
        <v>5</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938196</v>
      </c>
      <c r="DH121" s="804"/>
      <c r="DI121" s="804"/>
      <c r="DJ121" s="804"/>
      <c r="DK121" s="804"/>
      <c r="DL121" s="804">
        <v>939899</v>
      </c>
      <c r="DM121" s="804"/>
      <c r="DN121" s="804"/>
      <c r="DO121" s="804"/>
      <c r="DP121" s="804"/>
      <c r="DQ121" s="804">
        <v>906093</v>
      </c>
      <c r="DR121" s="804"/>
      <c r="DS121" s="804"/>
      <c r="DT121" s="804"/>
      <c r="DU121" s="804"/>
      <c r="DV121" s="781">
        <v>7.3</v>
      </c>
      <c r="DW121" s="781"/>
      <c r="DX121" s="781"/>
      <c r="DY121" s="781"/>
      <c r="DZ121" s="782"/>
    </row>
    <row r="122" spans="1:130" s="212" customFormat="1" ht="26.25" customHeight="1" x14ac:dyDescent="0.15">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20361892</v>
      </c>
      <c r="BR122" s="832"/>
      <c r="BS122" s="832"/>
      <c r="BT122" s="832"/>
      <c r="BU122" s="832"/>
      <c r="BV122" s="832">
        <v>20444451</v>
      </c>
      <c r="BW122" s="832"/>
      <c r="BX122" s="832"/>
      <c r="BY122" s="832"/>
      <c r="BZ122" s="832"/>
      <c r="CA122" s="832">
        <v>20493895</v>
      </c>
      <c r="CB122" s="832"/>
      <c r="CC122" s="832"/>
      <c r="CD122" s="832"/>
      <c r="CE122" s="832"/>
      <c r="CF122" s="833">
        <v>164</v>
      </c>
      <c r="CG122" s="834"/>
      <c r="CH122" s="834"/>
      <c r="CI122" s="834"/>
      <c r="CJ122" s="834"/>
      <c r="CK122" s="856"/>
      <c r="CL122" s="842"/>
      <c r="CM122" s="842"/>
      <c r="CN122" s="842"/>
      <c r="CO122" s="843"/>
      <c r="CP122" s="822" t="s">
        <v>395</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v>571691</v>
      </c>
      <c r="DR122" s="804"/>
      <c r="DS122" s="804"/>
      <c r="DT122" s="804"/>
      <c r="DU122" s="804"/>
      <c r="DV122" s="781">
        <v>4.5999999999999996</v>
      </c>
      <c r="DW122" s="781"/>
      <c r="DX122" s="781"/>
      <c r="DY122" s="781"/>
      <c r="DZ122" s="782"/>
    </row>
    <row r="123" spans="1:130" s="212" customFormat="1" ht="26.25" customHeight="1" x14ac:dyDescent="0.15">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452</v>
      </c>
      <c r="BP123" s="865"/>
      <c r="BQ123" s="819">
        <v>37274515</v>
      </c>
      <c r="BR123" s="820"/>
      <c r="BS123" s="820"/>
      <c r="BT123" s="820"/>
      <c r="BU123" s="820"/>
      <c r="BV123" s="820">
        <v>37046145</v>
      </c>
      <c r="BW123" s="820"/>
      <c r="BX123" s="820"/>
      <c r="BY123" s="820"/>
      <c r="BZ123" s="820"/>
      <c r="CA123" s="820">
        <v>34853765</v>
      </c>
      <c r="CB123" s="820"/>
      <c r="CC123" s="820"/>
      <c r="CD123" s="820"/>
      <c r="CE123" s="820"/>
      <c r="CF123" s="735"/>
      <c r="CG123" s="736"/>
      <c r="CH123" s="736"/>
      <c r="CI123" s="736"/>
      <c r="CJ123" s="821"/>
      <c r="CK123" s="856"/>
      <c r="CL123" s="842"/>
      <c r="CM123" s="842"/>
      <c r="CN123" s="842"/>
      <c r="CO123" s="843"/>
      <c r="CP123" s="822" t="s">
        <v>396</v>
      </c>
      <c r="CQ123" s="823"/>
      <c r="CR123" s="823"/>
      <c r="CS123" s="823"/>
      <c r="CT123" s="823"/>
      <c r="CU123" s="823"/>
      <c r="CV123" s="823"/>
      <c r="CW123" s="823"/>
      <c r="CX123" s="823"/>
      <c r="CY123" s="823"/>
      <c r="CZ123" s="823"/>
      <c r="DA123" s="823"/>
      <c r="DB123" s="823"/>
      <c r="DC123" s="823"/>
      <c r="DD123" s="823"/>
      <c r="DE123" s="823"/>
      <c r="DF123" s="824"/>
      <c r="DG123" s="766">
        <v>25459</v>
      </c>
      <c r="DH123" s="767"/>
      <c r="DI123" s="767"/>
      <c r="DJ123" s="767"/>
      <c r="DK123" s="768"/>
      <c r="DL123" s="769">
        <v>21184</v>
      </c>
      <c r="DM123" s="767"/>
      <c r="DN123" s="767"/>
      <c r="DO123" s="767"/>
      <c r="DP123" s="768"/>
      <c r="DQ123" s="769">
        <v>18906</v>
      </c>
      <c r="DR123" s="767"/>
      <c r="DS123" s="767"/>
      <c r="DT123" s="767"/>
      <c r="DU123" s="768"/>
      <c r="DV123" s="811">
        <v>0.2</v>
      </c>
      <c r="DW123" s="812"/>
      <c r="DX123" s="812"/>
      <c r="DY123" s="812"/>
      <c r="DZ123" s="813"/>
    </row>
    <row r="124" spans="1:130" s="212" customFormat="1" ht="26.25" customHeight="1" thickBot="1" x14ac:dyDescent="0.2">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v>722578</v>
      </c>
      <c r="DH124" s="751"/>
      <c r="DI124" s="751"/>
      <c r="DJ124" s="751"/>
      <c r="DK124" s="752"/>
      <c r="DL124" s="753">
        <v>650731</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97767</v>
      </c>
      <c r="AB128" s="788"/>
      <c r="AC128" s="788"/>
      <c r="AD128" s="788"/>
      <c r="AE128" s="789"/>
      <c r="AF128" s="790">
        <v>96828</v>
      </c>
      <c r="AG128" s="788"/>
      <c r="AH128" s="788"/>
      <c r="AI128" s="788"/>
      <c r="AJ128" s="789"/>
      <c r="AK128" s="790">
        <v>84337</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122</v>
      </c>
      <c r="BG128" s="774"/>
      <c r="BH128" s="774"/>
      <c r="BI128" s="774"/>
      <c r="BJ128" s="774"/>
      <c r="BK128" s="774"/>
      <c r="BL128" s="797"/>
      <c r="BM128" s="773">
        <v>12.79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14592649</v>
      </c>
      <c r="AB129" s="767"/>
      <c r="AC129" s="767"/>
      <c r="AD129" s="767"/>
      <c r="AE129" s="768"/>
      <c r="AF129" s="769">
        <v>14659459</v>
      </c>
      <c r="AG129" s="767"/>
      <c r="AH129" s="767"/>
      <c r="AI129" s="767"/>
      <c r="AJ129" s="768"/>
      <c r="AK129" s="769">
        <v>14855258</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122</v>
      </c>
      <c r="BG129" s="758"/>
      <c r="BH129" s="758"/>
      <c r="BI129" s="758"/>
      <c r="BJ129" s="758"/>
      <c r="BK129" s="758"/>
      <c r="BL129" s="759"/>
      <c r="BM129" s="757">
        <v>17.79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2395405</v>
      </c>
      <c r="AB130" s="767"/>
      <c r="AC130" s="767"/>
      <c r="AD130" s="767"/>
      <c r="AE130" s="768"/>
      <c r="AF130" s="769">
        <v>2356964</v>
      </c>
      <c r="AG130" s="767"/>
      <c r="AH130" s="767"/>
      <c r="AI130" s="767"/>
      <c r="AJ130" s="768"/>
      <c r="AK130" s="769">
        <v>2360142</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6.7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12197244</v>
      </c>
      <c r="AB131" s="751"/>
      <c r="AC131" s="751"/>
      <c r="AD131" s="751"/>
      <c r="AE131" s="752"/>
      <c r="AF131" s="753">
        <v>12302495</v>
      </c>
      <c r="AG131" s="751"/>
      <c r="AH131" s="751"/>
      <c r="AI131" s="751"/>
      <c r="AJ131" s="752"/>
      <c r="AK131" s="753">
        <v>12495116</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6.7871397829999998</v>
      </c>
      <c r="AB132" s="732"/>
      <c r="AC132" s="732"/>
      <c r="AD132" s="732"/>
      <c r="AE132" s="733"/>
      <c r="AF132" s="734">
        <v>6.6975763859999997</v>
      </c>
      <c r="AG132" s="732"/>
      <c r="AH132" s="732"/>
      <c r="AI132" s="732"/>
      <c r="AJ132" s="733"/>
      <c r="AK132" s="734">
        <v>6.6601942709999999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5.6</v>
      </c>
      <c r="AB133" s="711"/>
      <c r="AC133" s="711"/>
      <c r="AD133" s="711"/>
      <c r="AE133" s="712"/>
      <c r="AF133" s="710">
        <v>6.3</v>
      </c>
      <c r="AG133" s="711"/>
      <c r="AH133" s="711"/>
      <c r="AI133" s="711"/>
      <c r="AJ133" s="712"/>
      <c r="AK133" s="710">
        <v>6.7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SmGnRWyxgVOHAuey6qdXFYk5rm2/tpeGTFIJRs47wOM1hR3rM59dOOpwZARw+frqnuSzD6HVVzMVPDFLqEYTw==" saltValue="2eh+KnJS8MjVYRtP1I9FI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1i+R4/OO1dEAFt1Tl02ct4WK1Q0f5CLWxBXMGa+tXU7SvuGAjkqwePBX0F5uVWLnkWTBLaI6mtvxRJyr0zABOA==" saltValue="qFDYumYtiL4JSjapX+f2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sqref="A1:A1048576"/>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YDwV/7Ib7np+rhBL5u5uWwHxqxTLqCkb4aMydO/6X9CiTLpGRge9WjOr4a6lXcWKKS/agga7SwkhH9T6+gLtQ==" saltValue="gEDDl4/9Z5H7CJRZHmFB9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sqref="A1:A1048576"/>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05" t="s">
        <v>481</v>
      </c>
      <c r="AP7" s="253"/>
      <c r="AQ7" s="254" t="s">
        <v>482</v>
      </c>
      <c r="AR7" s="255"/>
    </row>
    <row r="8" spans="1:46" x14ac:dyDescent="0.15">
      <c r="A8" s="247"/>
      <c r="AK8" s="256"/>
      <c r="AL8" s="257"/>
      <c r="AM8" s="257"/>
      <c r="AN8" s="258"/>
      <c r="AO8" s="1106"/>
      <c r="AP8" s="259" t="s">
        <v>483</v>
      </c>
      <c r="AQ8" s="260" t="s">
        <v>484</v>
      </c>
      <c r="AR8" s="261" t="s">
        <v>485</v>
      </c>
    </row>
    <row r="9" spans="1:46" x14ac:dyDescent="0.15">
      <c r="A9" s="247"/>
      <c r="AK9" s="1117" t="s">
        <v>486</v>
      </c>
      <c r="AL9" s="1118"/>
      <c r="AM9" s="1118"/>
      <c r="AN9" s="1119"/>
      <c r="AO9" s="262">
        <v>4527125</v>
      </c>
      <c r="AP9" s="262">
        <v>141481</v>
      </c>
      <c r="AQ9" s="263">
        <v>117270</v>
      </c>
      <c r="AR9" s="264">
        <v>20.6</v>
      </c>
    </row>
    <row r="10" spans="1:46" ht="13.5" customHeight="1" x14ac:dyDescent="0.15">
      <c r="A10" s="247"/>
      <c r="AK10" s="1117" t="s">
        <v>487</v>
      </c>
      <c r="AL10" s="1118"/>
      <c r="AM10" s="1118"/>
      <c r="AN10" s="1119"/>
      <c r="AO10" s="265">
        <v>37</v>
      </c>
      <c r="AP10" s="265">
        <v>1</v>
      </c>
      <c r="AQ10" s="266">
        <v>10490</v>
      </c>
      <c r="AR10" s="267">
        <v>-100</v>
      </c>
    </row>
    <row r="11" spans="1:46" ht="13.5" customHeight="1" x14ac:dyDescent="0.15">
      <c r="A11" s="247"/>
      <c r="AK11" s="1117" t="s">
        <v>488</v>
      </c>
      <c r="AL11" s="1118"/>
      <c r="AM11" s="1118"/>
      <c r="AN11" s="1119"/>
      <c r="AO11" s="265">
        <v>26082</v>
      </c>
      <c r="AP11" s="265">
        <v>815</v>
      </c>
      <c r="AQ11" s="266">
        <v>1802</v>
      </c>
      <c r="AR11" s="267">
        <v>-54.8</v>
      </c>
    </row>
    <row r="12" spans="1:46" ht="13.5" customHeight="1" x14ac:dyDescent="0.15">
      <c r="A12" s="247"/>
      <c r="AK12" s="1117" t="s">
        <v>489</v>
      </c>
      <c r="AL12" s="1118"/>
      <c r="AM12" s="1118"/>
      <c r="AN12" s="1119"/>
      <c r="AO12" s="265" t="s">
        <v>490</v>
      </c>
      <c r="AP12" s="265" t="s">
        <v>490</v>
      </c>
      <c r="AQ12" s="266">
        <v>3</v>
      </c>
      <c r="AR12" s="267" t="s">
        <v>490</v>
      </c>
    </row>
    <row r="13" spans="1:46" ht="13.5" customHeight="1" x14ac:dyDescent="0.15">
      <c r="A13" s="247"/>
      <c r="AK13" s="1117" t="s">
        <v>491</v>
      </c>
      <c r="AL13" s="1118"/>
      <c r="AM13" s="1118"/>
      <c r="AN13" s="1119"/>
      <c r="AO13" s="265">
        <v>155698</v>
      </c>
      <c r="AP13" s="265">
        <v>4866</v>
      </c>
      <c r="AQ13" s="266">
        <v>4482</v>
      </c>
      <c r="AR13" s="267">
        <v>8.6</v>
      </c>
    </row>
    <row r="14" spans="1:46" ht="13.5" customHeight="1" x14ac:dyDescent="0.15">
      <c r="A14" s="247"/>
      <c r="AK14" s="1117" t="s">
        <v>492</v>
      </c>
      <c r="AL14" s="1118"/>
      <c r="AM14" s="1118"/>
      <c r="AN14" s="1119"/>
      <c r="AO14" s="265">
        <v>1866</v>
      </c>
      <c r="AP14" s="265">
        <v>58</v>
      </c>
      <c r="AQ14" s="266">
        <v>2749</v>
      </c>
      <c r="AR14" s="267">
        <v>-97.9</v>
      </c>
    </row>
    <row r="15" spans="1:46" ht="13.5" customHeight="1" x14ac:dyDescent="0.15">
      <c r="A15" s="247"/>
      <c r="AK15" s="1120" t="s">
        <v>493</v>
      </c>
      <c r="AL15" s="1121"/>
      <c r="AM15" s="1121"/>
      <c r="AN15" s="1122"/>
      <c r="AO15" s="265">
        <v>-455955</v>
      </c>
      <c r="AP15" s="265">
        <v>-14249</v>
      </c>
      <c r="AQ15" s="266">
        <v>-7399</v>
      </c>
      <c r="AR15" s="267">
        <v>92.6</v>
      </c>
    </row>
    <row r="16" spans="1:46" x14ac:dyDescent="0.15">
      <c r="A16" s="247"/>
      <c r="AK16" s="1120" t="s">
        <v>177</v>
      </c>
      <c r="AL16" s="1121"/>
      <c r="AM16" s="1121"/>
      <c r="AN16" s="1122"/>
      <c r="AO16" s="265">
        <v>4254853</v>
      </c>
      <c r="AP16" s="265">
        <v>132972</v>
      </c>
      <c r="AQ16" s="266">
        <v>129397</v>
      </c>
      <c r="AR16" s="267">
        <v>2.8</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23" t="s">
        <v>498</v>
      </c>
      <c r="AL21" s="1124"/>
      <c r="AM21" s="1124"/>
      <c r="AN21" s="1125"/>
      <c r="AO21" s="277">
        <v>13.88</v>
      </c>
      <c r="AP21" s="278">
        <v>11.07</v>
      </c>
      <c r="AQ21" s="279">
        <v>2.81</v>
      </c>
      <c r="AS21" s="280"/>
      <c r="AT21" s="276"/>
    </row>
    <row r="22" spans="1:46" s="248" customFormat="1" x14ac:dyDescent="0.15">
      <c r="A22" s="276"/>
      <c r="AK22" s="1123" t="s">
        <v>499</v>
      </c>
      <c r="AL22" s="1124"/>
      <c r="AM22" s="1124"/>
      <c r="AN22" s="1125"/>
      <c r="AO22" s="281">
        <v>100.3</v>
      </c>
      <c r="AP22" s="282">
        <v>97.2</v>
      </c>
      <c r="AQ22" s="283">
        <v>3.1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05" t="s">
        <v>481</v>
      </c>
      <c r="AP30" s="253"/>
      <c r="AQ30" s="254" t="s">
        <v>482</v>
      </c>
      <c r="AR30" s="255"/>
    </row>
    <row r="31" spans="1:46" x14ac:dyDescent="0.15">
      <c r="A31" s="247"/>
      <c r="AK31" s="256"/>
      <c r="AL31" s="257"/>
      <c r="AM31" s="257"/>
      <c r="AN31" s="258"/>
      <c r="AO31" s="1106"/>
      <c r="AP31" s="259" t="s">
        <v>483</v>
      </c>
      <c r="AQ31" s="260" t="s">
        <v>484</v>
      </c>
      <c r="AR31" s="261" t="s">
        <v>485</v>
      </c>
    </row>
    <row r="32" spans="1:46" ht="27" customHeight="1" x14ac:dyDescent="0.15">
      <c r="A32" s="247"/>
      <c r="AK32" s="1107" t="s">
        <v>503</v>
      </c>
      <c r="AL32" s="1108"/>
      <c r="AM32" s="1108"/>
      <c r="AN32" s="1109"/>
      <c r="AO32" s="291">
        <v>2926541</v>
      </c>
      <c r="AP32" s="291">
        <v>91460</v>
      </c>
      <c r="AQ32" s="292">
        <v>74841</v>
      </c>
      <c r="AR32" s="293">
        <v>22.2</v>
      </c>
    </row>
    <row r="33" spans="1:46" ht="13.5" customHeight="1" x14ac:dyDescent="0.15">
      <c r="A33" s="247"/>
      <c r="AK33" s="1107" t="s">
        <v>504</v>
      </c>
      <c r="AL33" s="1108"/>
      <c r="AM33" s="1108"/>
      <c r="AN33" s="1109"/>
      <c r="AO33" s="291" t="s">
        <v>490</v>
      </c>
      <c r="AP33" s="291" t="s">
        <v>490</v>
      </c>
      <c r="AQ33" s="292" t="s">
        <v>490</v>
      </c>
      <c r="AR33" s="293" t="s">
        <v>490</v>
      </c>
    </row>
    <row r="34" spans="1:46" ht="27" customHeight="1" x14ac:dyDescent="0.15">
      <c r="A34" s="247"/>
      <c r="AK34" s="1107" t="s">
        <v>505</v>
      </c>
      <c r="AL34" s="1108"/>
      <c r="AM34" s="1108"/>
      <c r="AN34" s="1109"/>
      <c r="AO34" s="291" t="s">
        <v>490</v>
      </c>
      <c r="AP34" s="291" t="s">
        <v>490</v>
      </c>
      <c r="AQ34" s="292">
        <v>1</v>
      </c>
      <c r="AR34" s="293" t="s">
        <v>490</v>
      </c>
    </row>
    <row r="35" spans="1:46" ht="27" customHeight="1" x14ac:dyDescent="0.15">
      <c r="A35" s="247"/>
      <c r="AK35" s="1107" t="s">
        <v>506</v>
      </c>
      <c r="AL35" s="1108"/>
      <c r="AM35" s="1108"/>
      <c r="AN35" s="1109"/>
      <c r="AO35" s="291">
        <v>350137</v>
      </c>
      <c r="AP35" s="291">
        <v>10942</v>
      </c>
      <c r="AQ35" s="292">
        <v>16683</v>
      </c>
      <c r="AR35" s="293">
        <v>-34.4</v>
      </c>
    </row>
    <row r="36" spans="1:46" ht="27" customHeight="1" x14ac:dyDescent="0.15">
      <c r="A36" s="247"/>
      <c r="AK36" s="1107" t="s">
        <v>507</v>
      </c>
      <c r="AL36" s="1108"/>
      <c r="AM36" s="1108"/>
      <c r="AN36" s="1109"/>
      <c r="AO36" s="291" t="s">
        <v>490</v>
      </c>
      <c r="AP36" s="291" t="s">
        <v>490</v>
      </c>
      <c r="AQ36" s="292">
        <v>2411</v>
      </c>
      <c r="AR36" s="293" t="s">
        <v>490</v>
      </c>
    </row>
    <row r="37" spans="1:46" ht="13.5" customHeight="1" x14ac:dyDescent="0.15">
      <c r="A37" s="247"/>
      <c r="AK37" s="1107" t="s">
        <v>508</v>
      </c>
      <c r="AL37" s="1108"/>
      <c r="AM37" s="1108"/>
      <c r="AN37" s="1109"/>
      <c r="AO37" s="291" t="s">
        <v>490</v>
      </c>
      <c r="AP37" s="291" t="s">
        <v>490</v>
      </c>
      <c r="AQ37" s="292">
        <v>548</v>
      </c>
      <c r="AR37" s="293" t="s">
        <v>490</v>
      </c>
    </row>
    <row r="38" spans="1:46" ht="27" customHeight="1" x14ac:dyDescent="0.15">
      <c r="A38" s="247"/>
      <c r="AK38" s="1110" t="s">
        <v>509</v>
      </c>
      <c r="AL38" s="1111"/>
      <c r="AM38" s="1111"/>
      <c r="AN38" s="1112"/>
      <c r="AO38" s="294" t="s">
        <v>490</v>
      </c>
      <c r="AP38" s="294" t="s">
        <v>490</v>
      </c>
      <c r="AQ38" s="295">
        <v>7</v>
      </c>
      <c r="AR38" s="283" t="s">
        <v>490</v>
      </c>
      <c r="AS38" s="290"/>
    </row>
    <row r="39" spans="1:46" x14ac:dyDescent="0.15">
      <c r="A39" s="247"/>
      <c r="AK39" s="1110" t="s">
        <v>510</v>
      </c>
      <c r="AL39" s="1111"/>
      <c r="AM39" s="1111"/>
      <c r="AN39" s="1112"/>
      <c r="AO39" s="291">
        <v>-84337</v>
      </c>
      <c r="AP39" s="291">
        <v>-2636</v>
      </c>
      <c r="AQ39" s="292">
        <v>-3756</v>
      </c>
      <c r="AR39" s="293">
        <v>-29.8</v>
      </c>
      <c r="AS39" s="290"/>
    </row>
    <row r="40" spans="1:46" ht="27" customHeight="1" x14ac:dyDescent="0.15">
      <c r="A40" s="247"/>
      <c r="AK40" s="1107" t="s">
        <v>511</v>
      </c>
      <c r="AL40" s="1108"/>
      <c r="AM40" s="1108"/>
      <c r="AN40" s="1109"/>
      <c r="AO40" s="291">
        <v>-2360142</v>
      </c>
      <c r="AP40" s="291">
        <v>-73759</v>
      </c>
      <c r="AQ40" s="292">
        <v>-63247</v>
      </c>
      <c r="AR40" s="293">
        <v>16.600000000000001</v>
      </c>
      <c r="AS40" s="290"/>
    </row>
    <row r="41" spans="1:46" x14ac:dyDescent="0.15">
      <c r="A41" s="247"/>
      <c r="AK41" s="1113" t="s">
        <v>287</v>
      </c>
      <c r="AL41" s="1114"/>
      <c r="AM41" s="1114"/>
      <c r="AN41" s="1115"/>
      <c r="AO41" s="291">
        <v>832199</v>
      </c>
      <c r="AP41" s="291">
        <v>26008</v>
      </c>
      <c r="AQ41" s="292">
        <v>27488</v>
      </c>
      <c r="AR41" s="293">
        <v>-5.4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00" t="s">
        <v>481</v>
      </c>
      <c r="AN49" s="1102" t="s">
        <v>514</v>
      </c>
      <c r="AO49" s="1103"/>
      <c r="AP49" s="1103"/>
      <c r="AQ49" s="1103"/>
      <c r="AR49" s="1104"/>
    </row>
    <row r="50" spans="1:44" x14ac:dyDescent="0.15">
      <c r="A50" s="247"/>
      <c r="AK50" s="305"/>
      <c r="AL50" s="306"/>
      <c r="AM50" s="1101"/>
      <c r="AN50" s="307" t="s">
        <v>515</v>
      </c>
      <c r="AO50" s="308" t="s">
        <v>516</v>
      </c>
      <c r="AP50" s="309" t="s">
        <v>517</v>
      </c>
      <c r="AQ50" s="310" t="s">
        <v>518</v>
      </c>
      <c r="AR50" s="311" t="s">
        <v>519</v>
      </c>
    </row>
    <row r="51" spans="1:44" x14ac:dyDescent="0.15">
      <c r="A51" s="247"/>
      <c r="AK51" s="303" t="s">
        <v>520</v>
      </c>
      <c r="AL51" s="304"/>
      <c r="AM51" s="312">
        <v>7932760</v>
      </c>
      <c r="AN51" s="313">
        <v>228663</v>
      </c>
      <c r="AO51" s="314">
        <v>38.799999999999997</v>
      </c>
      <c r="AP51" s="315">
        <v>92632</v>
      </c>
      <c r="AQ51" s="316">
        <v>-1.5</v>
      </c>
      <c r="AR51" s="317">
        <v>40.299999999999997</v>
      </c>
    </row>
    <row r="52" spans="1:44" x14ac:dyDescent="0.15">
      <c r="A52" s="247"/>
      <c r="AK52" s="318"/>
      <c r="AL52" s="319" t="s">
        <v>521</v>
      </c>
      <c r="AM52" s="320">
        <v>5844692</v>
      </c>
      <c r="AN52" s="321">
        <v>168474</v>
      </c>
      <c r="AO52" s="322">
        <v>29</v>
      </c>
      <c r="AP52" s="323">
        <v>47978</v>
      </c>
      <c r="AQ52" s="324">
        <v>-2</v>
      </c>
      <c r="AR52" s="325">
        <v>31</v>
      </c>
    </row>
    <row r="53" spans="1:44" x14ac:dyDescent="0.15">
      <c r="A53" s="247"/>
      <c r="AK53" s="303" t="s">
        <v>522</v>
      </c>
      <c r="AL53" s="304"/>
      <c r="AM53" s="312">
        <v>5535524</v>
      </c>
      <c r="AN53" s="313">
        <v>162418</v>
      </c>
      <c r="AO53" s="314">
        <v>-29</v>
      </c>
      <c r="AP53" s="315">
        <v>96469</v>
      </c>
      <c r="AQ53" s="316">
        <v>4.0999999999999996</v>
      </c>
      <c r="AR53" s="317">
        <v>-33.1</v>
      </c>
    </row>
    <row r="54" spans="1:44" x14ac:dyDescent="0.15">
      <c r="A54" s="247"/>
      <c r="AK54" s="318"/>
      <c r="AL54" s="319" t="s">
        <v>521</v>
      </c>
      <c r="AM54" s="320">
        <v>3546902</v>
      </c>
      <c r="AN54" s="321">
        <v>104070</v>
      </c>
      <c r="AO54" s="322">
        <v>-38.200000000000003</v>
      </c>
      <c r="AP54" s="323">
        <v>49775</v>
      </c>
      <c r="AQ54" s="324">
        <v>3.7</v>
      </c>
      <c r="AR54" s="325">
        <v>-41.9</v>
      </c>
    </row>
    <row r="55" spans="1:44" x14ac:dyDescent="0.15">
      <c r="A55" s="247"/>
      <c r="AK55" s="303" t="s">
        <v>523</v>
      </c>
      <c r="AL55" s="304"/>
      <c r="AM55" s="312">
        <v>4763311</v>
      </c>
      <c r="AN55" s="313">
        <v>142550</v>
      </c>
      <c r="AO55" s="314">
        <v>-12.2</v>
      </c>
      <c r="AP55" s="315">
        <v>85743</v>
      </c>
      <c r="AQ55" s="316">
        <v>-11.1</v>
      </c>
      <c r="AR55" s="317">
        <v>-1.1000000000000001</v>
      </c>
    </row>
    <row r="56" spans="1:44" x14ac:dyDescent="0.15">
      <c r="A56" s="247"/>
      <c r="AK56" s="318"/>
      <c r="AL56" s="319" t="s">
        <v>521</v>
      </c>
      <c r="AM56" s="320">
        <v>2975639</v>
      </c>
      <c r="AN56" s="321">
        <v>89051</v>
      </c>
      <c r="AO56" s="322">
        <v>-14.4</v>
      </c>
      <c r="AP56" s="323">
        <v>45231</v>
      </c>
      <c r="AQ56" s="324">
        <v>-9.1</v>
      </c>
      <c r="AR56" s="325">
        <v>-5.3</v>
      </c>
    </row>
    <row r="57" spans="1:44" x14ac:dyDescent="0.15">
      <c r="A57" s="247"/>
      <c r="AK57" s="303" t="s">
        <v>524</v>
      </c>
      <c r="AL57" s="304"/>
      <c r="AM57" s="312">
        <v>5109988</v>
      </c>
      <c r="AN57" s="313">
        <v>155959</v>
      </c>
      <c r="AO57" s="314">
        <v>9.4</v>
      </c>
      <c r="AP57" s="315">
        <v>92509</v>
      </c>
      <c r="AQ57" s="316">
        <v>7.9</v>
      </c>
      <c r="AR57" s="317">
        <v>1.5</v>
      </c>
    </row>
    <row r="58" spans="1:44" x14ac:dyDescent="0.15">
      <c r="A58" s="247"/>
      <c r="AK58" s="318"/>
      <c r="AL58" s="319" t="s">
        <v>521</v>
      </c>
      <c r="AM58" s="320">
        <v>1888028</v>
      </c>
      <c r="AN58" s="321">
        <v>57623</v>
      </c>
      <c r="AO58" s="322">
        <v>-35.299999999999997</v>
      </c>
      <c r="AP58" s="323">
        <v>52274</v>
      </c>
      <c r="AQ58" s="324">
        <v>15.6</v>
      </c>
      <c r="AR58" s="325">
        <v>-50.9</v>
      </c>
    </row>
    <row r="59" spans="1:44" x14ac:dyDescent="0.15">
      <c r="A59" s="247"/>
      <c r="AK59" s="303" t="s">
        <v>525</v>
      </c>
      <c r="AL59" s="304"/>
      <c r="AM59" s="312">
        <v>6062051</v>
      </c>
      <c r="AN59" s="313">
        <v>189451</v>
      </c>
      <c r="AO59" s="314">
        <v>21.5</v>
      </c>
      <c r="AP59" s="315">
        <v>98544</v>
      </c>
      <c r="AQ59" s="316">
        <v>6.5</v>
      </c>
      <c r="AR59" s="317">
        <v>15</v>
      </c>
    </row>
    <row r="60" spans="1:44" x14ac:dyDescent="0.15">
      <c r="A60" s="247"/>
      <c r="AK60" s="318"/>
      <c r="AL60" s="319" t="s">
        <v>521</v>
      </c>
      <c r="AM60" s="320">
        <v>3800213</v>
      </c>
      <c r="AN60" s="321">
        <v>118764</v>
      </c>
      <c r="AO60" s="322">
        <v>106.1</v>
      </c>
      <c r="AP60" s="323">
        <v>55816</v>
      </c>
      <c r="AQ60" s="324">
        <v>6.8</v>
      </c>
      <c r="AR60" s="325">
        <v>99.3</v>
      </c>
    </row>
    <row r="61" spans="1:44" x14ac:dyDescent="0.15">
      <c r="A61" s="247"/>
      <c r="AK61" s="303" t="s">
        <v>526</v>
      </c>
      <c r="AL61" s="326"/>
      <c r="AM61" s="312">
        <v>5880727</v>
      </c>
      <c r="AN61" s="313">
        <v>175808</v>
      </c>
      <c r="AO61" s="314">
        <v>5.7</v>
      </c>
      <c r="AP61" s="315">
        <v>93179</v>
      </c>
      <c r="AQ61" s="327">
        <v>1.2</v>
      </c>
      <c r="AR61" s="317">
        <v>4.5</v>
      </c>
    </row>
    <row r="62" spans="1:44" x14ac:dyDescent="0.15">
      <c r="A62" s="247"/>
      <c r="AK62" s="318"/>
      <c r="AL62" s="319" t="s">
        <v>521</v>
      </c>
      <c r="AM62" s="320">
        <v>3611095</v>
      </c>
      <c r="AN62" s="321">
        <v>107596</v>
      </c>
      <c r="AO62" s="322">
        <v>9.4</v>
      </c>
      <c r="AP62" s="323">
        <v>50215</v>
      </c>
      <c r="AQ62" s="324">
        <v>3</v>
      </c>
      <c r="AR62" s="325">
        <v>6.4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ZkxeeoCyj+9nbUpbPbxrx8COlrouVB6IGy8/fzFRjbjynlbypnUHBC0WC2Qd9X0iwj2x3+dk0f/knZdGejNgg==" saltValue="UOGgkv7T+qjKVaHkbl+jC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Y3pZc516VJ8PmENFzmDnlh/TCDhipOhrUyDXzBNF7LDt7dW+ZzxQ7Y69VMER3NMMps1cvqtrPdx8CBcj217nyA==" saltValue="oXWvmbUmpLDqexOzUDRJ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js40a4l3dwbL3fAnQjVCoNIGCBVsEx4XpwjpBGy5uqEOnVWmHA2HfGWJ9T1oxjNYf1zKFMuBS/LdlLU119op+g==" saltValue="HfzfOX26RP1lOgHT8J2Tw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sqref="A1:A104857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26" t="s">
        <v>3</v>
      </c>
      <c r="D47" s="1126"/>
      <c r="E47" s="1127"/>
      <c r="F47" s="11">
        <v>40.17</v>
      </c>
      <c r="G47" s="12">
        <v>39.200000000000003</v>
      </c>
      <c r="H47" s="12">
        <v>37.700000000000003</v>
      </c>
      <c r="I47" s="12">
        <v>39.81</v>
      </c>
      <c r="J47" s="13">
        <v>36.61</v>
      </c>
    </row>
    <row r="48" spans="2:10" ht="57.75" customHeight="1" x14ac:dyDescent="0.15">
      <c r="B48" s="14"/>
      <c r="C48" s="1128" t="s">
        <v>4</v>
      </c>
      <c r="D48" s="1128"/>
      <c r="E48" s="1129"/>
      <c r="F48" s="15">
        <v>5.96</v>
      </c>
      <c r="G48" s="16">
        <v>9.17</v>
      </c>
      <c r="H48" s="16">
        <v>11.52</v>
      </c>
      <c r="I48" s="16">
        <v>8.27</v>
      </c>
      <c r="J48" s="17">
        <v>7.62</v>
      </c>
    </row>
    <row r="49" spans="2:10" ht="57.75" customHeight="1" thickBot="1" x14ac:dyDescent="0.2">
      <c r="B49" s="18"/>
      <c r="C49" s="1130" t="s">
        <v>5</v>
      </c>
      <c r="D49" s="1130"/>
      <c r="E49" s="1131"/>
      <c r="F49" s="19" t="s">
        <v>533</v>
      </c>
      <c r="G49" s="20">
        <v>1.21</v>
      </c>
      <c r="H49" s="20" t="s">
        <v>534</v>
      </c>
      <c r="I49" s="20" t="s">
        <v>535</v>
      </c>
      <c r="J49" s="21">
        <v>0.44</v>
      </c>
    </row>
    <row r="50" spans="2:10" x14ac:dyDescent="0.15"/>
  </sheetData>
  <sheetProtection algorithmName="SHA-512" hashValue="bDSHv+aOeq4NKke3OmtALS+boT0cDm3Z2UD//XL6a/72WfHdC568XotfRnLQpaqo43ynb53SG18fwd6FVG5zgg==" saltValue="+hU8829UUMUXpL/2raUY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sqref="A1:A1048576"/>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36" t="s">
        <v>536</v>
      </c>
      <c r="D34" s="1136"/>
      <c r="E34" s="1137"/>
      <c r="F34" s="32">
        <v>9.66</v>
      </c>
      <c r="G34" s="33">
        <v>13.49</v>
      </c>
      <c r="H34" s="33">
        <v>18.28</v>
      </c>
      <c r="I34" s="33">
        <v>17.02</v>
      </c>
      <c r="J34" s="34">
        <v>12.96</v>
      </c>
      <c r="K34" s="22"/>
      <c r="L34" s="22"/>
      <c r="M34" s="22"/>
      <c r="N34" s="22"/>
      <c r="O34" s="22"/>
      <c r="P34" s="22"/>
    </row>
    <row r="35" spans="1:16" ht="39" customHeight="1" x14ac:dyDescent="0.15">
      <c r="A35" s="22"/>
      <c r="B35" s="35"/>
      <c r="C35" s="1132" t="s">
        <v>537</v>
      </c>
      <c r="D35" s="1132"/>
      <c r="E35" s="1133"/>
      <c r="F35" s="36">
        <v>5.96</v>
      </c>
      <c r="G35" s="37">
        <v>9.17</v>
      </c>
      <c r="H35" s="37">
        <v>11.52</v>
      </c>
      <c r="I35" s="37">
        <v>8.26</v>
      </c>
      <c r="J35" s="38">
        <v>7.61</v>
      </c>
      <c r="K35" s="22"/>
      <c r="L35" s="22"/>
      <c r="M35" s="22"/>
      <c r="N35" s="22"/>
      <c r="O35" s="22"/>
      <c r="P35" s="22"/>
    </row>
    <row r="36" spans="1:16" ht="39" customHeight="1" x14ac:dyDescent="0.15">
      <c r="A36" s="22"/>
      <c r="B36" s="35"/>
      <c r="C36" s="1132" t="s">
        <v>538</v>
      </c>
      <c r="D36" s="1132"/>
      <c r="E36" s="1133"/>
      <c r="F36" s="36">
        <v>4.07</v>
      </c>
      <c r="G36" s="37">
        <v>3.38</v>
      </c>
      <c r="H36" s="37">
        <v>3.05</v>
      </c>
      <c r="I36" s="37">
        <v>3.04</v>
      </c>
      <c r="J36" s="38">
        <v>2.72</v>
      </c>
      <c r="K36" s="22"/>
      <c r="L36" s="22"/>
      <c r="M36" s="22"/>
      <c r="N36" s="22"/>
      <c r="O36" s="22"/>
      <c r="P36" s="22"/>
    </row>
    <row r="37" spans="1:16" ht="39" customHeight="1" x14ac:dyDescent="0.15">
      <c r="A37" s="22"/>
      <c r="B37" s="35"/>
      <c r="C37" s="1132" t="s">
        <v>539</v>
      </c>
      <c r="D37" s="1132"/>
      <c r="E37" s="1133"/>
      <c r="F37" s="36">
        <v>0.99</v>
      </c>
      <c r="G37" s="37">
        <v>1.19</v>
      </c>
      <c r="H37" s="37">
        <v>1.59</v>
      </c>
      <c r="I37" s="37">
        <v>1.5</v>
      </c>
      <c r="J37" s="38">
        <v>1.76</v>
      </c>
      <c r="K37" s="22"/>
      <c r="L37" s="22"/>
      <c r="M37" s="22"/>
      <c r="N37" s="22"/>
      <c r="O37" s="22"/>
      <c r="P37" s="22"/>
    </row>
    <row r="38" spans="1:16" ht="39" customHeight="1" x14ac:dyDescent="0.15">
      <c r="A38" s="22"/>
      <c r="B38" s="35"/>
      <c r="C38" s="1132" t="s">
        <v>540</v>
      </c>
      <c r="D38" s="1132"/>
      <c r="E38" s="1133"/>
      <c r="F38" s="36">
        <v>0.66</v>
      </c>
      <c r="G38" s="37">
        <v>0.34</v>
      </c>
      <c r="H38" s="37">
        <v>0.76</v>
      </c>
      <c r="I38" s="37">
        <v>0.77</v>
      </c>
      <c r="J38" s="38">
        <v>1.37</v>
      </c>
      <c r="K38" s="22"/>
      <c r="L38" s="22"/>
      <c r="M38" s="22"/>
      <c r="N38" s="22"/>
      <c r="O38" s="22"/>
      <c r="P38" s="22"/>
    </row>
    <row r="39" spans="1:16" ht="39" customHeight="1" x14ac:dyDescent="0.15">
      <c r="A39" s="22"/>
      <c r="B39" s="35"/>
      <c r="C39" s="1132" t="s">
        <v>541</v>
      </c>
      <c r="D39" s="1132"/>
      <c r="E39" s="1133"/>
      <c r="F39" s="36">
        <v>1.34</v>
      </c>
      <c r="G39" s="37">
        <v>1.79</v>
      </c>
      <c r="H39" s="37">
        <v>1.66</v>
      </c>
      <c r="I39" s="37">
        <v>0.75</v>
      </c>
      <c r="J39" s="38">
        <v>0.69</v>
      </c>
      <c r="K39" s="22"/>
      <c r="L39" s="22"/>
      <c r="M39" s="22"/>
      <c r="N39" s="22"/>
      <c r="O39" s="22"/>
      <c r="P39" s="22"/>
    </row>
    <row r="40" spans="1:16" ht="39" customHeight="1" x14ac:dyDescent="0.15">
      <c r="A40" s="22"/>
      <c r="B40" s="35"/>
      <c r="C40" s="1132" t="s">
        <v>542</v>
      </c>
      <c r="D40" s="1132"/>
      <c r="E40" s="1133"/>
      <c r="F40" s="36" t="s">
        <v>490</v>
      </c>
      <c r="G40" s="37" t="s">
        <v>490</v>
      </c>
      <c r="H40" s="37" t="s">
        <v>490</v>
      </c>
      <c r="I40" s="37" t="s">
        <v>490</v>
      </c>
      <c r="J40" s="38">
        <v>0.43</v>
      </c>
      <c r="K40" s="22"/>
      <c r="L40" s="22"/>
      <c r="M40" s="22"/>
      <c r="N40" s="22"/>
      <c r="O40" s="22"/>
      <c r="P40" s="22"/>
    </row>
    <row r="41" spans="1:16" ht="39" customHeight="1" x14ac:dyDescent="0.15">
      <c r="A41" s="22"/>
      <c r="B41" s="35"/>
      <c r="C41" s="1132" t="s">
        <v>543</v>
      </c>
      <c r="D41" s="1132"/>
      <c r="E41" s="1133"/>
      <c r="F41" s="36">
        <v>0.03</v>
      </c>
      <c r="G41" s="37">
        <v>0.02</v>
      </c>
      <c r="H41" s="37">
        <v>0.01</v>
      </c>
      <c r="I41" s="37">
        <v>0.01</v>
      </c>
      <c r="J41" s="38">
        <v>0.04</v>
      </c>
      <c r="K41" s="22"/>
      <c r="L41" s="22"/>
      <c r="M41" s="22"/>
      <c r="N41" s="22"/>
      <c r="O41" s="22"/>
      <c r="P41" s="22"/>
    </row>
    <row r="42" spans="1:16" ht="39" customHeight="1" x14ac:dyDescent="0.15">
      <c r="A42" s="22"/>
      <c r="B42" s="39"/>
      <c r="C42" s="1132" t="s">
        <v>544</v>
      </c>
      <c r="D42" s="1132"/>
      <c r="E42" s="1133"/>
      <c r="F42" s="36" t="s">
        <v>490</v>
      </c>
      <c r="G42" s="37" t="s">
        <v>490</v>
      </c>
      <c r="H42" s="37" t="s">
        <v>490</v>
      </c>
      <c r="I42" s="37" t="s">
        <v>490</v>
      </c>
      <c r="J42" s="38" t="s">
        <v>490</v>
      </c>
      <c r="K42" s="22"/>
      <c r="L42" s="22"/>
      <c r="M42" s="22"/>
      <c r="N42" s="22"/>
      <c r="O42" s="22"/>
      <c r="P42" s="22"/>
    </row>
    <row r="43" spans="1:16" ht="39" customHeight="1" thickBot="1" x14ac:dyDescent="0.2">
      <c r="A43" s="22"/>
      <c r="B43" s="40"/>
      <c r="C43" s="1134" t="s">
        <v>545</v>
      </c>
      <c r="D43" s="1134"/>
      <c r="E43" s="1135"/>
      <c r="F43" s="41">
        <v>0.33</v>
      </c>
      <c r="G43" s="42">
        <v>0.38</v>
      </c>
      <c r="H43" s="42">
        <v>0.41</v>
      </c>
      <c r="I43" s="42">
        <v>0.54</v>
      </c>
      <c r="J43" s="43">
        <v>0.03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tuVbFLRyebOh+Mz8wqUfq8Ksn8OXkLaX2Yr2Tgggo9BlmA03PV5fbeB6dCQkgjV4q8TRCosB2iiSlYRBVHTvg==" saltValue="ztg+rSa0sAmAKQ0l3/HU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sqref="A1:A1048576"/>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2724</v>
      </c>
      <c r="L45" s="58">
        <v>2872</v>
      </c>
      <c r="M45" s="58">
        <v>2993</v>
      </c>
      <c r="N45" s="58">
        <v>2953</v>
      </c>
      <c r="O45" s="59">
        <v>2927</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490</v>
      </c>
      <c r="L47" s="62" t="s">
        <v>490</v>
      </c>
      <c r="M47" s="62" t="s">
        <v>490</v>
      </c>
      <c r="N47" s="62" t="s">
        <v>490</v>
      </c>
      <c r="O47" s="63" t="s">
        <v>490</v>
      </c>
      <c r="P47" s="46"/>
      <c r="Q47" s="46"/>
      <c r="R47" s="46"/>
      <c r="S47" s="46"/>
      <c r="T47" s="46"/>
      <c r="U47" s="46"/>
    </row>
    <row r="48" spans="1:21" ht="30.75" customHeight="1" x14ac:dyDescent="0.15">
      <c r="A48" s="46"/>
      <c r="B48" s="1163"/>
      <c r="C48" s="1164"/>
      <c r="D48" s="60"/>
      <c r="E48" s="1140" t="s">
        <v>13</v>
      </c>
      <c r="F48" s="1140"/>
      <c r="G48" s="1140"/>
      <c r="H48" s="1140"/>
      <c r="I48" s="1140"/>
      <c r="J48" s="1141"/>
      <c r="K48" s="61">
        <v>361</v>
      </c>
      <c r="L48" s="62">
        <v>338</v>
      </c>
      <c r="M48" s="62">
        <v>328</v>
      </c>
      <c r="N48" s="62">
        <v>325</v>
      </c>
      <c r="O48" s="63">
        <v>350</v>
      </c>
      <c r="P48" s="46"/>
      <c r="Q48" s="46"/>
      <c r="R48" s="46"/>
      <c r="S48" s="46"/>
      <c r="T48" s="46"/>
      <c r="U48" s="46"/>
    </row>
    <row r="49" spans="1:21" ht="30.75" customHeight="1" x14ac:dyDescent="0.15">
      <c r="A49" s="46"/>
      <c r="B49" s="1163"/>
      <c r="C49" s="1164"/>
      <c r="D49" s="60"/>
      <c r="E49" s="1140" t="s">
        <v>14</v>
      </c>
      <c r="F49" s="1140"/>
      <c r="G49" s="1140"/>
      <c r="H49" s="1140"/>
      <c r="I49" s="1140"/>
      <c r="J49" s="1141"/>
      <c r="K49" s="61" t="s">
        <v>490</v>
      </c>
      <c r="L49" s="62" t="s">
        <v>490</v>
      </c>
      <c r="M49" s="62" t="s">
        <v>490</v>
      </c>
      <c r="N49" s="62" t="s">
        <v>490</v>
      </c>
      <c r="O49" s="63" t="s">
        <v>490</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490</v>
      </c>
      <c r="L50" s="62" t="s">
        <v>490</v>
      </c>
      <c r="M50" s="62" t="s">
        <v>490</v>
      </c>
      <c r="N50" s="62" t="s">
        <v>490</v>
      </c>
      <c r="O50" s="63" t="s">
        <v>490</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490</v>
      </c>
      <c r="L51" s="62" t="s">
        <v>490</v>
      </c>
      <c r="M51" s="62" t="s">
        <v>490</v>
      </c>
      <c r="N51" s="62" t="s">
        <v>490</v>
      </c>
      <c r="O51" s="63" t="s">
        <v>490</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2505</v>
      </c>
      <c r="L52" s="62">
        <v>2518</v>
      </c>
      <c r="M52" s="62">
        <v>2493</v>
      </c>
      <c r="N52" s="62">
        <v>2454</v>
      </c>
      <c r="O52" s="63">
        <v>2444</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580</v>
      </c>
      <c r="L53" s="67">
        <v>692</v>
      </c>
      <c r="M53" s="67">
        <v>828</v>
      </c>
      <c r="N53" s="67">
        <v>824</v>
      </c>
      <c r="O53" s="68">
        <v>833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gRxlD61Y8Ji4zSgUcaHLR8NOK1S1RI1jtW5led2Xx1Sql/CQpnflBiVdyS8IHS4Cs7cN4E4ocpFhXKihAF/5g==" saltValue="Nxv8OiCHpH7WhD9Hf1LgR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sqref="A1:A1048576"/>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81" t="s">
        <v>30</v>
      </c>
      <c r="C41" s="1182"/>
      <c r="D41" s="103"/>
      <c r="E41" s="1183" t="s">
        <v>31</v>
      </c>
      <c r="F41" s="1183"/>
      <c r="G41" s="1183"/>
      <c r="H41" s="1184"/>
      <c r="I41" s="330">
        <v>25038</v>
      </c>
      <c r="J41" s="331">
        <v>25233</v>
      </c>
      <c r="K41" s="331">
        <v>24540</v>
      </c>
      <c r="L41" s="331">
        <v>24706</v>
      </c>
      <c r="M41" s="332">
        <v>24242</v>
      </c>
    </row>
    <row r="42" spans="2:13" ht="27.75" customHeight="1" x14ac:dyDescent="0.15">
      <c r="B42" s="1171"/>
      <c r="C42" s="1172"/>
      <c r="D42" s="104"/>
      <c r="E42" s="1175" t="s">
        <v>32</v>
      </c>
      <c r="F42" s="1175"/>
      <c r="G42" s="1175"/>
      <c r="H42" s="1176"/>
      <c r="I42" s="333" t="s">
        <v>490</v>
      </c>
      <c r="J42" s="334" t="s">
        <v>490</v>
      </c>
      <c r="K42" s="334" t="s">
        <v>490</v>
      </c>
      <c r="L42" s="334" t="s">
        <v>490</v>
      </c>
      <c r="M42" s="335" t="s">
        <v>490</v>
      </c>
    </row>
    <row r="43" spans="2:13" ht="27.75" customHeight="1" x14ac:dyDescent="0.15">
      <c r="B43" s="1171"/>
      <c r="C43" s="1172"/>
      <c r="D43" s="104"/>
      <c r="E43" s="1175" t="s">
        <v>33</v>
      </c>
      <c r="F43" s="1175"/>
      <c r="G43" s="1175"/>
      <c r="H43" s="1176"/>
      <c r="I43" s="333">
        <v>3240</v>
      </c>
      <c r="J43" s="334">
        <v>3074</v>
      </c>
      <c r="K43" s="334">
        <v>2844</v>
      </c>
      <c r="L43" s="334">
        <v>2811</v>
      </c>
      <c r="M43" s="335">
        <v>2643</v>
      </c>
    </row>
    <row r="44" spans="2:13" ht="27.75" customHeight="1" x14ac:dyDescent="0.15">
      <c r="B44" s="1171"/>
      <c r="C44" s="1172"/>
      <c r="D44" s="104"/>
      <c r="E44" s="1175" t="s">
        <v>34</v>
      </c>
      <c r="F44" s="1175"/>
      <c r="G44" s="1175"/>
      <c r="H44" s="1176"/>
      <c r="I44" s="333" t="s">
        <v>490</v>
      </c>
      <c r="J44" s="334" t="s">
        <v>490</v>
      </c>
      <c r="K44" s="334" t="s">
        <v>490</v>
      </c>
      <c r="L44" s="334" t="s">
        <v>490</v>
      </c>
      <c r="M44" s="335" t="s">
        <v>490</v>
      </c>
    </row>
    <row r="45" spans="2:13" ht="27.75" customHeight="1" x14ac:dyDescent="0.15">
      <c r="B45" s="1171"/>
      <c r="C45" s="1172"/>
      <c r="D45" s="104"/>
      <c r="E45" s="1175" t="s">
        <v>35</v>
      </c>
      <c r="F45" s="1175"/>
      <c r="G45" s="1175"/>
      <c r="H45" s="1176"/>
      <c r="I45" s="333">
        <v>5073</v>
      </c>
      <c r="J45" s="334">
        <v>4995</v>
      </c>
      <c r="K45" s="334">
        <v>4921</v>
      </c>
      <c r="L45" s="334">
        <v>4877</v>
      </c>
      <c r="M45" s="335">
        <v>4724</v>
      </c>
    </row>
    <row r="46" spans="2:13" ht="27.75" customHeight="1" x14ac:dyDescent="0.15">
      <c r="B46" s="1171"/>
      <c r="C46" s="1172"/>
      <c r="D46" s="105"/>
      <c r="E46" s="1175" t="s">
        <v>36</v>
      </c>
      <c r="F46" s="1175"/>
      <c r="G46" s="1175"/>
      <c r="H46" s="1176"/>
      <c r="I46" s="333" t="s">
        <v>490</v>
      </c>
      <c r="J46" s="334" t="s">
        <v>490</v>
      </c>
      <c r="K46" s="334" t="s">
        <v>490</v>
      </c>
      <c r="L46" s="334" t="s">
        <v>490</v>
      </c>
      <c r="M46" s="335" t="s">
        <v>490</v>
      </c>
    </row>
    <row r="47" spans="2:13" ht="27.75" customHeight="1" x14ac:dyDescent="0.15">
      <c r="B47" s="1171"/>
      <c r="C47" s="1172"/>
      <c r="D47" s="106"/>
      <c r="E47" s="1185" t="s">
        <v>37</v>
      </c>
      <c r="F47" s="1186"/>
      <c r="G47" s="1186"/>
      <c r="H47" s="1187"/>
      <c r="I47" s="333" t="s">
        <v>490</v>
      </c>
      <c r="J47" s="334" t="s">
        <v>490</v>
      </c>
      <c r="K47" s="334" t="s">
        <v>490</v>
      </c>
      <c r="L47" s="334" t="s">
        <v>490</v>
      </c>
      <c r="M47" s="335" t="s">
        <v>490</v>
      </c>
    </row>
    <row r="48" spans="2:13" ht="27.75" customHeight="1" x14ac:dyDescent="0.15">
      <c r="B48" s="1171"/>
      <c r="C48" s="1172"/>
      <c r="D48" s="104"/>
      <c r="E48" s="1175" t="s">
        <v>38</v>
      </c>
      <c r="F48" s="1175"/>
      <c r="G48" s="1175"/>
      <c r="H48" s="1176"/>
      <c r="I48" s="333" t="s">
        <v>490</v>
      </c>
      <c r="J48" s="334" t="s">
        <v>490</v>
      </c>
      <c r="K48" s="334" t="s">
        <v>490</v>
      </c>
      <c r="L48" s="334" t="s">
        <v>490</v>
      </c>
      <c r="M48" s="335" t="s">
        <v>490</v>
      </c>
    </row>
    <row r="49" spans="2:13" ht="27.75" customHeight="1" x14ac:dyDescent="0.15">
      <c r="B49" s="1173"/>
      <c r="C49" s="1174"/>
      <c r="D49" s="104"/>
      <c r="E49" s="1175" t="s">
        <v>39</v>
      </c>
      <c r="F49" s="1175"/>
      <c r="G49" s="1175"/>
      <c r="H49" s="1176"/>
      <c r="I49" s="333" t="s">
        <v>490</v>
      </c>
      <c r="J49" s="334" t="s">
        <v>490</v>
      </c>
      <c r="K49" s="334" t="s">
        <v>490</v>
      </c>
      <c r="L49" s="334" t="s">
        <v>490</v>
      </c>
      <c r="M49" s="335" t="s">
        <v>490</v>
      </c>
    </row>
    <row r="50" spans="2:13" ht="27.75" customHeight="1" x14ac:dyDescent="0.15">
      <c r="B50" s="1169" t="s">
        <v>40</v>
      </c>
      <c r="C50" s="1170"/>
      <c r="D50" s="107"/>
      <c r="E50" s="1175" t="s">
        <v>41</v>
      </c>
      <c r="F50" s="1175"/>
      <c r="G50" s="1175"/>
      <c r="H50" s="1176"/>
      <c r="I50" s="333">
        <v>16378</v>
      </c>
      <c r="J50" s="334">
        <v>16614</v>
      </c>
      <c r="K50" s="334">
        <v>16028</v>
      </c>
      <c r="L50" s="334">
        <v>15835</v>
      </c>
      <c r="M50" s="335">
        <v>13739</v>
      </c>
    </row>
    <row r="51" spans="2:13" ht="27.75" customHeight="1" x14ac:dyDescent="0.15">
      <c r="B51" s="1171"/>
      <c r="C51" s="1172"/>
      <c r="D51" s="104"/>
      <c r="E51" s="1175" t="s">
        <v>42</v>
      </c>
      <c r="F51" s="1175"/>
      <c r="G51" s="1175"/>
      <c r="H51" s="1176"/>
      <c r="I51" s="333">
        <v>1192</v>
      </c>
      <c r="J51" s="334">
        <v>1069</v>
      </c>
      <c r="K51" s="334">
        <v>885</v>
      </c>
      <c r="L51" s="334">
        <v>767</v>
      </c>
      <c r="M51" s="335">
        <v>621</v>
      </c>
    </row>
    <row r="52" spans="2:13" ht="27.75" customHeight="1" x14ac:dyDescent="0.15">
      <c r="B52" s="1173"/>
      <c r="C52" s="1174"/>
      <c r="D52" s="104"/>
      <c r="E52" s="1175" t="s">
        <v>43</v>
      </c>
      <c r="F52" s="1175"/>
      <c r="G52" s="1175"/>
      <c r="H52" s="1176"/>
      <c r="I52" s="333">
        <v>21129</v>
      </c>
      <c r="J52" s="334">
        <v>20863</v>
      </c>
      <c r="K52" s="334">
        <v>20362</v>
      </c>
      <c r="L52" s="334">
        <v>20444</v>
      </c>
      <c r="M52" s="335">
        <v>20494</v>
      </c>
    </row>
    <row r="53" spans="2:13" ht="27.75" customHeight="1" thickBot="1" x14ac:dyDescent="0.2">
      <c r="B53" s="1177" t="s">
        <v>19</v>
      </c>
      <c r="C53" s="1178"/>
      <c r="D53" s="108"/>
      <c r="E53" s="1179" t="s">
        <v>44</v>
      </c>
      <c r="F53" s="1179"/>
      <c r="G53" s="1179"/>
      <c r="H53" s="1180"/>
      <c r="I53" s="336">
        <v>-5348</v>
      </c>
      <c r="J53" s="337">
        <v>-5245</v>
      </c>
      <c r="K53" s="337">
        <v>-4969</v>
      </c>
      <c r="L53" s="337">
        <v>-4652</v>
      </c>
      <c r="M53" s="338">
        <v>-3246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gyte2yv12KwlqpBxQ6xY56JCdxJIRKkHG4leLE17cri2hu6twQFuZ2QQAFbSOAarmccrSmtZpwjWa0ERK/SpzA==" saltValue="/9hCNERPDJapPs7hOZnsI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A104857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196" t="s">
        <v>46</v>
      </c>
      <c r="D55" s="1196"/>
      <c r="E55" s="1197"/>
      <c r="F55" s="339">
        <v>5501</v>
      </c>
      <c r="G55" s="339">
        <v>5835</v>
      </c>
      <c r="H55" s="340">
        <v>5439</v>
      </c>
    </row>
    <row r="56" spans="2:8" ht="52.5" customHeight="1" x14ac:dyDescent="0.15">
      <c r="B56" s="120"/>
      <c r="C56" s="1198" t="s">
        <v>47</v>
      </c>
      <c r="D56" s="1198"/>
      <c r="E56" s="1199"/>
      <c r="F56" s="341">
        <v>1940</v>
      </c>
      <c r="G56" s="341">
        <v>2007</v>
      </c>
      <c r="H56" s="342">
        <v>729</v>
      </c>
    </row>
    <row r="57" spans="2:8" ht="53.25" customHeight="1" x14ac:dyDescent="0.15">
      <c r="B57" s="120"/>
      <c r="C57" s="1200" t="s">
        <v>48</v>
      </c>
      <c r="D57" s="1200"/>
      <c r="E57" s="1201"/>
      <c r="F57" s="343">
        <v>9613</v>
      </c>
      <c r="G57" s="343">
        <v>9445</v>
      </c>
      <c r="H57" s="344">
        <v>9138</v>
      </c>
    </row>
    <row r="58" spans="2:8" ht="45.75" customHeight="1" x14ac:dyDescent="0.15">
      <c r="B58" s="121"/>
      <c r="C58" s="1188" t="s">
        <v>566</v>
      </c>
      <c r="D58" s="1189"/>
      <c r="E58" s="1190"/>
      <c r="F58" s="345">
        <v>4844</v>
      </c>
      <c r="G58" s="345">
        <v>4381</v>
      </c>
      <c r="H58" s="346">
        <v>3797</v>
      </c>
    </row>
    <row r="59" spans="2:8" ht="45.75" customHeight="1" x14ac:dyDescent="0.15">
      <c r="B59" s="121"/>
      <c r="C59" s="1188" t="s">
        <v>567</v>
      </c>
      <c r="D59" s="1189"/>
      <c r="E59" s="1190"/>
      <c r="F59" s="345">
        <v>2776</v>
      </c>
      <c r="G59" s="345">
        <v>2672</v>
      </c>
      <c r="H59" s="346">
        <v>2571</v>
      </c>
    </row>
    <row r="60" spans="2:8" ht="45.75" customHeight="1" x14ac:dyDescent="0.15">
      <c r="B60" s="121"/>
      <c r="C60" s="1188" t="s">
        <v>568</v>
      </c>
      <c r="D60" s="1189"/>
      <c r="E60" s="1190"/>
      <c r="F60" s="345">
        <v>753</v>
      </c>
      <c r="G60" s="345">
        <v>705</v>
      </c>
      <c r="H60" s="346">
        <v>653</v>
      </c>
    </row>
    <row r="61" spans="2:8" ht="45.75" customHeight="1" x14ac:dyDescent="0.15">
      <c r="B61" s="121"/>
      <c r="C61" s="1188" t="s">
        <v>569</v>
      </c>
      <c r="D61" s="1189"/>
      <c r="E61" s="1190"/>
      <c r="F61" s="345" t="s">
        <v>571</v>
      </c>
      <c r="G61" s="345" t="s">
        <v>571</v>
      </c>
      <c r="H61" s="346">
        <v>569</v>
      </c>
    </row>
    <row r="62" spans="2:8" ht="45.75" customHeight="1" thickBot="1" x14ac:dyDescent="0.2">
      <c r="B62" s="122"/>
      <c r="C62" s="1191" t="s">
        <v>570</v>
      </c>
      <c r="D62" s="1192"/>
      <c r="E62" s="1193"/>
      <c r="F62" s="347" t="s">
        <v>571</v>
      </c>
      <c r="G62" s="347">
        <v>570</v>
      </c>
      <c r="H62" s="348">
        <v>510</v>
      </c>
    </row>
    <row r="63" spans="2:8" ht="52.5" customHeight="1" thickBot="1" x14ac:dyDescent="0.2">
      <c r="B63" s="123"/>
      <c r="C63" s="1194" t="s">
        <v>49</v>
      </c>
      <c r="D63" s="1194"/>
      <c r="E63" s="1195"/>
      <c r="F63" s="349">
        <v>17054</v>
      </c>
      <c r="G63" s="349">
        <v>17287</v>
      </c>
      <c r="H63" s="350">
        <v>15306</v>
      </c>
    </row>
    <row r="64" spans="2:8" x14ac:dyDescent="0.15"/>
  </sheetData>
  <sheetProtection algorithmName="SHA-512" hashValue="7f6RYckOX8OfH3U8/aZqhZEHdYQYaur1V0BcRrejaINzRNe0T91K49Itc90hOmVgarTdGhx+zaydUwgi6kPZwA==" saltValue="qpTA+eCLmqC2Sr6H+xTD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4473D-ED43-4FDB-AE22-D11E6F6DBF1D}">
  <sheetPr>
    <pageSetUpPr fitToPage="1"/>
  </sheetPr>
  <dimension ref="A1:DE85"/>
  <sheetViews>
    <sheetView showGridLines="0" tabSelected="1" zoomScale="70" zoomScaleNormal="70" zoomScaleSheetLayoutView="55" workbookViewId="0">
      <selection activeCell="BC18" sqref="BC18"/>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575</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576</v>
      </c>
      <c r="AO51" s="1230"/>
      <c r="AP51" s="1230"/>
      <c r="AQ51" s="1230"/>
      <c r="AR51" s="1230"/>
      <c r="AS51" s="1230"/>
      <c r="AT51" s="1230"/>
      <c r="AU51" s="1230"/>
      <c r="AV51" s="1230"/>
      <c r="AW51" s="1230"/>
      <c r="AX51" s="1230"/>
      <c r="AY51" s="1230"/>
      <c r="AZ51" s="1230"/>
      <c r="BA51" s="1230"/>
      <c r="BB51" s="1230" t="s">
        <v>577</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578</v>
      </c>
      <c r="BC53" s="1230"/>
      <c r="BD53" s="1230"/>
      <c r="BE53" s="1230"/>
      <c r="BF53" s="1230"/>
      <c r="BG53" s="1230"/>
      <c r="BH53" s="1230"/>
      <c r="BI53" s="1230"/>
      <c r="BJ53" s="1230"/>
      <c r="BK53" s="1230"/>
      <c r="BL53" s="1230"/>
      <c r="BM53" s="1230"/>
      <c r="BN53" s="1230"/>
      <c r="BO53" s="1230"/>
      <c r="BP53" s="1231">
        <v>65.3</v>
      </c>
      <c r="BQ53" s="1231"/>
      <c r="BR53" s="1231"/>
      <c r="BS53" s="1231"/>
      <c r="BT53" s="1231"/>
      <c r="BU53" s="1231"/>
      <c r="BV53" s="1231"/>
      <c r="BW53" s="1231"/>
      <c r="BX53" s="1231">
        <v>65.400000000000006</v>
      </c>
      <c r="BY53" s="1231"/>
      <c r="BZ53" s="1231"/>
      <c r="CA53" s="1231"/>
      <c r="CB53" s="1231"/>
      <c r="CC53" s="1231"/>
      <c r="CD53" s="1231"/>
      <c r="CE53" s="1231"/>
      <c r="CF53" s="1231">
        <v>66.400000000000006</v>
      </c>
      <c r="CG53" s="1231"/>
      <c r="CH53" s="1231"/>
      <c r="CI53" s="1231"/>
      <c r="CJ53" s="1231"/>
      <c r="CK53" s="1231"/>
      <c r="CL53" s="1231"/>
      <c r="CM53" s="1231"/>
      <c r="CN53" s="1231">
        <v>67.2</v>
      </c>
      <c r="CO53" s="1231"/>
      <c r="CP53" s="1231"/>
      <c r="CQ53" s="1231"/>
      <c r="CR53" s="1231"/>
      <c r="CS53" s="1231"/>
      <c r="CT53" s="1231"/>
      <c r="CU53" s="1231"/>
      <c r="CV53" s="1231">
        <v>68</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579</v>
      </c>
      <c r="AO55" s="1226"/>
      <c r="AP55" s="1226"/>
      <c r="AQ55" s="1226"/>
      <c r="AR55" s="1226"/>
      <c r="AS55" s="1226"/>
      <c r="AT55" s="1226"/>
      <c r="AU55" s="1226"/>
      <c r="AV55" s="1226"/>
      <c r="AW55" s="1226"/>
      <c r="AX55" s="1226"/>
      <c r="AY55" s="1226"/>
      <c r="AZ55" s="1226"/>
      <c r="BA55" s="1226"/>
      <c r="BB55" s="1230" t="s">
        <v>577</v>
      </c>
      <c r="BC55" s="1230"/>
      <c r="BD55" s="1230"/>
      <c r="BE55" s="1230"/>
      <c r="BF55" s="1230"/>
      <c r="BG55" s="1230"/>
      <c r="BH55" s="1230"/>
      <c r="BI55" s="1230"/>
      <c r="BJ55" s="1230"/>
      <c r="BK55" s="1230"/>
      <c r="BL55" s="1230"/>
      <c r="BM55" s="1230"/>
      <c r="BN55" s="1230"/>
      <c r="BO55" s="1230"/>
      <c r="BP55" s="1231">
        <v>41.5</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578</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580</v>
      </c>
    </row>
    <row r="64" spans="1:109" x14ac:dyDescent="0.15">
      <c r="B64" s="247"/>
      <c r="G64" s="1208"/>
      <c r="I64" s="1240"/>
      <c r="J64" s="1240"/>
      <c r="K64" s="1240"/>
      <c r="L64" s="1240"/>
      <c r="M64" s="1240"/>
      <c r="N64" s="1241"/>
      <c r="AM64" s="1208"/>
      <c r="AN64" s="1208" t="s">
        <v>573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581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575</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576</v>
      </c>
      <c r="AO73" s="1230"/>
      <c r="AP73" s="1230"/>
      <c r="AQ73" s="1230"/>
      <c r="AR73" s="1230"/>
      <c r="AS73" s="1230"/>
      <c r="AT73" s="1230"/>
      <c r="AU73" s="1230"/>
      <c r="AV73" s="1230"/>
      <c r="AW73" s="1230"/>
      <c r="AX73" s="1230"/>
      <c r="AY73" s="1230"/>
      <c r="AZ73" s="1230"/>
      <c r="BA73" s="1230"/>
      <c r="BB73" s="1230" t="s">
        <v>577</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582</v>
      </c>
      <c r="BC75" s="1230"/>
      <c r="BD75" s="1230"/>
      <c r="BE75" s="1230"/>
      <c r="BF75" s="1230"/>
      <c r="BG75" s="1230"/>
      <c r="BH75" s="1230"/>
      <c r="BI75" s="1230"/>
      <c r="BJ75" s="1230"/>
      <c r="BK75" s="1230"/>
      <c r="BL75" s="1230"/>
      <c r="BM75" s="1230"/>
      <c r="BN75" s="1230"/>
      <c r="BO75" s="1230"/>
      <c r="BP75" s="1231">
        <v>4.8</v>
      </c>
      <c r="BQ75" s="1231"/>
      <c r="BR75" s="1231"/>
      <c r="BS75" s="1231"/>
      <c r="BT75" s="1231"/>
      <c r="BU75" s="1231"/>
      <c r="BV75" s="1231"/>
      <c r="BW75" s="1231"/>
      <c r="BX75" s="1231">
        <v>5</v>
      </c>
      <c r="BY75" s="1231"/>
      <c r="BZ75" s="1231"/>
      <c r="CA75" s="1231"/>
      <c r="CB75" s="1231"/>
      <c r="CC75" s="1231"/>
      <c r="CD75" s="1231"/>
      <c r="CE75" s="1231"/>
      <c r="CF75" s="1231">
        <v>5.6</v>
      </c>
      <c r="CG75" s="1231"/>
      <c r="CH75" s="1231"/>
      <c r="CI75" s="1231"/>
      <c r="CJ75" s="1231"/>
      <c r="CK75" s="1231"/>
      <c r="CL75" s="1231"/>
      <c r="CM75" s="1231"/>
      <c r="CN75" s="1231">
        <v>6.3</v>
      </c>
      <c r="CO75" s="1231"/>
      <c r="CP75" s="1231"/>
      <c r="CQ75" s="1231"/>
      <c r="CR75" s="1231"/>
      <c r="CS75" s="1231"/>
      <c r="CT75" s="1231"/>
      <c r="CU75" s="1231"/>
      <c r="CV75" s="1231">
        <v>6.7</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579</v>
      </c>
      <c r="AO77" s="1226"/>
      <c r="AP77" s="1226"/>
      <c r="AQ77" s="1226"/>
      <c r="AR77" s="1226"/>
      <c r="AS77" s="1226"/>
      <c r="AT77" s="1226"/>
      <c r="AU77" s="1226"/>
      <c r="AV77" s="1226"/>
      <c r="AW77" s="1226"/>
      <c r="AX77" s="1226"/>
      <c r="AY77" s="1226"/>
      <c r="AZ77" s="1226"/>
      <c r="BA77" s="1226"/>
      <c r="BB77" s="1230" t="s">
        <v>577</v>
      </c>
      <c r="BC77" s="1230"/>
      <c r="BD77" s="1230"/>
      <c r="BE77" s="1230"/>
      <c r="BF77" s="1230"/>
      <c r="BG77" s="1230"/>
      <c r="BH77" s="1230"/>
      <c r="BI77" s="1230"/>
      <c r="BJ77" s="1230"/>
      <c r="BK77" s="1230"/>
      <c r="BL77" s="1230"/>
      <c r="BM77" s="1230"/>
      <c r="BN77" s="1230"/>
      <c r="BO77" s="1230"/>
      <c r="BP77" s="1231">
        <v>41.5</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582</v>
      </c>
      <c r="BC79" s="1230"/>
      <c r="BD79" s="1230"/>
      <c r="BE79" s="1230"/>
      <c r="BF79" s="1230"/>
      <c r="BG79" s="1230"/>
      <c r="BH79" s="1230"/>
      <c r="BI79" s="1230"/>
      <c r="BJ79" s="1230"/>
      <c r="BK79" s="1230"/>
      <c r="BL79" s="1230"/>
      <c r="BM79" s="1230"/>
      <c r="BN79" s="1230"/>
      <c r="BO79" s="1230"/>
      <c r="BP79" s="1231">
        <v>9.1999999999999993</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GJxSQZy1sdXnHQEkLHr1V27+p1udv98ShklNojvZLLKCf2WAid6eQfa38y4scn27FgUXVK0SKcKOhAEPmRITPw==" saltValue="pdG+7X3QmO0LDm4068Hm0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FDB1-57FD-4E9F-B530-0754DDD6E01E}">
  <sheetPr>
    <pageSetUpPr fitToPage="1"/>
  </sheetPr>
  <dimension ref="A1:DR125"/>
  <sheetViews>
    <sheetView showGridLines="0" zoomScale="70" zoomScaleNormal="70" zoomScaleSheetLayoutView="70" workbookViewId="0">
      <selection activeCell="BC18" sqref="BC18"/>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iOoEFYpJ7x88CaebaDw1JGOyco9nq1cQpf1RiSs1/xVVkwCvBSR3haH0lvEcKQCJZQFrOuGvSzIUgsNcvp2ZKA==" saltValue="iEcYcALZ/I+QsjRakWO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05FE7-0366-47C4-8F2D-1525C5B9ABA6}">
  <sheetPr>
    <pageSetUpPr fitToPage="1"/>
  </sheetPr>
  <dimension ref="A1:DR125"/>
  <sheetViews>
    <sheetView showGridLines="0" topLeftCell="A91" zoomScale="70" zoomScaleNormal="70" zoomScaleSheetLayoutView="55" workbookViewId="0">
      <selection activeCell="BC18" sqref="BC18"/>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WgatgTg2/NXfhCLexx4o9FUsNSwojciSJuIpm3jhhiJ3H1LAMHo7Yw1AeCJAYNGAKbsI1mgVkYeM7CanM9pw1w==" saltValue="pW+Bty3Rb8OObLvHT7Fce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228663</v>
      </c>
      <c r="E3" s="142"/>
      <c r="F3" s="143">
        <v>92632</v>
      </c>
      <c r="G3" s="144"/>
      <c r="H3" s="145"/>
    </row>
    <row r="4" spans="1:8" x14ac:dyDescent="0.15">
      <c r="A4" s="146"/>
      <c r="B4" s="147"/>
      <c r="C4" s="148"/>
      <c r="D4" s="149">
        <v>168474</v>
      </c>
      <c r="E4" s="150"/>
      <c r="F4" s="151">
        <v>47978</v>
      </c>
      <c r="G4" s="152"/>
      <c r="H4" s="153"/>
    </row>
    <row r="5" spans="1:8" x14ac:dyDescent="0.15">
      <c r="A5" s="134" t="s">
        <v>522</v>
      </c>
      <c r="B5" s="139"/>
      <c r="C5" s="140"/>
      <c r="D5" s="141">
        <v>162418</v>
      </c>
      <c r="E5" s="142"/>
      <c r="F5" s="143">
        <v>96469</v>
      </c>
      <c r="G5" s="144"/>
      <c r="H5" s="145"/>
    </row>
    <row r="6" spans="1:8" x14ac:dyDescent="0.15">
      <c r="A6" s="146"/>
      <c r="B6" s="147"/>
      <c r="C6" s="148"/>
      <c r="D6" s="149">
        <v>104070</v>
      </c>
      <c r="E6" s="150"/>
      <c r="F6" s="151">
        <v>49775</v>
      </c>
      <c r="G6" s="152"/>
      <c r="H6" s="153"/>
    </row>
    <row r="7" spans="1:8" x14ac:dyDescent="0.15">
      <c r="A7" s="134" t="s">
        <v>523</v>
      </c>
      <c r="B7" s="139"/>
      <c r="C7" s="140"/>
      <c r="D7" s="141">
        <v>142550</v>
      </c>
      <c r="E7" s="142"/>
      <c r="F7" s="143">
        <v>85743</v>
      </c>
      <c r="G7" s="144"/>
      <c r="H7" s="145"/>
    </row>
    <row r="8" spans="1:8" x14ac:dyDescent="0.15">
      <c r="A8" s="146"/>
      <c r="B8" s="147"/>
      <c r="C8" s="148"/>
      <c r="D8" s="149">
        <v>89051</v>
      </c>
      <c r="E8" s="150"/>
      <c r="F8" s="151">
        <v>45231</v>
      </c>
      <c r="G8" s="152"/>
      <c r="H8" s="153"/>
    </row>
    <row r="9" spans="1:8" x14ac:dyDescent="0.15">
      <c r="A9" s="134" t="s">
        <v>524</v>
      </c>
      <c r="B9" s="139"/>
      <c r="C9" s="140"/>
      <c r="D9" s="141">
        <v>155959</v>
      </c>
      <c r="E9" s="142"/>
      <c r="F9" s="143">
        <v>92509</v>
      </c>
      <c r="G9" s="144"/>
      <c r="H9" s="145"/>
    </row>
    <row r="10" spans="1:8" x14ac:dyDescent="0.15">
      <c r="A10" s="146"/>
      <c r="B10" s="147"/>
      <c r="C10" s="148"/>
      <c r="D10" s="149">
        <v>57623</v>
      </c>
      <c r="E10" s="150"/>
      <c r="F10" s="151">
        <v>52274</v>
      </c>
      <c r="G10" s="152"/>
      <c r="H10" s="153"/>
    </row>
    <row r="11" spans="1:8" x14ac:dyDescent="0.15">
      <c r="A11" s="134" t="s">
        <v>525</v>
      </c>
      <c r="B11" s="139"/>
      <c r="C11" s="140"/>
      <c r="D11" s="141">
        <v>189451</v>
      </c>
      <c r="E11" s="142"/>
      <c r="F11" s="143">
        <v>98544</v>
      </c>
      <c r="G11" s="144"/>
      <c r="H11" s="145"/>
    </row>
    <row r="12" spans="1:8" x14ac:dyDescent="0.15">
      <c r="A12" s="146"/>
      <c r="B12" s="147"/>
      <c r="C12" s="154"/>
      <c r="D12" s="149">
        <v>118764</v>
      </c>
      <c r="E12" s="150"/>
      <c r="F12" s="151">
        <v>55816</v>
      </c>
      <c r="G12" s="152"/>
      <c r="H12" s="153"/>
    </row>
    <row r="13" spans="1:8" x14ac:dyDescent="0.15">
      <c r="A13" s="134"/>
      <c r="B13" s="139"/>
      <c r="C13" s="140"/>
      <c r="D13" s="141">
        <v>175808</v>
      </c>
      <c r="E13" s="142"/>
      <c r="F13" s="143">
        <v>93179</v>
      </c>
      <c r="G13" s="155"/>
      <c r="H13" s="145"/>
    </row>
    <row r="14" spans="1:8" x14ac:dyDescent="0.15">
      <c r="A14" s="146"/>
      <c r="B14" s="147"/>
      <c r="C14" s="148"/>
      <c r="D14" s="149">
        <v>107596</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5.96</v>
      </c>
      <c r="C19" s="156">
        <f>ROUND(VALUE(SUBSTITUTE(実質収支比率等に係る経年分析!G$48,"▲","-")),2)</f>
        <v>9.17</v>
      </c>
      <c r="D19" s="156">
        <f>ROUND(VALUE(SUBSTITUTE(実質収支比率等に係る経年分析!H$48,"▲","-")),2)</f>
        <v>11.52</v>
      </c>
      <c r="E19" s="156">
        <f>ROUND(VALUE(SUBSTITUTE(実質収支比率等に係る経年分析!I$48,"▲","-")),2)</f>
        <v>8.27</v>
      </c>
      <c r="F19" s="156">
        <f>ROUND(VALUE(SUBSTITUTE(実質収支比率等に係る経年分析!J$48,"▲","-")),2)</f>
        <v>7.62</v>
      </c>
    </row>
    <row r="20" spans="1:11" x14ac:dyDescent="0.15">
      <c r="A20" s="156" t="s">
        <v>53</v>
      </c>
      <c r="B20" s="156">
        <f>ROUND(VALUE(SUBSTITUTE(実質収支比率等に係る経年分析!F$47,"▲","-")),2)</f>
        <v>40.17</v>
      </c>
      <c r="C20" s="156">
        <f>ROUND(VALUE(SUBSTITUTE(実質収支比率等に係る経年分析!G$47,"▲","-")),2)</f>
        <v>39.200000000000003</v>
      </c>
      <c r="D20" s="156">
        <f>ROUND(VALUE(SUBSTITUTE(実質収支比率等に係る経年分析!H$47,"▲","-")),2)</f>
        <v>37.700000000000003</v>
      </c>
      <c r="E20" s="156">
        <f>ROUND(VALUE(SUBSTITUTE(実質収支比率等に係る経年分析!I$47,"▲","-")),2)</f>
        <v>39.81</v>
      </c>
      <c r="F20" s="156">
        <f>ROUND(VALUE(SUBSTITUTE(実質収支比率等に係る経年分析!J$47,"▲","-")),2)</f>
        <v>36.61</v>
      </c>
    </row>
    <row r="21" spans="1:11" x14ac:dyDescent="0.15">
      <c r="A21" s="156" t="s">
        <v>54</v>
      </c>
      <c r="B21" s="156">
        <f>IF(ISNUMBER(VALUE(SUBSTITUTE(実質収支比率等に係る経年分析!F$49,"▲","-"))),ROUND(VALUE(SUBSTITUTE(実質収支比率等に係る経年分析!F$49,"▲","-")),2),NA())</f>
        <v>-4.8099999999999996</v>
      </c>
      <c r="C21" s="156">
        <f>IF(ISNUMBER(VALUE(SUBSTITUTE(実質収支比率等に係る経年分析!G$49,"▲","-"))),ROUND(VALUE(SUBSTITUTE(実質収支比率等に係る経年分析!G$49,"▲","-")),2),NA())</f>
        <v>1.21</v>
      </c>
      <c r="D21" s="156">
        <f>IF(ISNUMBER(VALUE(SUBSTITUTE(実質収支比率等に係る経年分析!H$49,"▲","-"))),ROUND(VALUE(SUBSTITUTE(実質収支比率等に係る経年分析!H$49,"▲","-")),2),NA())</f>
        <v>-5.93</v>
      </c>
      <c r="E21" s="156">
        <f>IF(ISNUMBER(VALUE(SUBSTITUTE(実質収支比率等に係る経年分析!I$49,"▲","-"))),ROUND(VALUE(SUBSTITUTE(実質収支比率等に係る経年分析!I$49,"▲","-")),2),NA())</f>
        <v>-6.73</v>
      </c>
      <c r="F21" s="156">
        <f>IF(ISNUMBER(VALUE(SUBSTITUTE(実質収支比率等に係る経年分析!J$49,"▲","-"))),ROUND(VALUE(SUBSTITUTE(実質収支比率等に係る経年分析!J$49,"▲","-")),2),NA())</f>
        <v>0.44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浄化槽施設特別会計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15">
      <c r="A30" s="157" t="str">
        <f>IF(連結実質赤字比率に係る赤字・黒字の構成分析!C$40="",NA(),連結実質赤字比率に係る赤字・黒字の構成分析!C$40)</f>
        <v>下水道特別会計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0.43</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1.79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1.66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0.69</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1.37</v>
      </c>
    </row>
    <row r="33" spans="1:16" x14ac:dyDescent="0.15">
      <c r="A33" s="157" t="str">
        <f>IF(連結実質赤字比率に係る赤字・黒字の構成分析!C$37="",NA(),連結実質赤字比率に係る赤字・黒字の構成分析!C$37)</f>
        <v>電気事業特別会計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1.76</v>
      </c>
    </row>
    <row r="34" spans="1:16" x14ac:dyDescent="0.15">
      <c r="A34" s="157" t="str">
        <f>IF(連結実質赤字比率に係る赤字・黒字の構成分析!C$36="",NA(),連結実質赤字比率に係る赤字・黒字の構成分析!C$36)</f>
        <v>上水道特別会計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2.72</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7.61</v>
      </c>
    </row>
    <row r="36" spans="1:16" x14ac:dyDescent="0.15">
      <c r="A36" s="157" t="str">
        <f>IF(連結実質赤字比率に係る赤字・黒字の構成分析!C$34="",NA(),連結実質赤字比率に係る赤字・黒字の構成分析!C$34)</f>
        <v>病院事業特別会計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18.28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2505</v>
      </c>
      <c r="E42" s="158"/>
      <c r="F42" s="158"/>
      <c r="G42" s="158">
        <f>'実質公債費比率（分子）の構造'!L$52</f>
        <v>2518</v>
      </c>
      <c r="H42" s="158"/>
      <c r="I42" s="158"/>
      <c r="J42" s="158">
        <f>'実質公債費比率（分子）の構造'!M$52</f>
        <v>2493</v>
      </c>
      <c r="K42" s="158"/>
      <c r="L42" s="158"/>
      <c r="M42" s="158">
        <f>'実質公債費比率（分子）の構造'!N$52</f>
        <v>2454</v>
      </c>
      <c r="N42" s="158"/>
      <c r="O42" s="158"/>
      <c r="P42" s="158">
        <f>'実質公債費比率（分子）の構造'!O$52</f>
        <v>2444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361</v>
      </c>
      <c r="C46" s="158"/>
      <c r="D46" s="158"/>
      <c r="E46" s="158">
        <f>'実質公債費比率（分子）の構造'!L$48</f>
        <v>338</v>
      </c>
      <c r="F46" s="158"/>
      <c r="G46" s="158"/>
      <c r="H46" s="158">
        <f>'実質公債費比率（分子）の構造'!M$48</f>
        <v>328</v>
      </c>
      <c r="I46" s="158"/>
      <c r="J46" s="158"/>
      <c r="K46" s="158">
        <f>'実質公債費比率（分子）の構造'!N$48</f>
        <v>325</v>
      </c>
      <c r="L46" s="158"/>
      <c r="M46" s="158"/>
      <c r="N46" s="158">
        <f>'実質公債費比率（分子）の構造'!O$48</f>
        <v>350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2724</v>
      </c>
      <c r="C49" s="158"/>
      <c r="D49" s="158"/>
      <c r="E49" s="158">
        <f>'実質公債費比率（分子）の構造'!L$45</f>
        <v>2872</v>
      </c>
      <c r="F49" s="158"/>
      <c r="G49" s="158"/>
      <c r="H49" s="158">
        <f>'実質公債費比率（分子）の構造'!M$45</f>
        <v>2993</v>
      </c>
      <c r="I49" s="158"/>
      <c r="J49" s="158"/>
      <c r="K49" s="158">
        <f>'実質公債費比率（分子）の構造'!N$45</f>
        <v>2953</v>
      </c>
      <c r="L49" s="158"/>
      <c r="M49" s="158"/>
      <c r="N49" s="158">
        <f>'実質公債費比率（分子）の構造'!O$45</f>
        <v>2927</v>
      </c>
      <c r="O49" s="158"/>
      <c r="P49" s="158"/>
    </row>
    <row r="50" spans="1:16" x14ac:dyDescent="0.15">
      <c r="A50" s="158" t="s">
        <v>67</v>
      </c>
      <c r="B50" s="158" t="e">
        <f>NA()</f>
        <v>#N/A</v>
      </c>
      <c r="C50" s="158">
        <f>IF(ISNUMBER('実質公債費比率（分子）の構造'!K$53),'実質公債費比率（分子）の構造'!K$53,NA())</f>
        <v>580</v>
      </c>
      <c r="D50" s="158" t="e">
        <f>NA()</f>
        <v>#N/A</v>
      </c>
      <c r="E50" s="158" t="e">
        <f>NA()</f>
        <v>#N/A</v>
      </c>
      <c r="F50" s="158">
        <f>IF(ISNUMBER('実質公債費比率（分子）の構造'!L$53),'実質公債費比率（分子）の構造'!L$53,NA())</f>
        <v>692</v>
      </c>
      <c r="G50" s="158" t="e">
        <f>NA()</f>
        <v>#N/A</v>
      </c>
      <c r="H50" s="158" t="e">
        <f>NA()</f>
        <v>#N/A</v>
      </c>
      <c r="I50" s="158">
        <f>IF(ISNUMBER('実質公債費比率（分子）の構造'!M$53),'実質公債費比率（分子）の構造'!M$53,NA())</f>
        <v>828</v>
      </c>
      <c r="J50" s="158" t="e">
        <f>NA()</f>
        <v>#N/A</v>
      </c>
      <c r="K50" s="158" t="e">
        <f>NA()</f>
        <v>#N/A</v>
      </c>
      <c r="L50" s="158">
        <f>IF(ISNUMBER('実質公債費比率（分子）の構造'!N$53),'実質公債費比率（分子）の構造'!N$53,NA())</f>
        <v>824</v>
      </c>
      <c r="M50" s="158" t="e">
        <f>NA()</f>
        <v>#N/A</v>
      </c>
      <c r="N50" s="158" t="e">
        <f>NA()</f>
        <v>#N/A</v>
      </c>
      <c r="O50" s="158">
        <f>IF(ISNUMBER('実質公債費比率（分子）の構造'!O$53),'実質公債費比率（分子）の構造'!O$53,NA())</f>
        <v>833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21129</v>
      </c>
      <c r="E56" s="157"/>
      <c r="F56" s="157"/>
      <c r="G56" s="157">
        <f>'将来負担比率（分子）の構造'!J$52</f>
        <v>20863</v>
      </c>
      <c r="H56" s="157"/>
      <c r="I56" s="157"/>
      <c r="J56" s="157">
        <f>'将来負担比率（分子）の構造'!K$52</f>
        <v>20362</v>
      </c>
      <c r="K56" s="157"/>
      <c r="L56" s="157"/>
      <c r="M56" s="157">
        <f>'将来負担比率（分子）の構造'!L$52</f>
        <v>20444</v>
      </c>
      <c r="N56" s="157"/>
      <c r="O56" s="157"/>
      <c r="P56" s="157">
        <f>'将来負担比率（分子）の構造'!M$52</f>
        <v>20494</v>
      </c>
    </row>
    <row r="57" spans="1:16" x14ac:dyDescent="0.15">
      <c r="A57" s="157" t="s">
        <v>42</v>
      </c>
      <c r="B57" s="157"/>
      <c r="C57" s="157"/>
      <c r="D57" s="157">
        <f>'将来負担比率（分子）の構造'!I$51</f>
        <v>1192</v>
      </c>
      <c r="E57" s="157"/>
      <c r="F57" s="157"/>
      <c r="G57" s="157">
        <f>'将来負担比率（分子）の構造'!J$51</f>
        <v>1069</v>
      </c>
      <c r="H57" s="157"/>
      <c r="I57" s="157"/>
      <c r="J57" s="157">
        <f>'将来負担比率（分子）の構造'!K$51</f>
        <v>885</v>
      </c>
      <c r="K57" s="157"/>
      <c r="L57" s="157"/>
      <c r="M57" s="157">
        <f>'将来負担比率（分子）の構造'!L$51</f>
        <v>767</v>
      </c>
      <c r="N57" s="157"/>
      <c r="O57" s="157"/>
      <c r="P57" s="157">
        <f>'将来負担比率（分子）の構造'!M$51</f>
        <v>621</v>
      </c>
    </row>
    <row r="58" spans="1:16" x14ac:dyDescent="0.15">
      <c r="A58" s="157" t="s">
        <v>41</v>
      </c>
      <c r="B58" s="157"/>
      <c r="C58" s="157"/>
      <c r="D58" s="157">
        <f>'将来負担比率（分子）の構造'!I$50</f>
        <v>16378</v>
      </c>
      <c r="E58" s="157"/>
      <c r="F58" s="157"/>
      <c r="G58" s="157">
        <f>'将来負担比率（分子）の構造'!J$50</f>
        <v>16614</v>
      </c>
      <c r="H58" s="157"/>
      <c r="I58" s="157"/>
      <c r="J58" s="157">
        <f>'将来負担比率（分子）の構造'!K$50</f>
        <v>16028</v>
      </c>
      <c r="K58" s="157"/>
      <c r="L58" s="157"/>
      <c r="M58" s="157">
        <f>'将来負担比率（分子）の構造'!L$50</f>
        <v>15835</v>
      </c>
      <c r="N58" s="157"/>
      <c r="O58" s="157"/>
      <c r="P58" s="157">
        <f>'将来負担比率（分子）の構造'!M$50</f>
        <v>13739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5073</v>
      </c>
      <c r="C62" s="157"/>
      <c r="D62" s="157"/>
      <c r="E62" s="157">
        <f>'将来負担比率（分子）の構造'!J$45</f>
        <v>4995</v>
      </c>
      <c r="F62" s="157"/>
      <c r="G62" s="157"/>
      <c r="H62" s="157">
        <f>'将来負担比率（分子）の構造'!K$45</f>
        <v>4921</v>
      </c>
      <c r="I62" s="157"/>
      <c r="J62" s="157"/>
      <c r="K62" s="157">
        <f>'将来負担比率（分子）の構造'!L$45</f>
        <v>4877</v>
      </c>
      <c r="L62" s="157"/>
      <c r="M62" s="157"/>
      <c r="N62" s="157">
        <f>'将来負担比率（分子）の構造'!M$45</f>
        <v>4724</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3240</v>
      </c>
      <c r="C64" s="157"/>
      <c r="D64" s="157"/>
      <c r="E64" s="157">
        <f>'将来負担比率（分子）の構造'!J$43</f>
        <v>3074</v>
      </c>
      <c r="F64" s="157"/>
      <c r="G64" s="157"/>
      <c r="H64" s="157">
        <f>'将来負担比率（分子）の構造'!K$43</f>
        <v>2844</v>
      </c>
      <c r="I64" s="157"/>
      <c r="J64" s="157"/>
      <c r="K64" s="157">
        <f>'将来負担比率（分子）の構造'!L$43</f>
        <v>2811</v>
      </c>
      <c r="L64" s="157"/>
      <c r="M64" s="157"/>
      <c r="N64" s="157">
        <f>'将来負担比率（分子）の構造'!M$43</f>
        <v>2643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25038</v>
      </c>
      <c r="C66" s="157"/>
      <c r="D66" s="157"/>
      <c r="E66" s="157">
        <f>'将来負担比率（分子）の構造'!J$41</f>
        <v>25233</v>
      </c>
      <c r="F66" s="157"/>
      <c r="G66" s="157"/>
      <c r="H66" s="157">
        <f>'将来負担比率（分子）の構造'!K$41</f>
        <v>24540</v>
      </c>
      <c r="I66" s="157"/>
      <c r="J66" s="157"/>
      <c r="K66" s="157">
        <f>'将来負担比率（分子）の構造'!L$41</f>
        <v>24706</v>
      </c>
      <c r="L66" s="157"/>
      <c r="M66" s="157"/>
      <c r="N66" s="157">
        <f>'将来負担比率（分子）の構造'!M$41</f>
        <v>24242</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5501</v>
      </c>
      <c r="C72" s="161">
        <f>基金残高に係る経年分析!G55</f>
        <v>5835</v>
      </c>
      <c r="D72" s="161">
        <f>基金残高に係る経年分析!H55</f>
        <v>5439</v>
      </c>
    </row>
    <row r="73" spans="1:16" x14ac:dyDescent="0.15">
      <c r="A73" s="160" t="s">
        <v>74</v>
      </c>
      <c r="B73" s="161">
        <f>基金残高に係る経年分析!F56</f>
        <v>1940</v>
      </c>
      <c r="C73" s="161">
        <f>基金残高に係る経年分析!G56</f>
        <v>2007</v>
      </c>
      <c r="D73" s="161">
        <f>基金残高に係る経年分析!H56</f>
        <v>729</v>
      </c>
    </row>
    <row r="74" spans="1:16" x14ac:dyDescent="0.15">
      <c r="A74" s="160" t="s">
        <v>75</v>
      </c>
      <c r="B74" s="161">
        <f>基金残高に係る経年分析!F57</f>
        <v>9613</v>
      </c>
      <c r="C74" s="161">
        <f>基金残高に係る経年分析!G57</f>
        <v>9445</v>
      </c>
      <c r="D74" s="161">
        <f>基金残高に係る経年分析!H57</f>
        <v>9138</v>
      </c>
    </row>
  </sheetData>
  <sheetProtection algorithmName="SHA-512" hashValue="uM/m0k+6Tc+reBDug9m7mrD4GLfKyjakqgOYqttewdFWTths91+axL9TTEhZSmAAYwGrsRQL2HgG+5xaPafN1g==" saltValue="OyANUJq6bZa1wxNENrG5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2026-03-11T00:46:30Z</cp:lastPrinted>
  <dcterms:created xsi:type="dcterms:W3CDTF">2026-02-23T09:43:26Z</dcterms:created>
  <dcterms:modified xsi:type="dcterms:W3CDTF">2026-09-25T08:32:15Z</dcterms:modified>
  <cp:category/>
</cp:coreProperties>
</file>