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8FB22DA5-0743-4DE3-84B8-4E0249F8CEC1}" xr6:coauthVersionLast="47" xr6:coauthVersionMax="47" xr10:uidLastSave="{00000000-0000-0000-0000-000000000000}"/>
  <bookViews>
    <workbookView xWindow="4545" yWindow="1140" windowWidth="21600" windowHeight="11295"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U37" i="10"/>
  <c r="C37" i="10"/>
  <c r="BE36" i="10"/>
  <c r="C36" i="10"/>
  <c r="BE35"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AM37" i="10" s="1"/>
  <c r="BW34" i="10" l="1"/>
  <c r="BW35" i="10" s="1"/>
  <c r="BW36" i="10" s="1"/>
  <c r="BW37" i="10" s="1"/>
  <c r="BW38" i="10" s="1"/>
  <c r="BW39" i="10" s="1"/>
  <c r="BW40" i="10" s="1"/>
  <c r="CO34" i="10"/>
  <c r="CO35" i="10" s="1"/>
  <c r="CO36" i="10" s="1"/>
</calcChain>
</file>

<file path=xl/sharedStrings.xml><?xml version="1.0" encoding="utf-8"?>
<sst xmlns="http://schemas.openxmlformats.org/spreadsheetml/2006/main" count="1155" uniqueCount="578">
  <si>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</si>
  <si>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</si>
  <si>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</si>
  <si>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</si>
  <si>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</si>
  <si>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</si>
  <si>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</si>
  <si>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</si>
  <si>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</si>
  <si>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</si>
  <si>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</si>
  <si>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</si>
  <si>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</si>
  <si>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</si>
  <si>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</si>
  <si>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</si>
  <si>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</si>
  <si>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</si>
  <si>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</si>
  <si>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</si>
  <si>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</si>
  <si>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</si>
  <si>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</si>
  <si>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</si>
  <si>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</si>
  <si>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</si>
  <si>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</si>
  <si>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</si>
  <si>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</si>
  <si>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</si>
  <si>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</si>
  <si>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</si>
  <si>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</si>
  <si>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</si>
  <si>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</si>
  <si>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</si>
  <si>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</si>
  <si>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</si>
  <si>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</si>
  <si>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</si>
  <si>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</si>
  <si>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</si>
  <si>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</si>
  <si>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</si>
  <si>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</si>
  <si>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</si>
  <si>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</si>
  <si>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</si>
  <si>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</si>
  <si>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</si>
  <si>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</si>
  <si>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</si>
  <si>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</si>
  <si>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</si>
  <si>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</si>
  <si>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</si>
  <si>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</si>
  <si>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</si>
  <si>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</si>
  <si>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</si>
  <si>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</si>
  <si>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</si>
  <si>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</si>
  <si>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</si>
  <si>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</si>
  <si>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</si>
  <si>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</si>
  <si>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</si>
  <si>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</si>
  <si>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</si>
  <si>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</si>
  <si>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</si>
  <si>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</si>
  <si>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</si>
  <si>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</si>
  <si>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</si>
  <si>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</si>
  <si>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</si>
  <si>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</si>
  <si>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</si>
  <si>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</si>
  <si>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</si>
  <si>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</si>
  <si>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</si>
  <si>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</si>
  <si>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</si>
  <si>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</si>
  <si>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</si>
  <si>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</si>
  <si>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</si>
  <si>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</si>
  <si>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</si>
  <si>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</si>
  <si>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</si>
  <si>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国東市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</si>
  <si>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</si>
  <si>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</si>
  <si>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</si>
  <si>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</si>
  <si>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</si>
  <si>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</si>
  <si>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</si>
  <si>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</si>
  <si>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</si>
  <si>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</si>
  <si>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</si>
  <si>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</si>
  <si>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</si>
  <si>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</si>
  <si>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</si>
  <si>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</si>
  <si>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</si>
  <si>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</si>
  <si>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</si>
  <si>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</si>
  <si>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</si>
  <si>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</si>
  <si>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</si>
  <si>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</si>
  <si>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</si>
  <si>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</si>
  <si>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</si>
  <si>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</si>
  <si>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</si>
  <si>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</si>
  <si>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</si>
  <si>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</si>
  <si>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</si>
  <si>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</si>
  <si>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</si>
  <si>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</si>
  <si>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</si>
  <si>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</si>
  <si>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</si>
  <si>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</si>
  <si>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</si>
  <si>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</si>
  <si>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</si>
  <si>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</si>
  <si>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</si>
  <si>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</si>
  <si>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</si>
  <si>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</si>
  <si>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</si>
  <si>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</si>
  <si>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</si>
  <si>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</si>
  <si>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</si>
  <si>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</si>
  <si>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</si>
  <si>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</si>
  <si>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</si>
  <si>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</si>
  <si>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</si>
  <si>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</si>
  <si>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</si>
  <si>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</si>
  <si>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</si>
  <si>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</si>
  <si>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</si>
  <si>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</si>
  <si>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</si>
  <si>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</si>
  <si>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</si>
  <si>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</si>
  <si>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</si>
  <si>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</si>
  <si>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</si>
  <si>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</si>
  <si>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</si>
  <si>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</si>
  <si>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</si>
  <si>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</si>
  <si>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</si>
  <si>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</si>
  <si>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</si>
  <si>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</si>
  <si>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</si>
  <si>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</si>
  <si>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</si>
  <si>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</si>
  <si>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</si>
  <si>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</si>
  <si>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</si>
  <si>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</si>
  <si>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</si>
  <si>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</si>
  <si>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</si>
  <si>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</si>
  <si>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</si>
  <si>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</si>
  <si>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</si>
  <si>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</si>
  <si>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</si>
  <si>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</si>
  <si>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</si>
  <si>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</si>
  <si>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</si>
  <si>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</si>
  <si>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</si>
  <si>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</si>
  <si>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</si>
  <si>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</si>
  <si>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</si>
  <si>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大分県国東市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</si>
  <si>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</si>
  <si>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</si>
  <si>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</si>
  <si>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</si>
  <si>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</si>
  <si>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</si>
  <si>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</si>
  <si>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</si>
  <si>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</si>
  <si>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</si>
  <si>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</si>
  <si>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</si>
  <si>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</si>
  <si>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</si>
  <si>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</si>
  <si>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</si>
  <si>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</si>
  <si>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</si>
  <si>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</si>
  <si>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</si>
  <si>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</si>
  <si>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</si>
  <si>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</si>
  <si>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</si>
  <si>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</si>
  <si>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</si>
  <si>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</si>
  <si>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</si>
  <si>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</si>
  <si>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</si>
  <si>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</si>
  <si>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</si>
  <si>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</si>
  <si>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</si>
  <si>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</si>
  <si>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</si>
  <si>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</si>
  <si>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</si>
  <si>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</si>
  <si>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</si>
  <si>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</si>
  <si>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</si>
  <si>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</si>
  <si>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</si>
  <si>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</si>
  <si>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</si>
  <si>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</si>
  <si>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</si>
  <si>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</si>
  <si>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</si>
  <si>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</si>
  <si>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</si>
  <si>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</si>
  <si>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</si>
  <si>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</si>
  <si>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</si>
  <si>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</si>
  <si>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</si>
  <si>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</si>
  <si>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</si>
  <si>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</si>
  <si>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</si>
  <si>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</si>
  <si>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</si>
  <si>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</si>
  <si>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</si>
  <si>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</si>
  <si>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</si>
  <si>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</si>
  <si>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</si>
  <si>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</si>
  <si>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</si>
  <si>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</si>
  <si>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</si>
  <si>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</si>
  <si>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</si>
  <si>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</si>
  <si>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</si>
  <si>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</si>
  <si>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</si>
  <si>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</si>
  <si>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</si>
  <si>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</si>
  <si>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</si>
  <si>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</si>
  <si>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</si>
  <si>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</si>
  <si>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</si>
  <si>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</si>
  <si>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</si>
  <si>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</si>
  <si>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</si>
  <si>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</si>
  <si>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</si>
  <si>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</si>
  <si>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</si>
  <si>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</si>
  <si>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</si>
  <si>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</si>
  <si>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</si>
  <si>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</si>
  <si>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</si>
  <si>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</si>
  <si>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</si>
  <si>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</si>
  <si>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</si>
  <si>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</si>
  <si>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</si>
  <si>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</si>
  <si>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</si>
  <si>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</si>
  <si>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</si>
  <si>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</si>
  <si>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</si>
  <si>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</si>
  <si>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</si>
  <si>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</si>
  <si>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</si>
  <si>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</si>
  <si>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</si>
  <si>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</si>
  <si>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</si>
  <si>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</si>
  <si>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</si>
  <si>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</si>
  <si>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</si>
  <si>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</si>
  <si>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</si>
  <si>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</si>
  <si>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</si>
  <si>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</si>
  <si>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</si>
  <si>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</si>
  <si>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</si>
  <si>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</si>
  <si>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</si>
  <si>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</si>
  <si>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</si>
  <si>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</si>
  <si>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</si>
  <si>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</si>
  <si>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</si>
  <si>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</si>
  <si>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</si>
  <si>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</si>
  <si>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</si>
  <si>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</si>
  <si>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</si>
  <si>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</si>
  <si>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</si>
  <si>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大分県国東市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</si>
  <si>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</si>
  <si>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</si>
  <si>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</si>
  <si>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</si>
  <si>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</si>
  <si>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</si>
  <si>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</si>
  <si>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</si>
  <si>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</si>
  <si>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</si>
  <si>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</si>
  <si>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</si>
  <si>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</si>
  <si>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</si>
  <si>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</si>
  <si>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</si>
  <si>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</si>
  <si>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</si>
  <si>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</si>
  <si>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</si>
  <si>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国東市立国東自動車学校特別会計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</si>
  <si>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</si>
  <si>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</si>
  <si>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</si>
  <si>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</si>
  <si>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</si>
  <si>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</si>
  <si>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</si>
  <si>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</si>
  <si>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</si>
  <si>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</si>
  <si>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</si>
  <si>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</si>
  <si>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</si>
  <si>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</si>
  <si>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</si>
  <si>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</si>
  <si>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</si>
  <si>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</si>
  <si>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工業用水道事業特別会計</t>
    <phoneticPr fontId="5"/>
  </si>
  <si>
    <t>市民病院事業特別会計</t>
    <phoneticPr fontId="5"/>
  </si>
  <si>
    <t>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</si>
  <si>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</si>
  <si>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</si>
  <si>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</si>
  <si>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</si>
  <si>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</si>
  <si>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</si>
  <si>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</si>
  <si>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</si>
  <si>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</si>
  <si>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</si>
  <si>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</si>
  <si>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</si>
  <si>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</si>
  <si>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</si>
  <si>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</si>
  <si>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</si>
  <si>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</si>
  <si>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</si>
  <si>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</si>
  <si>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</si>
  <si>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</si>
  <si>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</si>
  <si>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</si>
  <si>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</si>
  <si>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</si>
  <si>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</si>
  <si>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</si>
  <si>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</si>
  <si>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</si>
  <si>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</si>
  <si>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</si>
  <si>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</si>
  <si>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</si>
  <si>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</si>
  <si>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</si>
  <si>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</si>
  <si>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</si>
  <si>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</si>
  <si>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</si>
  <si>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</si>
  <si>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</si>
  <si>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</si>
  <si>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</si>
  <si>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</si>
  <si>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</si>
  <si>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</si>
  <si>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</si>
  <si>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</si>
  <si>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</si>
  <si>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</si>
  <si>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</si>
  <si>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</si>
  <si>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</si>
  <si>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</si>
  <si>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</si>
  <si>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</si>
  <si>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</si>
  <si>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</si>
  <si>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</si>
  <si>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</si>
  <si>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</si>
  <si>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</si>
  <si>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</si>
  <si>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</si>
  <si>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</si>
  <si>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</si>
  <si>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</si>
  <si>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</si>
  <si>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</si>
  <si>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</si>
  <si>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</si>
  <si>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</si>
  <si>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</si>
  <si>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</si>
  <si>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</si>
  <si>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</si>
  <si>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</si>
  <si>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</si>
  <si>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</si>
  <si>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</si>
  <si>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</si>
  <si>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</si>
  <si>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</si>
  <si>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</si>
  <si>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</si>
  <si>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</si>
  <si>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</si>
  <si>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</si>
  <si>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</si>
  <si>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</si>
  <si>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</si>
  <si>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</si>
  <si>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</si>
  <si>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</si>
  <si>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</si>
  <si>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</si>
  <si>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</si>
  <si>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</si>
  <si>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</si>
  <si>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</si>
  <si>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</si>
  <si>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</si>
  <si>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</si>
  <si>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</si>
  <si>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</si>
  <si>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</si>
  <si>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</si>
  <si>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</si>
  <si>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</si>
  <si>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</si>
  <si>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</si>
  <si>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</si>
  <si>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</si>
  <si>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</si>
  <si>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</si>
  <si>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</si>
  <si>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</si>
  <si>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</si>
  <si>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</si>
  <si>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</si>
  <si>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</si>
  <si>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</si>
  <si>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</si>
  <si>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</si>
  <si>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</si>
  <si>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</si>
  <si>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</si>
  <si>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</si>
  <si>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</si>
  <si>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</si>
  <si>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</si>
  <si>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</si>
  <si>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</si>
  <si>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</si>
  <si>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</si>
  <si>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0.39</t>
  </si>
  <si>
    <t>一般会計</t>
  </si>
  <si>
    <t>市民病院事業特別会計</t>
  </si>
  <si>
    <t>水道事業特別会計</t>
  </si>
  <si>
    <t>下水道事業特別会計</t>
  </si>
  <si>
    <t>介護保険事業特別会計</t>
  </si>
  <si>
    <t>工業用水道事業特別会計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</si>
  <si>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</si>
  <si>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</si>
  <si>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</si>
  <si>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</si>
  <si>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</si>
  <si>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</si>
  <si>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</si>
  <si>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</si>
  <si>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</si>
  <si>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ふるさと応援基金</t>
    <rPh sb="4" eb="6">
      <t>オウエン</t>
    </rPh>
    <rPh sb="6" eb="8">
      <t>キキン</t>
    </rPh>
    <phoneticPr fontId="38"/>
  </si>
  <si>
    <t>地域振興基金</t>
    <rPh sb="0" eb="6">
      <t>チイキシンコウキキン</t>
    </rPh>
    <phoneticPr fontId="38"/>
  </si>
  <si>
    <t>公共施設整備基金</t>
    <rPh sb="0" eb="4">
      <t>コウキョウシセツ</t>
    </rPh>
    <rPh sb="4" eb="8">
      <t>セイビキキン</t>
    </rPh>
    <phoneticPr fontId="38"/>
  </si>
  <si>
    <t>地域福祉基金</t>
    <rPh sb="0" eb="6">
      <t>チイキフクシキキン</t>
    </rPh>
    <phoneticPr fontId="38"/>
  </si>
  <si>
    <t>大分県交通災害共済組合（交通災害共済事業会計）</t>
    <rPh sb="0" eb="3">
      <t>オオイタケン</t>
    </rPh>
    <rPh sb="3" eb="11">
      <t>コウツウサイガイキョウサイクミアイ</t>
    </rPh>
    <rPh sb="12" eb="20">
      <t>コウツウサイガイキョウサイジギョウ</t>
    </rPh>
    <rPh sb="20" eb="22">
      <t>カイケイ</t>
    </rPh>
    <phoneticPr fontId="24"/>
  </si>
  <si>
    <t>大分県市町村会館管理組合</t>
    <rPh sb="0" eb="3">
      <t>オオイタケン</t>
    </rPh>
    <rPh sb="3" eb="8">
      <t>シチョウソンカイカン</t>
    </rPh>
    <rPh sb="8" eb="12">
      <t>カンリクミアイ</t>
    </rPh>
    <phoneticPr fontId="24"/>
  </si>
  <si>
    <t>大分県後期高齢者医療広域連合（普通会計）</t>
    <rPh sb="0" eb="10">
      <t>オオイタケンコウキコウレイシャイリョウ</t>
    </rPh>
    <rPh sb="10" eb="14">
      <t>コウイキレンゴウ</t>
    </rPh>
    <rPh sb="15" eb="17">
      <t>フツウ</t>
    </rPh>
    <rPh sb="17" eb="19">
      <t>カイケイ</t>
    </rPh>
    <phoneticPr fontId="24"/>
  </si>
  <si>
    <t>大分県後期高齢者医療広域連合（後期高齢者医療事業会計）</t>
    <rPh sb="0" eb="10">
      <t>オオイタケンコウキコウレイシャイリョウ</t>
    </rPh>
    <rPh sb="10" eb="14">
      <t>コウイキレンゴウ</t>
    </rPh>
    <rPh sb="15" eb="17">
      <t>コウキ</t>
    </rPh>
    <rPh sb="17" eb="20">
      <t>コウレイシャ</t>
    </rPh>
    <rPh sb="20" eb="22">
      <t>イリョウ</t>
    </rPh>
    <rPh sb="22" eb="24">
      <t>ジギョウ</t>
    </rPh>
    <rPh sb="24" eb="26">
      <t>カイケイ</t>
    </rPh>
    <phoneticPr fontId="24"/>
  </si>
  <si>
    <t>宇佐・高田・国東広域事務組合</t>
    <rPh sb="0" eb="2">
      <t>ウサ</t>
    </rPh>
    <rPh sb="3" eb="5">
      <t>タカタ</t>
    </rPh>
    <rPh sb="6" eb="8">
      <t>クニサキ</t>
    </rPh>
    <rPh sb="8" eb="14">
      <t>コウイキジムクミアイ</t>
    </rPh>
    <phoneticPr fontId="24"/>
  </si>
  <si>
    <t>-</t>
    <phoneticPr fontId="2"/>
  </si>
  <si>
    <t>国東市農業公社</t>
    <rPh sb="0" eb="7">
      <t>クニサキシノウギョウコウシャ</t>
    </rPh>
    <phoneticPr fontId="3"/>
  </si>
  <si>
    <t>くにみ農産加工有限会社</t>
    <rPh sb="3" eb="7">
      <t>ノウサンカコウ</t>
    </rPh>
    <rPh sb="7" eb="11">
      <t>ユウゲンガイシャ</t>
    </rPh>
    <phoneticPr fontId="3"/>
  </si>
  <si>
    <t>国東市土地開発公社</t>
    <rPh sb="0" eb="3">
      <t>クニサキシ</t>
    </rPh>
    <rPh sb="3" eb="9">
      <t>トチカイハツコウシャ</t>
    </rPh>
    <phoneticPr fontId="3"/>
  </si>
  <si>
    <t>大分退職手当組合</t>
    <rPh sb="0" eb="2">
      <t>オオイタ</t>
    </rPh>
    <rPh sb="2" eb="6">
      <t>タイショクテアテ</t>
    </rPh>
    <rPh sb="6" eb="8">
      <t>クミアイ</t>
    </rPh>
    <phoneticPr fontId="2"/>
  </si>
  <si>
    <t>大分県消防補償等組合</t>
    <rPh sb="0" eb="3">
      <t>オオイタケン</t>
    </rPh>
    <rPh sb="3" eb="5">
      <t>ショウボウ</t>
    </rPh>
    <rPh sb="5" eb="8">
      <t>ホショウナド</t>
    </rPh>
    <rPh sb="8" eb="10">
      <t>クミアイ</t>
    </rPh>
    <phoneticPr fontId="24"/>
  </si>
  <si>
    <t>過疎地域持続的発展基金</t>
    <rPh sb="0" eb="4">
      <t>カソチイキ</t>
    </rPh>
    <rPh sb="4" eb="6">
      <t>ジゾク</t>
    </rPh>
    <rPh sb="6" eb="7">
      <t>テキ</t>
    </rPh>
    <rPh sb="7" eb="9">
      <t>ハッテン</t>
    </rPh>
    <rPh sb="9" eb="11">
      <t>キキン</t>
    </rPh>
    <phoneticPr fontId="38"/>
  </si>
  <si>
    <t>基金から2百万円繰入</t>
    <rPh sb="0" eb="2">
      <t>キキン</t>
    </rPh>
    <rPh sb="5" eb="6">
      <t>ヒャク</t>
    </rPh>
    <rPh sb="6" eb="7">
      <t>マン</t>
    </rPh>
    <rPh sb="7" eb="8">
      <t>エン</t>
    </rPh>
    <rPh sb="8" eb="10">
      <t>クリイ</t>
    </rPh>
    <phoneticPr fontId="2"/>
  </si>
  <si>
    <t>基金から114百万円繰入</t>
    <rPh sb="0" eb="2">
      <t>キキン</t>
    </rPh>
    <rPh sb="7" eb="8">
      <t>ヒャク</t>
    </rPh>
    <rPh sb="8" eb="9">
      <t>マン</t>
    </rPh>
    <rPh sb="9" eb="10">
      <t>エン</t>
    </rPh>
    <rPh sb="10" eb="12">
      <t>クリイ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</si>
  <si>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</si>
  <si>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</si>
  <si>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R6年度も充当可能財源等が将来負担額を上回ったことで、将来負担比率はマイナス値（数値なし）を維持しており、類似団体と比較して財政状況は比較的良好である。一方、有形固定資産減価償却率は72.1％となり、類似団体平均の65.1％を上回るとともに、前年度から0.7ポイント上昇した。合併前の旧団体が保有していた公共施設等は数、規模ともに大きく、老朽化も進行している。今後、老朽化した公共施設の更新（長寿命化）等に伴う財政負担が見込まれるため、財源の確保と事業の効率的な執行に努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</si>
  <si>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</si>
  <si>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</si>
  <si>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</si>
  <si>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</si>
  <si>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</si>
  <si>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</si>
  <si>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4.6％となり、前年度から0.1ポイント上昇したものの、類似団体平均の8.7％を4.1ポイント下回っている。近年は繰上償還等により低い水準を維持してきたが、老朽化した公共施設の更新（長寿命化）等に伴う起債の発行が見込まれる。今後も将来負担比率と併せて推移を注視し、将来の公債費負担を踏まえた計画的な起債と償還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</si>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</sst>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EEA836F-BA0E-4072-9CC2-33A6BB3B792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2257-4260-8DC0-FDDC2EE97C7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168604</c:v>
                </c:pt>
                <c:pt idx="1">
                  <c:v>198526</c:v>
                </c:pt>
                <c:pt idx="2">
                  <c:v>143685</c:v>
                </c:pt>
                <c:pt idx="3">
                  <c:v>154200</c:v>
                </c:pt>
                <c:pt idx="4">
                  <c:v>135032</c:v>
                </c:pt>
              </c:numCache>
            </c:numRef>
          </c:val>
          <c:smooth val="0"/>
          <c:extLst>
            <c:ext xmlns:c16="http://schemas.microsoft.com/office/drawing/2014/chart" uri="{C3380CC4-5D6E-409C-BE32-E72D297353CC}">
              <c16:uniqueId val="{00000001-2257-4260-8DC0-FDDC2EE97C7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4.7699999999999996</c:v>
                </c:pt>
                <c:pt idx="1">
                  <c:v>5.66</c:v>
                </c:pt>
                <c:pt idx="2">
                  <c:v>4.54</c:v>
                </c:pt>
                <c:pt idx="3">
                  <c:v>4.38</c:v>
                </c:pt>
                <c:pt idx="4">
                  <c:v>5.45</c:v>
                </c:pt>
              </c:numCache>
            </c:numRef>
          </c:val>
          <c:extLst>
            <c:ext xmlns:c16="http://schemas.microsoft.com/office/drawing/2014/chart" uri="{C3380CC4-5D6E-409C-BE32-E72D297353CC}">
              <c16:uniqueId val="{00000000-428C-4770-A0C5-AF22811FEAF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28.5</c:v>
                </c:pt>
                <c:pt idx="1">
                  <c:v>34.6</c:v>
                </c:pt>
                <c:pt idx="2">
                  <c:v>36.76</c:v>
                </c:pt>
                <c:pt idx="3">
                  <c:v>35.200000000000003</c:v>
                </c:pt>
                <c:pt idx="4">
                  <c:v>31.09</c:v>
                </c:pt>
              </c:numCache>
            </c:numRef>
          </c:val>
          <c:extLst>
            <c:ext xmlns:c16="http://schemas.microsoft.com/office/drawing/2014/chart" uri="{C3380CC4-5D6E-409C-BE32-E72D297353CC}">
              <c16:uniqueId val="{00000001-428C-4770-A0C5-AF22811FEAF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7.47</c:v>
                </c:pt>
                <c:pt idx="1">
                  <c:v>7.7</c:v>
                </c:pt>
                <c:pt idx="2">
                  <c:v>3.41</c:v>
                </c:pt>
                <c:pt idx="3">
                  <c:v>0.74</c:v>
                </c:pt>
                <c:pt idx="4">
                  <c:v>-0.39</c:v>
                </c:pt>
              </c:numCache>
            </c:numRef>
          </c:val>
          <c:smooth val="0"/>
          <c:extLst>
            <c:ext xmlns:c16="http://schemas.microsoft.com/office/drawing/2014/chart" uri="{C3380CC4-5D6E-409C-BE32-E72D297353CC}">
              <c16:uniqueId val="{00000002-428C-4770-A0C5-AF22811FEAF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0.04</c:v>
                </c:pt>
                <c:pt idx="4">
                  <c:v>#N/A</c:v>
                </c:pt>
                <c:pt idx="5">
                  <c:v>0.04</c:v>
                </c:pt>
                <c:pt idx="6">
                  <c:v>#N/A</c:v>
                </c:pt>
                <c:pt idx="7">
                  <c:v>0.12</c:v>
                </c:pt>
                <c:pt idx="8">
                  <c:v>#N/A</c:v>
                </c:pt>
                <c:pt idx="9">
                  <c:v>0.01</c:v>
                </c:pt>
              </c:numCache>
            </c:numRef>
          </c:val>
          <c:extLst>
            <c:ext xmlns:c16="http://schemas.microsoft.com/office/drawing/2014/chart" uri="{C3380CC4-5D6E-409C-BE32-E72D297353CC}">
              <c16:uniqueId val="{00000000-E06D-457F-A293-1F8AA668C7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06D-457F-A293-1F8AA668C7B5}"/>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2-E06D-457F-A293-1F8AA668C7B5}"/>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1.06</c:v>
                </c:pt>
                <c:pt idx="2">
                  <c:v>#N/A</c:v>
                </c:pt>
                <c:pt idx="3">
                  <c:v>1.04</c:v>
                </c:pt>
                <c:pt idx="4">
                  <c:v>#N/A</c:v>
                </c:pt>
                <c:pt idx="5">
                  <c:v>0.74</c:v>
                </c:pt>
                <c:pt idx="6">
                  <c:v>#N/A</c:v>
                </c:pt>
                <c:pt idx="7">
                  <c:v>0.38</c:v>
                </c:pt>
                <c:pt idx="8">
                  <c:v>#N/A</c:v>
                </c:pt>
                <c:pt idx="9">
                  <c:v>0.21</c:v>
                </c:pt>
              </c:numCache>
            </c:numRef>
          </c:val>
          <c:extLst>
            <c:ext xmlns:c16="http://schemas.microsoft.com/office/drawing/2014/chart" uri="{C3380CC4-5D6E-409C-BE32-E72D297353CC}">
              <c16:uniqueId val="{00000003-E06D-457F-A293-1F8AA668C7B5}"/>
            </c:ext>
          </c:extLst>
        </c:ser>
        <c:ser>
          <c:idx val="4"/>
          <c:order val="4"/>
          <c:tx>
            <c:strRef>
              <c:f>データシート!$A$31</c:f>
              <c:strCache>
                <c:ptCount val="1"/>
                <c:pt idx="0">
                  <c:v>工業用水道事業特別会計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0.41</c:v>
                </c:pt>
                <c:pt idx="2">
                  <c:v>#N/A</c:v>
                </c:pt>
                <c:pt idx="3">
                  <c:v>0.38</c:v>
                </c:pt>
                <c:pt idx="4">
                  <c:v>#N/A</c:v>
                </c:pt>
                <c:pt idx="5">
                  <c:v>0.46</c:v>
                </c:pt>
                <c:pt idx="6">
                  <c:v>#N/A</c:v>
                </c:pt>
                <c:pt idx="7">
                  <c:v>0.55000000000000004</c:v>
                </c:pt>
                <c:pt idx="8">
                  <c:v>#N/A</c:v>
                </c:pt>
                <c:pt idx="9">
                  <c:v>0.56000000000000005</c:v>
                </c:pt>
              </c:numCache>
            </c:numRef>
          </c:val>
          <c:extLst>
            <c:ext xmlns:c16="http://schemas.microsoft.com/office/drawing/2014/chart" uri="{C3380CC4-5D6E-409C-BE32-E72D297353CC}">
              <c16:uniqueId val="{00000004-E06D-457F-A293-1F8AA668C7B5}"/>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0.79</c:v>
                </c:pt>
                <c:pt idx="2">
                  <c:v>#N/A</c:v>
                </c:pt>
                <c:pt idx="3">
                  <c:v>1.03</c:v>
                </c:pt>
                <c:pt idx="4">
                  <c:v>#N/A</c:v>
                </c:pt>
                <c:pt idx="5">
                  <c:v>1.1299999999999999</c:v>
                </c:pt>
                <c:pt idx="6">
                  <c:v>#N/A</c:v>
                </c:pt>
                <c:pt idx="7">
                  <c:v>0.94</c:v>
                </c:pt>
                <c:pt idx="8">
                  <c:v>#N/A</c:v>
                </c:pt>
                <c:pt idx="9">
                  <c:v>0.56999999999999995</c:v>
                </c:pt>
              </c:numCache>
            </c:numRef>
          </c:val>
          <c:extLst>
            <c:ext xmlns:c16="http://schemas.microsoft.com/office/drawing/2014/chart" uri="{C3380CC4-5D6E-409C-BE32-E72D297353CC}">
              <c16:uniqueId val="{00000005-E06D-457F-A293-1F8AA668C7B5}"/>
            </c:ext>
          </c:extLst>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0.54</c:v>
                </c:pt>
                <c:pt idx="2">
                  <c:v>#N/A</c:v>
                </c:pt>
                <c:pt idx="3">
                  <c:v>0.57999999999999996</c:v>
                </c:pt>
                <c:pt idx="4">
                  <c:v>#N/A</c:v>
                </c:pt>
                <c:pt idx="5">
                  <c:v>0.59</c:v>
                </c:pt>
                <c:pt idx="6">
                  <c:v>#N/A</c:v>
                </c:pt>
                <c:pt idx="7">
                  <c:v>0.74</c:v>
                </c:pt>
                <c:pt idx="8">
                  <c:v>#N/A</c:v>
                </c:pt>
                <c:pt idx="9">
                  <c:v>0.74</c:v>
                </c:pt>
              </c:numCache>
            </c:numRef>
          </c:val>
          <c:extLst>
            <c:ext xmlns:c16="http://schemas.microsoft.com/office/drawing/2014/chart" uri="{C3380CC4-5D6E-409C-BE32-E72D297353CC}">
              <c16:uniqueId val="{00000006-E06D-457F-A293-1F8AA668C7B5}"/>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0.82</c:v>
                </c:pt>
                <c:pt idx="2">
                  <c:v>#N/A</c:v>
                </c:pt>
                <c:pt idx="3">
                  <c:v>1</c:v>
                </c:pt>
                <c:pt idx="4">
                  <c:v>#N/A</c:v>
                </c:pt>
                <c:pt idx="5">
                  <c:v>1.05</c:v>
                </c:pt>
                <c:pt idx="6">
                  <c:v>#N/A</c:v>
                </c:pt>
                <c:pt idx="7">
                  <c:v>1.23</c:v>
                </c:pt>
                <c:pt idx="8">
                  <c:v>#N/A</c:v>
                </c:pt>
                <c:pt idx="9">
                  <c:v>1.43</c:v>
                </c:pt>
              </c:numCache>
            </c:numRef>
          </c:val>
          <c:extLst>
            <c:ext xmlns:c16="http://schemas.microsoft.com/office/drawing/2014/chart" uri="{C3380CC4-5D6E-409C-BE32-E72D297353CC}">
              <c16:uniqueId val="{00000007-E06D-457F-A293-1F8AA668C7B5}"/>
            </c:ext>
          </c:extLst>
        </c:ser>
        <c:ser>
          <c:idx val="8"/>
          <c:order val="8"/>
          <c:tx>
            <c:strRef>
              <c:f>データシート!$A$35</c:f>
              <c:strCache>
                <c:ptCount val="1"/>
                <c:pt idx="0">
                  <c:v>市民病院事業特別会計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7.85</c:v>
                </c:pt>
                <c:pt idx="2">
                  <c:v>#N/A</c:v>
                </c:pt>
                <c:pt idx="3">
                  <c:v>11.52</c:v>
                </c:pt>
                <c:pt idx="4">
                  <c:v>#N/A</c:v>
                </c:pt>
                <c:pt idx="5">
                  <c:v>11.76</c:v>
                </c:pt>
                <c:pt idx="6">
                  <c:v>#N/A</c:v>
                </c:pt>
                <c:pt idx="7">
                  <c:v>6.67</c:v>
                </c:pt>
                <c:pt idx="8">
                  <c:v>#N/A</c:v>
                </c:pt>
                <c:pt idx="9">
                  <c:v>4.1900000000000004</c:v>
                </c:pt>
              </c:numCache>
            </c:numRef>
          </c:val>
          <c:extLst>
            <c:ext xmlns:c16="http://schemas.microsoft.com/office/drawing/2014/chart" uri="{C3380CC4-5D6E-409C-BE32-E72D297353CC}">
              <c16:uniqueId val="{00000008-E06D-457F-A293-1F8AA668C7B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4.76</c:v>
                </c:pt>
                <c:pt idx="2">
                  <c:v>#N/A</c:v>
                </c:pt>
                <c:pt idx="3">
                  <c:v>5.61</c:v>
                </c:pt>
                <c:pt idx="4">
                  <c:v>#N/A</c:v>
                </c:pt>
                <c:pt idx="5">
                  <c:v>4.49</c:v>
                </c:pt>
                <c:pt idx="6">
                  <c:v>#N/A</c:v>
                </c:pt>
                <c:pt idx="7">
                  <c:v>4.33</c:v>
                </c:pt>
                <c:pt idx="8">
                  <c:v>#N/A</c:v>
                </c:pt>
                <c:pt idx="9">
                  <c:v>5.44</c:v>
                </c:pt>
              </c:numCache>
            </c:numRef>
          </c:val>
          <c:extLst>
            <c:ext xmlns:c16="http://schemas.microsoft.com/office/drawing/2014/chart" uri="{C3380CC4-5D6E-409C-BE32-E72D297353CC}">
              <c16:uniqueId val="{00000009-E06D-457F-A293-1F8AA668C7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2566</c:v>
                </c:pt>
                <c:pt idx="5">
                  <c:v>2482</c:v>
                </c:pt>
                <c:pt idx="8">
                  <c:v>2554</c:v>
                </c:pt>
                <c:pt idx="11">
                  <c:v>2515</c:v>
                </c:pt>
                <c:pt idx="14">
                  <c:v>2510</c:v>
                </c:pt>
              </c:numCache>
            </c:numRef>
          </c:val>
          <c:extLst>
            <c:ext xmlns:c16="http://schemas.microsoft.com/office/drawing/2014/chart" uri="{C3380CC4-5D6E-409C-BE32-E72D297353CC}">
              <c16:uniqueId val="{00000000-F887-40B2-9201-2B83C4F62D7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887-40B2-9201-2B83C4F62D7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887-40B2-9201-2B83C4F62D7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87-40B2-9201-2B83C4F62D7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486</c:v>
                </c:pt>
                <c:pt idx="3">
                  <c:v>437</c:v>
                </c:pt>
                <c:pt idx="6">
                  <c:v>443</c:v>
                </c:pt>
                <c:pt idx="9">
                  <c:v>426</c:v>
                </c:pt>
                <c:pt idx="12">
                  <c:v>403</c:v>
                </c:pt>
              </c:numCache>
            </c:numRef>
          </c:val>
          <c:extLst>
            <c:ext xmlns:c16="http://schemas.microsoft.com/office/drawing/2014/chart" uri="{C3380CC4-5D6E-409C-BE32-E72D297353CC}">
              <c16:uniqueId val="{00000004-F887-40B2-9201-2B83C4F62D7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87-40B2-9201-2B83C4F62D7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887-40B2-9201-2B83C4F62D7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2365</c:v>
                </c:pt>
                <c:pt idx="3">
                  <c:v>2464</c:v>
                </c:pt>
                <c:pt idx="6">
                  <c:v>2554</c:v>
                </c:pt>
                <c:pt idx="9">
                  <c:v>2523</c:v>
                </c:pt>
                <c:pt idx="12">
                  <c:v>2574</c:v>
                </c:pt>
              </c:numCache>
            </c:numRef>
          </c:val>
          <c:extLst>
            <c:ext xmlns:c16="http://schemas.microsoft.com/office/drawing/2014/chart" uri="{C3380CC4-5D6E-409C-BE32-E72D297353CC}">
              <c16:uniqueId val="{00000007-F887-40B2-9201-2B83C4F62D7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285</c:v>
                </c:pt>
                <c:pt idx="2">
                  <c:v>#N/A</c:v>
                </c:pt>
                <c:pt idx="3">
                  <c:v>#N/A</c:v>
                </c:pt>
                <c:pt idx="4">
                  <c:v>419</c:v>
                </c:pt>
                <c:pt idx="5">
                  <c:v>#N/A</c:v>
                </c:pt>
                <c:pt idx="6">
                  <c:v>#N/A</c:v>
                </c:pt>
                <c:pt idx="7">
                  <c:v>443</c:v>
                </c:pt>
                <c:pt idx="8">
                  <c:v>#N/A</c:v>
                </c:pt>
                <c:pt idx="9">
                  <c:v>#N/A</c:v>
                </c:pt>
                <c:pt idx="10">
                  <c:v>434</c:v>
                </c:pt>
                <c:pt idx="11">
                  <c:v>#N/A</c:v>
                </c:pt>
                <c:pt idx="12">
                  <c:v>#N/A</c:v>
                </c:pt>
                <c:pt idx="13">
                  <c:v>467</c:v>
                </c:pt>
                <c:pt idx="14">
                  <c:v>#N/A</c:v>
                </c:pt>
              </c:numCache>
            </c:numRef>
          </c:val>
          <c:smooth val="0"/>
          <c:extLst>
            <c:ext xmlns:c16="http://schemas.microsoft.com/office/drawing/2014/chart" uri="{C3380CC4-5D6E-409C-BE32-E72D297353CC}">
              <c16:uniqueId val="{00000008-F887-40B2-9201-2B83C4F62D7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21586</c:v>
                </c:pt>
                <c:pt idx="5">
                  <c:v>21700</c:v>
                </c:pt>
                <c:pt idx="8">
                  <c:v>20804</c:v>
                </c:pt>
                <c:pt idx="11">
                  <c:v>20587</c:v>
                </c:pt>
                <c:pt idx="14">
                  <c:v>20828</c:v>
                </c:pt>
              </c:numCache>
            </c:numRef>
          </c:val>
          <c:extLst>
            <c:ext xmlns:c16="http://schemas.microsoft.com/office/drawing/2014/chart" uri="{C3380CC4-5D6E-409C-BE32-E72D297353CC}">
              <c16:uniqueId val="{00000000-099F-466F-93F9-8C09C4B340C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c:v>
                </c:pt>
                <c:pt idx="5">
                  <c:v>29</c:v>
                </c:pt>
                <c:pt idx="8">
                  <c:v>10</c:v>
                </c:pt>
                <c:pt idx="11">
                  <c:v>3</c:v>
                </c:pt>
                <c:pt idx="14">
                  <c:v>1</c:v>
                </c:pt>
              </c:numCache>
            </c:numRef>
          </c:val>
          <c:extLst>
            <c:ext xmlns:c16="http://schemas.microsoft.com/office/drawing/2014/chart" uri="{C3380CC4-5D6E-409C-BE32-E72D297353CC}">
              <c16:uniqueId val="{00000001-099F-466F-93F9-8C09C4B340C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12256</c:v>
                </c:pt>
                <c:pt idx="5">
                  <c:v>13864</c:v>
                </c:pt>
                <c:pt idx="8">
                  <c:v>14365</c:v>
                </c:pt>
                <c:pt idx="11">
                  <c:v>14248</c:v>
                </c:pt>
                <c:pt idx="14">
                  <c:v>13864</c:v>
                </c:pt>
              </c:numCache>
            </c:numRef>
          </c:val>
          <c:extLst>
            <c:ext xmlns:c16="http://schemas.microsoft.com/office/drawing/2014/chart" uri="{C3380CC4-5D6E-409C-BE32-E72D297353CC}">
              <c16:uniqueId val="{00000002-099F-466F-93F9-8C09C4B340C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9F-466F-93F9-8C09C4B340C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9F-466F-93F9-8C09C4B340C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5-099F-466F-93F9-8C09C4B340C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3177</c:v>
                </c:pt>
                <c:pt idx="3">
                  <c:v>3110</c:v>
                </c:pt>
                <c:pt idx="6">
                  <c:v>3065</c:v>
                </c:pt>
                <c:pt idx="9">
                  <c:v>3073</c:v>
                </c:pt>
                <c:pt idx="12">
                  <c:v>2371</c:v>
                </c:pt>
              </c:numCache>
            </c:numRef>
          </c:val>
          <c:extLst>
            <c:ext xmlns:c16="http://schemas.microsoft.com/office/drawing/2014/chart" uri="{C3380CC4-5D6E-409C-BE32-E72D297353CC}">
              <c16:uniqueId val="{00000006-099F-466F-93F9-8C09C4B340C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99F-466F-93F9-8C09C4B340C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6839</c:v>
                </c:pt>
                <c:pt idx="3">
                  <c:v>4132</c:v>
                </c:pt>
                <c:pt idx="6">
                  <c:v>2774</c:v>
                </c:pt>
                <c:pt idx="9">
                  <c:v>2409</c:v>
                </c:pt>
                <c:pt idx="12">
                  <c:v>2075</c:v>
                </c:pt>
              </c:numCache>
            </c:numRef>
          </c:val>
          <c:extLst>
            <c:ext xmlns:c16="http://schemas.microsoft.com/office/drawing/2014/chart" uri="{C3380CC4-5D6E-409C-BE32-E72D297353CC}">
              <c16:uniqueId val="{00000008-099F-466F-93F9-8C09C4B340C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99F-466F-93F9-8C09C4B340C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19441</c:v>
                </c:pt>
                <c:pt idx="3">
                  <c:v>20355</c:v>
                </c:pt>
                <c:pt idx="6">
                  <c:v>19541</c:v>
                </c:pt>
                <c:pt idx="9">
                  <c:v>19733</c:v>
                </c:pt>
                <c:pt idx="12">
                  <c:v>20909</c:v>
                </c:pt>
              </c:numCache>
            </c:numRef>
          </c:val>
          <c:extLst>
            <c:ext xmlns:c16="http://schemas.microsoft.com/office/drawing/2014/chart" uri="{C3380CC4-5D6E-409C-BE32-E72D297353CC}">
              <c16:uniqueId val="{0000000A-099F-466F-93F9-8C09C4B340C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9F-466F-93F9-8C09C4B340C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4413</c:v>
                </c:pt>
                <c:pt idx="1">
                  <c:v>4241</c:v>
                </c:pt>
                <c:pt idx="2">
                  <c:v>3849</c:v>
                </c:pt>
              </c:numCache>
            </c:numRef>
          </c:val>
          <c:extLst>
            <c:ext xmlns:c16="http://schemas.microsoft.com/office/drawing/2014/chart" uri="{C3380CC4-5D6E-409C-BE32-E72D297353CC}">
              <c16:uniqueId val="{00000000-EB0E-4C5B-880F-56A52041A6B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2104</c:v>
                </c:pt>
                <c:pt idx="1">
                  <c:v>2199</c:v>
                </c:pt>
                <c:pt idx="2">
                  <c:v>2123</c:v>
                </c:pt>
              </c:numCache>
            </c:numRef>
          </c:val>
          <c:extLst>
            <c:ext xmlns:c16="http://schemas.microsoft.com/office/drawing/2014/chart" uri="{C3380CC4-5D6E-409C-BE32-E72D297353CC}">
              <c16:uniqueId val="{00000001-EB0E-4C5B-880F-56A52041A6B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9818</c:v>
                </c:pt>
                <c:pt idx="1">
                  <c:v>9840</c:v>
                </c:pt>
                <c:pt idx="2">
                  <c:v>9977</c:v>
                </c:pt>
              </c:numCache>
            </c:numRef>
          </c:val>
          <c:extLst>
            <c:ext xmlns:c16="http://schemas.microsoft.com/office/drawing/2014/chart" uri="{C3380CC4-5D6E-409C-BE32-E72D297353CC}">
              <c16:uniqueId val="{00000002-EB0E-4C5B-880F-56A52041A6B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{AA4516B2-C79B-4EC1-8520-6A25E0108AD6}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D66-4030-B1AC-5CD51208AE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{8C9FAF83-FA36-4704-B6B1-34566EF88E55}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66-4030-B1AC-5CD51208AE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{3F72CD0B-4AEC-4924-A794-D1AEBC6E66F6}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66-4030-B1AC-5CD51208AE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{086C41D0-D910-472D-BB3C-5F18C85E1A01}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66-4030-B1AC-5CD51208AE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{F6FB2820-DF5D-4EE1-B2AF-A93CF72E960A}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66-4030-B1AC-5CD51208AE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{D405C4BB-9E87-496A-B3A1-33B63FF5641C}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D66-4030-B1AC-5CD51208AE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{79149AA6-66F3-4A6E-8E9B-A2A484156423}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D66-4030-B1AC-5CD51208AE2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{4FE6751F-A06A-47D7-95FB-868E0F6530EC}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D66-4030-B1AC-5CD51208AE2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{655C8434-29B5-42F7-B1BF-C72B47772B0F}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D66-4030-B1AC-5CD51208AE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c:v>
                </c:pt>
                <c:pt idx="8">
                  <c:v>69.3</c:v>
                </c:pt>
                <c:pt idx="16">
                  <c:v>70.7</c:v>
                </c:pt>
                <c:pt idx="24">
                  <c:v>71.400000000000006</c:v>
                </c:pt>
                <c:pt idx="32">
                  <c:v>72.099999999999994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D66-4030-B1AC-5CD51208AE2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{61096136-7333-44EA-B2A1-792BDCFF4AA5}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D66-4030-B1AC-5CD51208AE2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{4F5A94FE-26E8-41FB-93FC-3611FCD7FE5C}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66-4030-B1AC-5CD51208AE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{68F7D71D-CEF4-4577-8B00-3EC0093A19CC}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66-4030-B1AC-5CD51208AE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{4D91CA68-EA54-48D6-BAC5-0A51E129C404}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66-4030-B1AC-5CD51208AE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{B292A61B-7EFC-437F-BF28-FF766A93B546}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66-4030-B1AC-5CD51208AE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{BDE3E657-E9A2-4FA4-9404-70E59F25F080}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D66-4030-B1AC-5CD51208AE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{CE9542A2-00C2-4FD1-A192-766B30F614AC}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D66-4030-B1AC-5CD51208AE2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{90FF7B84-E335-4E00-A825-182A3D324E80}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D66-4030-B1AC-5CD51208AE2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{CC1A1A25-872F-43EA-85D9-D729891BC70C}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D66-4030-B1AC-5CD51208AE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6D66-4030-B1AC-5CD51208AE2B}"/>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{B933A693-28D3-4CD8-83DA-F801C9DFC7F3}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AE4-434C-95C1-E00FAC73FA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{FF67314A-7F96-4BA3-9100-4B1F6FA7695C}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AE4-434C-95C1-E00FAC73FA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{C087E5C8-C10B-454B-AAA5-267E4CFA0EBB}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AE4-434C-95C1-E00FAC73FA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{A67F7E87-1869-4D62-ADD3-438F32A244A0}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AE4-434C-95C1-E00FAC73FA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{5EE14A85-2B9D-477A-953D-DA41256BB70A}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AE4-434C-95C1-E00FAC73FA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{0006B5B9-1027-40A8-8CA2-BAD45D5A49A3}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AE4-434C-95C1-E00FAC73FA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{D515C05E-E749-4A8F-8737-FA8DBC09FD0E}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AE4-434C-95C1-E00FAC73FA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{AEDAD902-9D4D-439B-9CE5-9B148DEF3CEB}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AE4-434C-95C1-E00FAC73FA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{A7F1C935-399D-4F86-A75C-3849DA2AC499}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AE4-434C-95C1-E00FAC73FA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4.5</c:v>
                </c:pt>
                <c:pt idx="16">
                  <c:v>3.9</c:v>
                </c:pt>
                <c:pt idx="24">
                  <c:v>4.5</c:v>
                </c:pt>
                <c:pt idx="32">
                  <c:v>4.5999999999999996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AE4-434C-95C1-E00FAC73FA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{274A2EA4-8A28-493D-BEEC-8497F36FC03F}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AE4-434C-95C1-E00FAC73FA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{1E1D14F0-C5E5-4299-BFD3-9E7092F28C60}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AE4-434C-95C1-E00FAC73FA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{8715DBD5-A748-4758-BE40-C791A08B2385}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AE4-434C-95C1-E00FAC73FA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{7D48A959-C22B-4899-9E9D-3ED934EB7A02}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AE4-434C-95C1-E00FAC73FA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{AE2FA1A2-00A6-4E3F-959A-1F77D7DF099A}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AE4-434C-95C1-E00FAC73FAE7}"/>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{20CC528B-61C9-4084-BA5E-E578EB9FBE5B}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AE4-434C-95C1-E00FAC73FAE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{6B3AF031-0358-4CC2-968B-DC3C288830EF}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AE4-434C-95C1-E00FAC73FAE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{34540E58-B571-4DB0-BDC5-789687E681BE}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AE4-434C-95C1-E00FAC73FAE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{A46A63CA-718A-4AFD-82D8-A469852E753F}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AE4-434C-95C1-E00FAC73FA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0AE4-434C-95C1-E00FAC73FAE7}"/>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25,074
24,569
318.10
26,672,723
25,584,618
675,230
12,379,538
20,908,053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国東市の財政力指数は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0.31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となり、前年（</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R5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0.29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）からわずかに上昇したものの、依然として類似団体平均を下回り、財政基盤の弱さが続いている。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一方で、基準財政収入額は前年度から増加しており、税源の底上げに向けた兆しは見られる。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今後も、歳出の抑制とあわせて、雇用の場の創出など、税収確保につながる施策の推進に継続して取り組むことで、財政基盤の強化を図る。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164193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676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59162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164193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020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129722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154412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119942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113393</xdr:rowOff>
    </xdr:from>
    <xdr:to>
      <xdr:col>19</xdr:col>
      <xdr:colOff>184150</xdr:colOff>
      <xdr:row>44</xdr:row>
      <xdr:rowOff>43543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95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年度の経常収支比率は </a:t>
          </a:r>
          <a:r>
            <a:rPr lang="en-US" altLang="ja-JP" sz="950" b="0" i="0">
              <a:solidFill>
                <a:schemeClr val="dk1"/>
              </a:solidFill>
              <a:effectLst/>
              <a:latin typeface="ＭＳ Ｐゴシック" panose="020B0600070205080204" pitchFamily="50" charset="-128"/>
              <a:ea typeface="ＭＳ Ｐゴシック" panose="020B0600070205080204" pitchFamily="50" charset="-128"/>
              <a:cs typeface="+mn-cs"/>
            </a:rPr>
            <a:t>95.7</a:t>
          </a:r>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 となり、前年度と同水準で推移した。</a:t>
          </a:r>
          <a:b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歳出面では、人件費や公債費などの増加により、経常経費充当一般財源等は前年度をわずかに上回った。</a:t>
          </a:r>
          <a:b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　一方、歳入面では、普通交付税や地方税は前年度から減少したものの、地方消費税交付金、地方特例交付金、法人事業税交付金、地方譲与税などが増加した結果、経常一般財源等は前年度を上回った。</a:t>
          </a:r>
          <a:b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　そのため、経常経費充当一般財源等の伸びを吸収し、経常収支比率の悪化は回避されたが、財政構造は依然として硬直性を有している。今後も、行財政改革プランに基づき、事務事業の更なる見直しを進め、効果や優先度が低い事務事業については計画的に廃止・縮小を行うとともに、指定管理者制度の活用や民間委託、</a:t>
          </a:r>
          <a:r>
            <a:rPr lang="en-US" altLang="ja-JP" sz="950" b="0" i="0">
              <a:solidFill>
                <a:schemeClr val="dk1"/>
              </a:solidFill>
              <a:effectLst/>
              <a:latin typeface="ＭＳ Ｐゴシック" panose="020B0600070205080204" pitchFamily="50" charset="-128"/>
              <a:ea typeface="ＭＳ Ｐゴシック" panose="020B0600070205080204" pitchFamily="50" charset="-128"/>
              <a:cs typeface="+mn-cs"/>
            </a:rPr>
            <a:t>DX</a:t>
          </a:r>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950" b="0" i="0">
              <a:solidFill>
                <a:schemeClr val="dk1"/>
              </a:solidFill>
              <a:effectLst/>
              <a:latin typeface="ＭＳ Ｐゴシック" panose="020B0600070205080204" pitchFamily="50" charset="-128"/>
              <a:ea typeface="ＭＳ Ｐゴシック" panose="020B0600070205080204" pitchFamily="50" charset="-128"/>
              <a:cs typeface="+mn-cs"/>
            </a:rPr>
            <a:t>ICT</a:t>
          </a:r>
          <a:r>
            <a:rPr lang="ja-JP" altLang="en-US" sz="950" b="0" i="0">
              <a:solidFill>
                <a:schemeClr val="dk1"/>
              </a:solidFill>
              <a:effectLst/>
              <a:latin typeface="ＭＳ Ｐゴシック" panose="020B0600070205080204" pitchFamily="50" charset="-128"/>
              <a:ea typeface="ＭＳ Ｐゴシック" panose="020B0600070205080204" pitchFamily="50" charset="-128"/>
              <a:cs typeface="+mn-cs"/>
            </a:rPr>
            <a:t>化の推進により経常経費の削減を図り、財政の弾力性確保に努めていく必要がある。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49954</xdr:rowOff>
    </xdr:from>
    <xdr:to>
      <xdr:col>23</xdr:col>
      <xdr:colOff>133350</xdr:colOff>
      <xdr:row>63</xdr:row>
      <xdr:rowOff>49954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851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132927</xdr:rowOff>
    </xdr:from>
    <xdr:to>
      <xdr:col>19</xdr:col>
      <xdr:colOff>133350</xdr:colOff>
      <xdr:row>63</xdr:row>
      <xdr:rowOff>49954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76282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17356</xdr:rowOff>
    </xdr:from>
    <xdr:to>
      <xdr:col>15</xdr:col>
      <xdr:colOff>82550</xdr:colOff>
      <xdr:row>62</xdr:row>
      <xdr:rowOff>132927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304356"/>
          <a:ext cx="889000" cy="4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17356</xdr:rowOff>
    </xdr:from>
    <xdr:to>
      <xdr:col>11</xdr:col>
      <xdr:colOff>31750</xdr:colOff>
      <xdr:row>63</xdr:row>
      <xdr:rowOff>57996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304356"/>
          <a:ext cx="889000" cy="55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170604</xdr:rowOff>
    </xdr:from>
    <xdr:to>
      <xdr:col>23</xdr:col>
      <xdr:colOff>184150</xdr:colOff>
      <xdr:row>63</xdr:row>
      <xdr:rowOff>100754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142681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7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170604</xdr:rowOff>
    </xdr:from>
    <xdr:to>
      <xdr:col>19</xdr:col>
      <xdr:colOff>184150</xdr:colOff>
      <xdr:row>63</xdr:row>
      <xdr:rowOff>100754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85531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86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82127</xdr:rowOff>
    </xdr:from>
    <xdr:to>
      <xdr:col>15</xdr:col>
      <xdr:colOff>133350</xdr:colOff>
      <xdr:row>63</xdr:row>
      <xdr:rowOff>12277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168504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138006</xdr:rowOff>
    </xdr:from>
    <xdr:to>
      <xdr:col>11</xdr:col>
      <xdr:colOff>82550</xdr:colOff>
      <xdr:row>60</xdr:row>
      <xdr:rowOff>68156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52933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7196</xdr:rowOff>
    </xdr:from>
    <xdr:to>
      <xdr:col>7</xdr:col>
      <xdr:colOff>31750</xdr:colOff>
      <xdr:row>63</xdr:row>
      <xdr:rowOff>108796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93573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[303,154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年度は、人口</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303,154</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円となり、前年度から増加し、引き続き類似団体平均を大きく上回る結果となった。</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これは、前年度に比べて人件費が増加したことに加え、人口減少が続いていることから、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人当たりの負担額が押し上げられたことが要因である。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また、国東市は、多くの業務を直営で実施していることや、合併後も比較的職員数が多いことなどが数値を高くしている背景として挙げられる。</a:t>
          </a: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今後も、行財政改革プランに基づき、職員定数の適正化、指定管理者制度の活用、アウトソーシングの推進、</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DX</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の活用等による業務効率化を進め、人件費・物件費等の抑制に努める。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15461</xdr:rowOff>
    </xdr:from>
    <xdr:to>
      <xdr:col>23</xdr:col>
      <xdr:colOff>133350</xdr:colOff>
      <xdr:row>86</xdr:row>
      <xdr:rowOff>116821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760161"/>
          <a:ext cx="838200" cy="10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154378</xdr:rowOff>
    </xdr:from>
    <xdr:to>
      <xdr:col>19</xdr:col>
      <xdr:colOff>133350</xdr:colOff>
      <xdr:row>86</xdr:row>
      <xdr:rowOff>15461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727628"/>
          <a:ext cx="889000" cy="3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30579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9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71154</xdr:rowOff>
    </xdr:from>
    <xdr:to>
      <xdr:col>15</xdr:col>
      <xdr:colOff>82550</xdr:colOff>
      <xdr:row>85</xdr:row>
      <xdr:rowOff>154378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644404"/>
          <a:ext cx="889000" cy="8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64875</xdr:rowOff>
    </xdr:from>
    <xdr:to>
      <xdr:col>11</xdr:col>
      <xdr:colOff>31750</xdr:colOff>
      <xdr:row>85</xdr:row>
      <xdr:rowOff>71154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638125"/>
          <a:ext cx="889000" cy="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66021</xdr:rowOff>
    </xdr:from>
    <xdr:to>
      <xdr:col>23</xdr:col>
      <xdr:colOff>184150</xdr:colOff>
      <xdr:row>86</xdr:row>
      <xdr:rowOff>167621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81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38098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782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136111</xdr:rowOff>
    </xdr:from>
    <xdr:to>
      <xdr:col>19</xdr:col>
      <xdr:colOff>184150</xdr:colOff>
      <xdr:row>86</xdr:row>
      <xdr:rowOff>66261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70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51038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795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103578</xdr:rowOff>
    </xdr:from>
    <xdr:to>
      <xdr:col>15</xdr:col>
      <xdr:colOff>133350</xdr:colOff>
      <xdr:row>86</xdr:row>
      <xdr:rowOff>33728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67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18505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76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20354</xdr:rowOff>
    </xdr:from>
    <xdr:to>
      <xdr:col>11</xdr:col>
      <xdr:colOff>82550</xdr:colOff>
      <xdr:row>85</xdr:row>
      <xdr:rowOff>121954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5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106731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67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14075</xdr:rowOff>
    </xdr:from>
    <xdr:to>
      <xdr:col>7</xdr:col>
      <xdr:colOff>31750</xdr:colOff>
      <xdr:row>85</xdr:row>
      <xdr:rowOff>115675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58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100452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673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国東市のラスパイレス指数は令和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年度に</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99.9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となり、前年度（</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99.8</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）からわずかに上昇し、依然として類似団体平均よりも高い水準で推移している。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今後も行財政改革プラン等に基づき、給与制度の整理・見直しや手当の適正化などを進め、給与水準の適正化に努める必要がある。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135466</xdr:rowOff>
    </xdr:from>
    <xdr:to>
      <xdr:col>81</xdr:col>
      <xdr:colOff>44450</xdr:colOff>
      <xdr:row>87</xdr:row>
      <xdr:rowOff>91016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80016"/>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63093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497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87</xdr:row>
      <xdr:rowOff>91016</xdr:rowOff>
    </xdr:from>
    <xdr:to>
      <xdr:col>81</xdr:col>
      <xdr:colOff>133350</xdr:colOff>
      <xdr:row>87</xdr:row>
      <xdr:rowOff>91016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007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50393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135466</xdr:rowOff>
    </xdr:from>
    <xdr:to>
      <xdr:col>81</xdr:col>
      <xdr:colOff>133350</xdr:colOff>
      <xdr:row>79</xdr:row>
      <xdr:rowOff>135466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8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70909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66950"/>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159402</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18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142875</xdr:rowOff>
    </xdr:from>
    <xdr:to>
      <xdr:col>81</xdr:col>
      <xdr:colOff>95250</xdr:colOff>
      <xdr:row>84</xdr:row>
      <xdr:rowOff>73025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37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88</xdr:row>
      <xdr:rowOff>40216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6695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142875</xdr:rowOff>
    </xdr:from>
    <xdr:to>
      <xdr:col>77</xdr:col>
      <xdr:colOff>95250</xdr:colOff>
      <xdr:row>84</xdr:row>
      <xdr:rowOff>73025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37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83202</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14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40216</xdr:rowOff>
    </xdr:from>
    <xdr:to>
      <xdr:col>72</xdr:col>
      <xdr:colOff>203200</xdr:colOff>
      <xdr:row>88</xdr:row>
      <xdr:rowOff>100541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512781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162984</xdr:rowOff>
    </xdr:from>
    <xdr:to>
      <xdr:col>73</xdr:col>
      <xdr:colOff>44450</xdr:colOff>
      <xdr:row>84</xdr:row>
      <xdr:rowOff>93134</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88</xdr:row>
      <xdr:rowOff>100541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1479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11641</xdr:rowOff>
    </xdr:from>
    <xdr:to>
      <xdr:col>68</xdr:col>
      <xdr:colOff>203200</xdr:colOff>
      <xdr:row>84</xdr:row>
      <xdr:rowOff>113241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123418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11641</xdr:rowOff>
    </xdr:from>
    <xdr:to>
      <xdr:col>64</xdr:col>
      <xdr:colOff>152400</xdr:colOff>
      <xdr:row>84</xdr:row>
      <xdr:rowOff>113241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123418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18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20109</xdr:rowOff>
    </xdr:from>
    <xdr:to>
      <xdr:col>81</xdr:col>
      <xdr:colOff>95250</xdr:colOff>
      <xdr:row>87</xdr:row>
      <xdr:rowOff>121709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87436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32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49741</xdr:rowOff>
    </xdr:from>
    <xdr:to>
      <xdr:col>68</xdr:col>
      <xdr:colOff>203200</xdr:colOff>
      <xdr:row>88</xdr:row>
      <xdr:rowOff>151341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136118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9525</xdr:rowOff>
    </xdr:from>
    <xdr:to>
      <xdr:col>64</xdr:col>
      <xdr:colOff>152400</xdr:colOff>
      <xdr:row>88</xdr:row>
      <xdr:rowOff>111125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95902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年度の人口</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1,000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人当たり職員数は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15.83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人となり、前年度（</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15.69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人）から増加した。これは職員数そのものは大きく変わらない一方、人口減少が進んだことによるものである。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今後も、住民サービスを低下させないことを前提に、行財政改革プラン等に基づき、</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ICT</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や電子化（</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AI</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RPA</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等）の推進、アウトソーシングの拡大による業務効率化を進め、職員数の適正化に取り組む。</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116205</xdr:rowOff>
    </xdr:from>
    <xdr:to>
      <xdr:col>81</xdr:col>
      <xdr:colOff>44450</xdr:colOff>
      <xdr:row>67</xdr:row>
      <xdr:rowOff>140335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603355"/>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67</xdr:row>
      <xdr:rowOff>78287</xdr:rowOff>
    </xdr:from>
    <xdr:to>
      <xdr:col>77</xdr:col>
      <xdr:colOff>44450</xdr:colOff>
      <xdr:row>67</xdr:row>
      <xdr:rowOff>116205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565437"/>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61051</xdr:rowOff>
    </xdr:from>
    <xdr:to>
      <xdr:col>72</xdr:col>
      <xdr:colOff>203200</xdr:colOff>
      <xdr:row>67</xdr:row>
      <xdr:rowOff>78287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54820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726</xdr:rowOff>
    </xdr:from>
    <xdr:to>
      <xdr:col>68</xdr:col>
      <xdr:colOff>152400</xdr:colOff>
      <xdr:row>67</xdr:row>
      <xdr:rowOff>61051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48787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89535</xdr:rowOff>
    </xdr:from>
    <xdr:to>
      <xdr:col>81</xdr:col>
      <xdr:colOff>95250</xdr:colOff>
      <xdr:row>68</xdr:row>
      <xdr:rowOff>19685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57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156862</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472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67</xdr:row>
      <xdr:rowOff>65405</xdr:rowOff>
    </xdr:from>
    <xdr:to>
      <xdr:col>77</xdr:col>
      <xdr:colOff>95250</xdr:colOff>
      <xdr:row>67</xdr:row>
      <xdr:rowOff>167005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55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151782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638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27487</xdr:rowOff>
    </xdr:from>
    <xdr:to>
      <xdr:col>73</xdr:col>
      <xdr:colOff>44450</xdr:colOff>
      <xdr:row>67</xdr:row>
      <xdr:rowOff>129087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5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113864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601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10251</xdr:rowOff>
    </xdr:from>
    <xdr:to>
      <xdr:col>68</xdr:col>
      <xdr:colOff>203200</xdr:colOff>
      <xdr:row>67</xdr:row>
      <xdr:rowOff>111851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49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96628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58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121376</xdr:rowOff>
    </xdr:from>
    <xdr:to>
      <xdr:col>64</xdr:col>
      <xdr:colOff>152400</xdr:colOff>
      <xdr:row>67</xdr:row>
      <xdr:rowOff>51526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43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36303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523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％となり、前年（</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％）からわずかに上昇したが、類似団体と比較すれば依然として低い水準にある。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元利償還金は前年度から増加しており、公共施設更新需要の高まりが今後の公債費負担を押し上げる要因となることが見込まれる。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特に、公営企業会計に対する繰出金や、施設更新のための起債発行が続く可能性がある。</a:t>
          </a: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今後も、事業の優先度を踏まえた投資の選択と集中を徹底するとともに、償還計画の平準化、長期的な財政見通しに基づいた起債発行管理を行い、公債費水準の適正化に努める。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125185</xdr:rowOff>
    </xdr:from>
    <xdr:to>
      <xdr:col>81</xdr:col>
      <xdr:colOff>44450</xdr:colOff>
      <xdr:row>38</xdr:row>
      <xdr:rowOff>136676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6402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56243</xdr:rowOff>
    </xdr:from>
    <xdr:to>
      <xdr:col>77</xdr:col>
      <xdr:colOff>44450</xdr:colOff>
      <xdr:row>38</xdr:row>
      <xdr:rowOff>125185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5713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56243</xdr:rowOff>
    </xdr:from>
    <xdr:to>
      <xdr:col>72</xdr:col>
      <xdr:colOff>203200</xdr:colOff>
      <xdr:row>38</xdr:row>
      <xdr:rowOff>125185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65713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125185</xdr:rowOff>
    </xdr:from>
    <xdr:to>
      <xdr:col>68</xdr:col>
      <xdr:colOff>152400</xdr:colOff>
      <xdr:row>39</xdr:row>
      <xdr:rowOff>57150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512800" y="6640285"/>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85876</xdr:rowOff>
    </xdr:from>
    <xdr:to>
      <xdr:col>81</xdr:col>
      <xdr:colOff>95250</xdr:colOff>
      <xdr:row>39</xdr:row>
      <xdr:rowOff>16026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102403</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4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74385</xdr:rowOff>
    </xdr:from>
    <xdr:to>
      <xdr:col>77</xdr:col>
      <xdr:colOff>95250</xdr:colOff>
      <xdr:row>39</xdr:row>
      <xdr:rowOff>4535</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14713</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35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5443</xdr:rowOff>
    </xdr:from>
    <xdr:to>
      <xdr:col>73</xdr:col>
      <xdr:colOff>44450</xdr:colOff>
      <xdr:row>38</xdr:row>
      <xdr:rowOff>107043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117220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28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74385</xdr:rowOff>
    </xdr:from>
    <xdr:to>
      <xdr:col>68</xdr:col>
      <xdr:colOff>203200</xdr:colOff>
      <xdr:row>39</xdr:row>
      <xdr:rowOff>4535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14713</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35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年度も、将来負担比率は「比率なし」となった。</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地方債現在高は前年度から増加した（</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R5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19,733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 →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R6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20,909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百万円）ものの、充当可能財源が将来負担額を上回る状態が続いたためである。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しかしながら、今後も公共施設の更新等、将来負担の増加が懸念される。</a:t>
          </a: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そのため、事業の必要性や実施時期を精査、義務的経費の抑制等により、財政健全化の維持に努める必要がある。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25,074
24,569
318.10
26,672,723
25,584,618
675,230
12,379,538
20,908,053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　経常一般財源等が前年度から増加したものの、人件費に係る経常経費充当一般財源等の金額も </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102,081</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千円増加したことにより、人件費率は 前年度から</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33.0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　類似団体平均（</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24.9</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％）と比較しても </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8.1</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ポイント高い水準である。</a:t>
          </a:r>
          <a:endPar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　今後も、行財政改革プラン等に基づき、各種業務および公共施設管理のアウトソーシングの推進や給与制度の見直しに取り組み、人件費の適正化に努める。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12700</xdr:rowOff>
    </xdr:from>
    <xdr:to>
      <xdr:col>24</xdr:col>
      <xdr:colOff>25400</xdr:colOff>
      <xdr:row>40</xdr:row>
      <xdr:rowOff>58420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8707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110998</xdr:rowOff>
    </xdr:from>
    <xdr:to>
      <xdr:col>19</xdr:col>
      <xdr:colOff>187325</xdr:colOff>
      <xdr:row>40</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7975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163576</xdr:rowOff>
    </xdr:from>
    <xdr:to>
      <xdr:col>15</xdr:col>
      <xdr:colOff>98425</xdr:colOff>
      <xdr:row>39</xdr:row>
      <xdr:rowOff>110998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7867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163576</xdr:rowOff>
    </xdr:from>
    <xdr:to>
      <xdr:col>11</xdr:col>
      <xdr:colOff>9525</xdr:colOff>
      <xdr:row>40</xdr:row>
      <xdr:rowOff>76708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78676"/>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7620</xdr:rowOff>
    </xdr:from>
    <xdr:to>
      <xdr:col>24</xdr:col>
      <xdr:colOff>76200</xdr:colOff>
      <xdr:row>40</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8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87647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133350</xdr:rowOff>
    </xdr:from>
    <xdr:to>
      <xdr:col>20</xdr:col>
      <xdr:colOff>38100</xdr:colOff>
      <xdr:row>40</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90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60198</xdr:rowOff>
    </xdr:from>
    <xdr:to>
      <xdr:col>15</xdr:col>
      <xdr:colOff>149225</xdr:colOff>
      <xdr:row>39</xdr:row>
      <xdr:rowOff>161798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7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146575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83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112776</xdr:rowOff>
    </xdr:from>
    <xdr:to>
      <xdr:col>11</xdr:col>
      <xdr:colOff>60325</xdr:colOff>
      <xdr:row>39</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27703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25908</xdr:rowOff>
    </xdr:from>
    <xdr:to>
      <xdr:col>6</xdr:col>
      <xdr:colOff>171450</xdr:colOff>
      <xdr:row>40</xdr:row>
      <xdr:rowOff>127508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8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112285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97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経常一般財源等が増加したものの、物件費に係る経常経費充当一般財源等の金額も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46,087</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千円増加したため、物件費率は 前年度の</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13.4</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類似団体平均（</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14.9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％）と比べると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ポイント低い水準を維持している。</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今後も、業務委託や</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ICT </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活用を含む業務効率化を進め、物件費の抑制に努める必要がある。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53521</xdr:rowOff>
    </xdr:from>
    <xdr:to>
      <xdr:col>82</xdr:col>
      <xdr:colOff>107950</xdr:colOff>
      <xdr:row>15</xdr:row>
      <xdr:rowOff>75293</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25271"/>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53521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035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29029</xdr:rowOff>
    </xdr:from>
    <xdr:to>
      <xdr:col>73</xdr:col>
      <xdr:colOff>180975</xdr:colOff>
      <xdr:row>15</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29329"/>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29029</xdr:rowOff>
    </xdr:from>
    <xdr:to>
      <xdr:col>69</xdr:col>
      <xdr:colOff>92075</xdr:colOff>
      <xdr:row>14</xdr:row>
      <xdr:rowOff>94343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29329"/>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99984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24493</xdr:rowOff>
    </xdr:from>
    <xdr:to>
      <xdr:col>82</xdr:col>
      <xdr:colOff>158750</xdr:colOff>
      <xdr:row>15</xdr:row>
      <xdr:rowOff>126093</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9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41020</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2721</xdr:rowOff>
    </xdr:from>
    <xdr:to>
      <xdr:col>78</xdr:col>
      <xdr:colOff>120650</xdr:colOff>
      <xdr:row>15</xdr:row>
      <xdr:rowOff>104321</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114498</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4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149679</xdr:rowOff>
    </xdr:from>
    <xdr:to>
      <xdr:col>69</xdr:col>
      <xdr:colOff>142875</xdr:colOff>
      <xdr:row>14</xdr:row>
      <xdr:rowOff>79829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155320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1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経常一般財源等が増加した一方で、扶助費に係る経常経費充当一般財源等も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172,262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千円減少し、結果として扶助費率は 前年度の</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9.0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1.4</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扶助費率は類似団体平均（</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8.1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％）より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ポイント低い水準である。</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今後も、市独自の扶助制度や単独事業について、費用対効果の検証を行い、必要に応じて見直しを進めることで、扶助費の適正化と財政負担の抑制を図る必要がある。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57</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139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57</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15928"/>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15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812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122662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維持補修費・繰出金・出資金等から構成される「その他」では、繰出金が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36,699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千円増加した一方、維持補修費は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4,862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千円、出資金等は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5,016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千円減少した。</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これらの結果、その他全体としては増加し、その他の率は 前年度の</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類似団体平均（</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11.8</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％）と比較すると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ポイント高い状況であるため、適正な施設管理による維持補修費の抑制に加え、特別会計の事業見直しを通じて繰出金の削減を進め、財政負担の軽減に努める必要がある。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86178</xdr:rowOff>
    </xdr:from>
    <xdr:to>
      <xdr:col>82</xdr:col>
      <xdr:colOff>107950</xdr:colOff>
      <xdr:row>57</xdr:row>
      <xdr:rowOff>118835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58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86178</xdr:rowOff>
    </xdr:from>
    <xdr:to>
      <xdr:col>78</xdr:col>
      <xdr:colOff>69850</xdr:colOff>
      <xdr:row>58</xdr:row>
      <xdr:rowOff>45357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8588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102507</xdr:rowOff>
    </xdr:from>
    <xdr:to>
      <xdr:col>73</xdr:col>
      <xdr:colOff>180975</xdr:colOff>
      <xdr:row>58</xdr:row>
      <xdr:rowOff>45357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751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102507</xdr:rowOff>
    </xdr:from>
    <xdr:to>
      <xdr:col>69</xdr:col>
      <xdr:colOff>92075</xdr:colOff>
      <xdr:row>58</xdr:row>
      <xdr:rowOff>110672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7515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68035</xdr:rowOff>
    </xdr:from>
    <xdr:to>
      <xdr:col>82</xdr:col>
      <xdr:colOff>158750</xdr:colOff>
      <xdr:row>57</xdr:row>
      <xdr:rowOff>169635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40112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35378</xdr:rowOff>
    </xdr:from>
    <xdr:to>
      <xdr:col>78</xdr:col>
      <xdr:colOff>120650</xdr:colOff>
      <xdr:row>57</xdr:row>
      <xdr:rowOff>136978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121755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166007</xdr:rowOff>
    </xdr:from>
    <xdr:to>
      <xdr:col>74</xdr:col>
      <xdr:colOff>31750</xdr:colOff>
      <xdr:row>58</xdr:row>
      <xdr:rowOff>96157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80934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51707</xdr:rowOff>
    </xdr:from>
    <xdr:to>
      <xdr:col>69</xdr:col>
      <xdr:colOff>142875</xdr:colOff>
      <xdr:row>57</xdr:row>
      <xdr:rowOff>153307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138084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59872</xdr:rowOff>
    </xdr:from>
    <xdr:to>
      <xdr:col>65</xdr:col>
      <xdr:colOff>53975</xdr:colOff>
      <xdr:row>58</xdr:row>
      <xdr:rowOff>161472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146249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経常一般財源等が増加したものの、補助費等に係る経常経費充当一般財源等の金額は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30,796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千円増加した。</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補助費等率は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ポイント上昇したが、類似団体平均（</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14.0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％）と比べると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ポイント低い水準である。</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今後も、補助金交付指針に基づき、市単独の補助金・負担金について必要性や効果を精査し、効果が低い事業の見直しを計画的に進める必要がある。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168910</xdr:rowOff>
    </xdr:from>
    <xdr:to>
      <xdr:col>82</xdr:col>
      <xdr:colOff>107950</xdr:colOff>
      <xdr:row>34</xdr:row>
      <xdr:rowOff>12700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58267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168910</xdr:rowOff>
    </xdr:from>
    <xdr:to>
      <xdr:col>78</xdr:col>
      <xdr:colOff>69850</xdr:colOff>
      <xdr:row>34</xdr:row>
      <xdr:rowOff>50800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58267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5080</xdr:rowOff>
    </xdr:from>
    <xdr:to>
      <xdr:col>73</xdr:col>
      <xdr:colOff>180975</xdr:colOff>
      <xdr:row>34</xdr:row>
      <xdr:rowOff>50800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5834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5080</xdr:rowOff>
    </xdr:from>
    <xdr:to>
      <xdr:col>69</xdr:col>
      <xdr:colOff>92075</xdr:colOff>
      <xdr:row>34</xdr:row>
      <xdr:rowOff>111760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8343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133350</xdr:rowOff>
    </xdr:from>
    <xdr:to>
      <xdr:col>82</xdr:col>
      <xdr:colOff>158750</xdr:colOff>
      <xdr:row>34</xdr:row>
      <xdr:rowOff>63500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41927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118110</xdr:rowOff>
    </xdr:from>
    <xdr:to>
      <xdr:col>78</xdr:col>
      <xdr:colOff>120650</xdr:colOff>
      <xdr:row>34</xdr:row>
      <xdr:rowOff>48260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58437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54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0</xdr:rowOff>
    </xdr:from>
    <xdr:to>
      <xdr:col>74</xdr:col>
      <xdr:colOff>31750</xdr:colOff>
      <xdr:row>34</xdr:row>
      <xdr:rowOff>101600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111777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125730</xdr:rowOff>
    </xdr:from>
    <xdr:to>
      <xdr:col>69</xdr:col>
      <xdr:colOff>142875</xdr:colOff>
      <xdr:row>34</xdr:row>
      <xdr:rowOff>55880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66057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55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60960</xdr:rowOff>
    </xdr:from>
    <xdr:to>
      <xdr:col>65</xdr:col>
      <xdr:colOff>53975</xdr:colOff>
      <xdr:row>34</xdr:row>
      <xdr:rowOff>162560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年度は、公債費に係る経常経費充当一般財源等が 前年度から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57,106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千円増加した。</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公債費率は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20.6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20.9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18.6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％）を</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ポイント上回る水準で推移している。</a:t>
          </a: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今後も施設更新等の大型事業の実施が見込まれることから、事業時期の平準化や新起債発行の抑制により、公債費負担の適正化に努める必要がある。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10413</xdr:rowOff>
    </xdr:from>
    <xdr:to>
      <xdr:col>24</xdr:col>
      <xdr:colOff>25400</xdr:colOff>
      <xdr:row>79</xdr:row>
      <xdr:rowOff>37846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554963"/>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10413</xdr:rowOff>
    </xdr:from>
    <xdr:to>
      <xdr:col>19</xdr:col>
      <xdr:colOff>187325</xdr:colOff>
      <xdr:row>79</xdr:row>
      <xdr:rowOff>46989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554963"/>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44704</xdr:rowOff>
    </xdr:from>
    <xdr:to>
      <xdr:col>15</xdr:col>
      <xdr:colOff>98425</xdr:colOff>
      <xdr:row>79</xdr:row>
      <xdr:rowOff>46989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417804"/>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44704</xdr:rowOff>
    </xdr:from>
    <xdr:to>
      <xdr:col>11</xdr:col>
      <xdr:colOff>9525</xdr:colOff>
      <xdr:row>78</xdr:row>
      <xdr:rowOff>90424</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4178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158496</xdr:rowOff>
    </xdr:from>
    <xdr:to>
      <xdr:col>24</xdr:col>
      <xdr:colOff>76200</xdr:colOff>
      <xdr:row>79</xdr:row>
      <xdr:rowOff>88646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130573</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131063</xdr:rowOff>
    </xdr:from>
    <xdr:to>
      <xdr:col>20</xdr:col>
      <xdr:colOff>38100</xdr:colOff>
      <xdr:row>79</xdr:row>
      <xdr:rowOff>61213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45990</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59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167639</xdr:rowOff>
    </xdr:from>
    <xdr:to>
      <xdr:col>15</xdr:col>
      <xdr:colOff>149225</xdr:colOff>
      <xdr:row>79</xdr:row>
      <xdr:rowOff>97789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82566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165354</xdr:rowOff>
    </xdr:from>
    <xdr:to>
      <xdr:col>11</xdr:col>
      <xdr:colOff>60325</xdr:colOff>
      <xdr:row>78</xdr:row>
      <xdr:rowOff>95504</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80281</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39624</xdr:rowOff>
    </xdr:from>
    <xdr:to>
      <xdr:col>6</xdr:col>
      <xdr:colOff>171450</xdr:colOff>
      <xdr:row>78</xdr:row>
      <xdr:rowOff>141224</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126001</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公債費以外の経常経費は実額ベースでは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33,523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千円増加したが、経常一般財源等の増加幅がより大きかったため、公債費以外の比率は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75.1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74.8</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類似団体平均（</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73.7</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％）と比べると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ポイント高い水準となっている。</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今後も行政改革プランに基づき、事務事業の検証・評価を進め、優先度が低く費用対効果の低い事務事業の廃止・縮小を計画的に行うことで、経常経費全体の削減と財政構造の改善を図る必要がある。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75</xdr:row>
      <xdr:rowOff>132715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297432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75</xdr:row>
      <xdr:rowOff>132715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0574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xdr:rowOff>
    </xdr:from>
    <xdr:to>
      <xdr:col>73</xdr:col>
      <xdr:colOff>180975</xdr:colOff>
      <xdr:row>75</xdr:row>
      <xdr:rowOff>46990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68857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xdr:rowOff>
    </xdr:from>
    <xdr:to>
      <xdr:col>69</xdr:col>
      <xdr:colOff>92075</xdr:colOff>
      <xdr:row>76</xdr:row>
      <xdr:rowOff>24130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68857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64770</xdr:rowOff>
    </xdr:from>
    <xdr:to>
      <xdr:col>82</xdr:col>
      <xdr:colOff>158750</xdr:colOff>
      <xdr:row>75</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36847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9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81915</xdr:rowOff>
    </xdr:from>
    <xdr:to>
      <xdr:col>78</xdr:col>
      <xdr:colOff>120650</xdr:colOff>
      <xdr:row>76</xdr:row>
      <xdr:rowOff>12064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406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168291</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027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82566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121920</xdr:rowOff>
    </xdr:from>
    <xdr:to>
      <xdr:col>69</xdr:col>
      <xdr:colOff>142875</xdr:colOff>
      <xdr:row>74</xdr:row>
      <xdr:rowOff>52070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63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36847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72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144780</xdr:rowOff>
    </xdr:from>
    <xdr:to>
      <xdr:col>65</xdr:col>
      <xdr:colOff>53975</xdr:colOff>
      <xdr:row>76</xdr:row>
      <xdr:rowOff>74930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59707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08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70253</xdr:rowOff>
    </xdr:from>
    <xdr:to>
      <xdr:col>29</xdr:col>
      <xdr:colOff>127000</xdr:colOff>
      <xdr:row>12</xdr:row>
      <xdr:rowOff>49352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003828"/>
          <a:ext cx="647700" cy="150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133213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24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49352</xdr:rowOff>
    </xdr:from>
    <xdr:to>
      <xdr:col>26</xdr:col>
      <xdr:colOff>50800</xdr:colOff>
      <xdr:row>12</xdr:row>
      <xdr:rowOff>150573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154377"/>
          <a:ext cx="698500" cy="101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150573</xdr:rowOff>
    </xdr:from>
    <xdr:to>
      <xdr:col>22</xdr:col>
      <xdr:colOff>114300</xdr:colOff>
      <xdr:row>12</xdr:row>
      <xdr:rowOff>161187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255598"/>
          <a:ext cx="698500" cy="10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161187</xdr:rowOff>
    </xdr:from>
    <xdr:to>
      <xdr:col>18</xdr:col>
      <xdr:colOff>177800</xdr:colOff>
      <xdr:row>13</xdr:row>
      <xdr:rowOff>105408</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266212"/>
          <a:ext cx="698500" cy="115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19453</xdr:rowOff>
    </xdr:from>
    <xdr:to>
      <xdr:col>29</xdr:col>
      <xdr:colOff>177800</xdr:colOff>
      <xdr:row>11</xdr:row>
      <xdr:rowOff>121053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1953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137580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189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11</xdr:row>
      <xdr:rowOff>170002</xdr:rowOff>
    </xdr:from>
    <xdr:to>
      <xdr:col>26</xdr:col>
      <xdr:colOff>101600</xdr:colOff>
      <xdr:row>12</xdr:row>
      <xdr:rowOff>100152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10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110329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18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99773</xdr:rowOff>
    </xdr:from>
    <xdr:to>
      <xdr:col>22</xdr:col>
      <xdr:colOff>165100</xdr:colOff>
      <xdr:row>13</xdr:row>
      <xdr:rowOff>29923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204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40100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19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110387</xdr:rowOff>
    </xdr:from>
    <xdr:to>
      <xdr:col>19</xdr:col>
      <xdr:colOff>38100</xdr:colOff>
      <xdr:row>13</xdr:row>
      <xdr:rowOff>40537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215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50714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1984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54608</xdr:rowOff>
    </xdr:from>
    <xdr:to>
      <xdr:col>15</xdr:col>
      <xdr:colOff>101600</xdr:colOff>
      <xdr:row>13</xdr:row>
      <xdr:rowOff>156208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331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166385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09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204691</xdr:rowOff>
    </xdr:from>
    <xdr:to>
      <xdr:col>29</xdr:col>
      <xdr:colOff>127000</xdr:colOff>
      <xdr:row>37</xdr:row>
      <xdr:rowOff>262789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5003800" y="7329391"/>
          <a:ext cx="647700" cy="58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257743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868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259457</xdr:rowOff>
    </xdr:from>
    <xdr:to>
      <xdr:col>26</xdr:col>
      <xdr:colOff>50800</xdr:colOff>
      <xdr:row>37</xdr:row>
      <xdr:rowOff>262789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4305300" y="7384157"/>
          <a:ext cx="698500" cy="3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259457</xdr:rowOff>
    </xdr:from>
    <xdr:to>
      <xdr:col>22</xdr:col>
      <xdr:colOff>114300</xdr:colOff>
      <xdr:row>37</xdr:row>
      <xdr:rowOff>297079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3606800" y="7384157"/>
          <a:ext cx="698500" cy="37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220111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683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297079</xdr:rowOff>
    </xdr:from>
    <xdr:to>
      <xdr:col>18</xdr:col>
      <xdr:colOff>177800</xdr:colOff>
      <xdr:row>38</xdr:row>
      <xdr:rowOff>127196</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421779"/>
          <a:ext cx="698500" cy="173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292871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69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153891</xdr:rowOff>
    </xdr:from>
    <xdr:to>
      <xdr:col>29</xdr:col>
      <xdr:colOff>177800</xdr:colOff>
      <xdr:row>37</xdr:row>
      <xdr:rowOff>255491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7278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125968</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725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211989</xdr:rowOff>
    </xdr:from>
    <xdr:to>
      <xdr:col>26</xdr:col>
      <xdr:colOff>101600</xdr:colOff>
      <xdr:row>37</xdr:row>
      <xdr:rowOff>313589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7336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298366</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742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208657</xdr:rowOff>
    </xdr:from>
    <xdr:to>
      <xdr:col>22</xdr:col>
      <xdr:colOff>165100</xdr:colOff>
      <xdr:row>37</xdr:row>
      <xdr:rowOff>310257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333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295034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741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246279</xdr:rowOff>
    </xdr:from>
    <xdr:to>
      <xdr:col>19</xdr:col>
      <xdr:colOff>38100</xdr:colOff>
      <xdr:row>38</xdr:row>
      <xdr:rowOff>4979</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370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332656</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7457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76396</xdr:rowOff>
    </xdr:from>
    <xdr:to>
      <xdr:col>15</xdr:col>
      <xdr:colOff>101600</xdr:colOff>
      <xdr:row>39</xdr:row>
      <xdr:rowOff>6546</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543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162773</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763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25,074
24,569
318.10
26,672,723
25,584,618
675,230
12,379,538
20,908,053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133033</xdr:rowOff>
    </xdr:from>
    <xdr:to>
      <xdr:col>24</xdr:col>
      <xdr:colOff>63500</xdr:colOff>
      <xdr:row>31</xdr:row>
      <xdr:rowOff>72860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276533"/>
          <a:ext cx="838200" cy="1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76738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7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72860</xdr:rowOff>
    </xdr:from>
    <xdr:to>
      <xdr:col>19</xdr:col>
      <xdr:colOff>177800</xdr:colOff>
      <xdr:row>31</xdr:row>
      <xdr:rowOff>168288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387810"/>
          <a:ext cx="889000" cy="9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168288</xdr:rowOff>
    </xdr:from>
    <xdr:to>
      <xdr:col>15</xdr:col>
      <xdr:colOff>50800</xdr:colOff>
      <xdr:row>32</xdr:row>
      <xdr:rowOff>8649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48323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8649</xdr:rowOff>
    </xdr:from>
    <xdr:to>
      <xdr:col>10</xdr:col>
      <xdr:colOff>114300</xdr:colOff>
      <xdr:row>32</xdr:row>
      <xdr:rowOff>51537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495049"/>
          <a:ext cx="889000" cy="4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82233</xdr:rowOff>
    </xdr:from>
    <xdr:to>
      <xdr:col>24</xdr:col>
      <xdr:colOff>114300</xdr:colOff>
      <xdr:row>31</xdr:row>
      <xdr:rowOff>12383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2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35260</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7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22060</xdr:rowOff>
    </xdr:from>
    <xdr:to>
      <xdr:col>20</xdr:col>
      <xdr:colOff>38100</xdr:colOff>
      <xdr:row>31</xdr:row>
      <xdr:rowOff>123660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33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29</xdr:row>
      <xdr:rowOff>140187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11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117488</xdr:rowOff>
    </xdr:from>
    <xdr:to>
      <xdr:col>15</xdr:col>
      <xdr:colOff>101600</xdr:colOff>
      <xdr:row>32</xdr:row>
      <xdr:rowOff>47638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43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64165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07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129299</xdr:rowOff>
    </xdr:from>
    <xdr:to>
      <xdr:col>10</xdr:col>
      <xdr:colOff>165100</xdr:colOff>
      <xdr:row>32</xdr:row>
      <xdr:rowOff>59449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44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75976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219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737</xdr:rowOff>
    </xdr:from>
    <xdr:to>
      <xdr:col>6</xdr:col>
      <xdr:colOff>38100</xdr:colOff>
      <xdr:row>32</xdr:row>
      <xdr:rowOff>102337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118864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262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108801</xdr:rowOff>
    </xdr:from>
    <xdr:to>
      <xdr:col>24</xdr:col>
      <xdr:colOff>63500</xdr:colOff>
      <xdr:row>54</xdr:row>
      <xdr:rowOff>99758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195651"/>
          <a:ext cx="838200" cy="16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77716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07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99758</xdr:rowOff>
    </xdr:from>
    <xdr:to>
      <xdr:col>19</xdr:col>
      <xdr:colOff>177800</xdr:colOff>
      <xdr:row>54</xdr:row>
      <xdr:rowOff>119570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58058"/>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105580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7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119570</xdr:rowOff>
    </xdr:from>
    <xdr:to>
      <xdr:col>15</xdr:col>
      <xdr:colOff>50800</xdr:colOff>
      <xdr:row>55</xdr:row>
      <xdr:rowOff>162522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377870"/>
          <a:ext cx="889000" cy="2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101426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0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137579</xdr:rowOff>
    </xdr:from>
    <xdr:to>
      <xdr:col>10</xdr:col>
      <xdr:colOff>114300</xdr:colOff>
      <xdr:row>55</xdr:row>
      <xdr:rowOff>162522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567329"/>
          <a:ext cx="889000" cy="2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63746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58001</xdr:rowOff>
    </xdr:from>
    <xdr:to>
      <xdr:col>24</xdr:col>
      <xdr:colOff>114300</xdr:colOff>
      <xdr:row>53</xdr:row>
      <xdr:rowOff>159601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4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80878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99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48958</xdr:rowOff>
    </xdr:from>
    <xdr:to>
      <xdr:col>20</xdr:col>
      <xdr:colOff>38100</xdr:colOff>
      <xdr:row>54</xdr:row>
      <xdr:rowOff>150558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0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167085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08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68770</xdr:rowOff>
    </xdr:from>
    <xdr:to>
      <xdr:col>15</xdr:col>
      <xdr:colOff>101600</xdr:colOff>
      <xdr:row>54</xdr:row>
      <xdr:rowOff>170370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2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15447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10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111722</xdr:rowOff>
    </xdr:from>
    <xdr:to>
      <xdr:col>10</xdr:col>
      <xdr:colOff>165100</xdr:colOff>
      <xdr:row>56</xdr:row>
      <xdr:rowOff>41872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4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58399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316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86779</xdr:rowOff>
    </xdr:from>
    <xdr:to>
      <xdr:col>6</xdr:col>
      <xdr:colOff>38100</xdr:colOff>
      <xdr:row>56</xdr:row>
      <xdr:rowOff>16929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1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33456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91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166846</xdr:rowOff>
    </xdr:from>
    <xdr:to>
      <xdr:col>24</xdr:col>
      <xdr:colOff>63500</xdr:colOff>
      <xdr:row>78</xdr:row>
      <xdr:rowOff>168560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39946"/>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125070</xdr:rowOff>
    </xdr:from>
    <xdr:to>
      <xdr:col>19</xdr:col>
      <xdr:colOff>177800</xdr:colOff>
      <xdr:row>78</xdr:row>
      <xdr:rowOff>166846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98170"/>
          <a:ext cx="889000" cy="4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125070</xdr:rowOff>
    </xdr:from>
    <xdr:to>
      <xdr:col>15</xdr:col>
      <xdr:colOff>50800</xdr:colOff>
      <xdr:row>78</xdr:row>
      <xdr:rowOff>126822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98170"/>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125451</xdr:rowOff>
    </xdr:from>
    <xdr:to>
      <xdr:col>10</xdr:col>
      <xdr:colOff>114300</xdr:colOff>
      <xdr:row>78</xdr:row>
      <xdr:rowOff>126822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98551"/>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117760</xdr:rowOff>
    </xdr:from>
    <xdr:to>
      <xdr:col>24</xdr:col>
      <xdr:colOff>114300</xdr:colOff>
      <xdr:row>79</xdr:row>
      <xdr:rowOff>47910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9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32687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5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116046</xdr:rowOff>
    </xdr:from>
    <xdr:to>
      <xdr:col>20</xdr:col>
      <xdr:colOff>38100</xdr:colOff>
      <xdr:row>79</xdr:row>
      <xdr:rowOff>46196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8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37323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74270</xdr:rowOff>
    </xdr:from>
    <xdr:to>
      <xdr:col>15</xdr:col>
      <xdr:colOff>101600</xdr:colOff>
      <xdr:row>79</xdr:row>
      <xdr:rowOff>4420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166997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4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76022</xdr:rowOff>
    </xdr:from>
    <xdr:to>
      <xdr:col>10</xdr:col>
      <xdr:colOff>165100</xdr:colOff>
      <xdr:row>79</xdr:row>
      <xdr:rowOff>6172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168749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4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74651</xdr:rowOff>
    </xdr:from>
    <xdr:to>
      <xdr:col>6</xdr:col>
      <xdr:colOff>38100</xdr:colOff>
      <xdr:row>79</xdr:row>
      <xdr:rowOff>4801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4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167378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40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45732</xdr:rowOff>
    </xdr:from>
    <xdr:to>
      <xdr:col>24</xdr:col>
      <xdr:colOff>63500</xdr:colOff>
      <xdr:row>94</xdr:row>
      <xdr:rowOff>98234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990582"/>
          <a:ext cx="838200" cy="22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79646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95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98234</xdr:rowOff>
    </xdr:from>
    <xdr:to>
      <xdr:col>19</xdr:col>
      <xdr:colOff>177800</xdr:colOff>
      <xdr:row>94</xdr:row>
      <xdr:rowOff>150585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14534"/>
          <a:ext cx="889000" cy="5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103064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39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11861</xdr:rowOff>
    </xdr:from>
    <xdr:to>
      <xdr:col>15</xdr:col>
      <xdr:colOff>50800</xdr:colOff>
      <xdr:row>94</xdr:row>
      <xdr:rowOff>150585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956711"/>
          <a:ext cx="889000" cy="31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0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11861</xdr:rowOff>
    </xdr:from>
    <xdr:to>
      <xdr:col>10</xdr:col>
      <xdr:colOff>114300</xdr:colOff>
      <xdr:row>95</xdr:row>
      <xdr:rowOff>47422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956711"/>
          <a:ext cx="889000" cy="37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4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141076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0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166382</xdr:rowOff>
    </xdr:from>
    <xdr:to>
      <xdr:col>24</xdr:col>
      <xdr:colOff>114300</xdr:colOff>
      <xdr:row>93</xdr:row>
      <xdr:rowOff>96532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93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17809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79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47434</xdr:rowOff>
    </xdr:from>
    <xdr:to>
      <xdr:col>20</xdr:col>
      <xdr:colOff>38100</xdr:colOff>
      <xdr:row>94</xdr:row>
      <xdr:rowOff>149034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1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165561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38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99785</xdr:rowOff>
    </xdr:from>
    <xdr:to>
      <xdr:col>15</xdr:col>
      <xdr:colOff>101600</xdr:colOff>
      <xdr:row>95</xdr:row>
      <xdr:rowOff>29935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1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46462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9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132511</xdr:rowOff>
    </xdr:from>
    <xdr:to>
      <xdr:col>10</xdr:col>
      <xdr:colOff>165100</xdr:colOff>
      <xdr:row>93</xdr:row>
      <xdr:rowOff>62661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90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79188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68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168072</xdr:rowOff>
    </xdr:from>
    <xdr:to>
      <xdr:col>6</xdr:col>
      <xdr:colOff>38100</xdr:colOff>
      <xdr:row>95</xdr:row>
      <xdr:rowOff>98222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28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114749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059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104412</xdr:rowOff>
    </xdr:from>
    <xdr:to>
      <xdr:col>55</xdr:col>
      <xdr:colOff>0</xdr:colOff>
      <xdr:row>35</xdr:row>
      <xdr:rowOff>64719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33712"/>
          <a:ext cx="838200" cy="13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64719</xdr:rowOff>
    </xdr:from>
    <xdr:to>
      <xdr:col>50</xdr:col>
      <xdr:colOff>114300</xdr:colOff>
      <xdr:row>36</xdr:row>
      <xdr:rowOff>77940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65469"/>
          <a:ext cx="889000" cy="18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77940</xdr:rowOff>
    </xdr:from>
    <xdr:to>
      <xdr:col>45</xdr:col>
      <xdr:colOff>177800</xdr:colOff>
      <xdr:row>37</xdr:row>
      <xdr:rowOff>36586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50140"/>
          <a:ext cx="889000" cy="13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19199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112321</xdr:rowOff>
    </xdr:from>
    <xdr:to>
      <xdr:col>41</xdr:col>
      <xdr:colOff>50800</xdr:colOff>
      <xdr:row>37</xdr:row>
      <xdr:rowOff>36586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98721"/>
          <a:ext cx="889000" cy="78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6758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2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53612</xdr:rowOff>
    </xdr:from>
    <xdr:to>
      <xdr:col>55</xdr:col>
      <xdr:colOff>50800</xdr:colOff>
      <xdr:row>34</xdr:row>
      <xdr:rowOff>155212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8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76489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34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13919</xdr:rowOff>
    </xdr:from>
    <xdr:to>
      <xdr:col>50</xdr:col>
      <xdr:colOff>165100</xdr:colOff>
      <xdr:row>35</xdr:row>
      <xdr:rowOff>115519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1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132046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89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27140</xdr:rowOff>
    </xdr:from>
    <xdr:to>
      <xdr:col>46</xdr:col>
      <xdr:colOff>38100</xdr:colOff>
      <xdr:row>36</xdr:row>
      <xdr:rowOff>128740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9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145267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7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157236</xdr:rowOff>
    </xdr:from>
    <xdr:to>
      <xdr:col>41</xdr:col>
      <xdr:colOff>101600</xdr:colOff>
      <xdr:row>37</xdr:row>
      <xdr:rowOff>87386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78513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2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61521</xdr:rowOff>
    </xdr:from>
    <xdr:to>
      <xdr:col>36</xdr:col>
      <xdr:colOff>165100</xdr:colOff>
      <xdr:row>32</xdr:row>
      <xdr:rowOff>163121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4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154248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4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156214</xdr:rowOff>
    </xdr:from>
    <xdr:to>
      <xdr:col>54</xdr:col>
      <xdr:colOff>189865</xdr:colOff>
      <xdr:row>59</xdr:row>
      <xdr:rowOff>6563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9071614"/>
          <a:ext cx="1270" cy="1050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10390</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2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6563</xdr:rowOff>
    </xdr:from>
    <xdr:to>
      <xdr:col>55</xdr:col>
      <xdr:colOff>88900</xdr:colOff>
      <xdr:row>59</xdr:row>
      <xdr:rowOff>6563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2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102891</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84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156214</xdr:rowOff>
    </xdr:from>
    <xdr:to>
      <xdr:col>55</xdr:col>
      <xdr:colOff>88900</xdr:colOff>
      <xdr:row>52</xdr:row>
      <xdr:rowOff>156214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07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44145</xdr:rowOff>
    </xdr:from>
    <xdr:to>
      <xdr:col>55</xdr:col>
      <xdr:colOff>0</xdr:colOff>
      <xdr:row>54</xdr:row>
      <xdr:rowOff>47968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130995"/>
          <a:ext cx="838200" cy="17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32424</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33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53997</xdr:rowOff>
    </xdr:from>
    <xdr:to>
      <xdr:col>55</xdr:col>
      <xdr:colOff>50800</xdr:colOff>
      <xdr:row>56</xdr:row>
      <xdr:rowOff>155597</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5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44145</xdr:rowOff>
    </xdr:from>
    <xdr:to>
      <xdr:col>50</xdr:col>
      <xdr:colOff>114300</xdr:colOff>
      <xdr:row>53</xdr:row>
      <xdr:rowOff>140295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130995"/>
          <a:ext cx="889000" cy="9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47642</xdr:rowOff>
    </xdr:from>
    <xdr:to>
      <xdr:col>50</xdr:col>
      <xdr:colOff>165100</xdr:colOff>
      <xdr:row>56</xdr:row>
      <xdr:rowOff>149242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140369</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74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153178</xdr:rowOff>
    </xdr:from>
    <xdr:to>
      <xdr:col>45</xdr:col>
      <xdr:colOff>177800</xdr:colOff>
      <xdr:row>53</xdr:row>
      <xdr:rowOff>140295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8725678"/>
          <a:ext cx="889000" cy="50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112555</xdr:rowOff>
    </xdr:from>
    <xdr:to>
      <xdr:col>46</xdr:col>
      <xdr:colOff>38100</xdr:colOff>
      <xdr:row>56</xdr:row>
      <xdr:rowOff>42705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4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33832</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35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153178</xdr:rowOff>
    </xdr:from>
    <xdr:to>
      <xdr:col>41</xdr:col>
      <xdr:colOff>50800</xdr:colOff>
      <xdr:row>52</xdr:row>
      <xdr:rowOff>83885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8725678"/>
          <a:ext cx="889000" cy="27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39349</xdr:rowOff>
    </xdr:from>
    <xdr:to>
      <xdr:col>41</xdr:col>
      <xdr:colOff>101600</xdr:colOff>
      <xdr:row>56</xdr:row>
      <xdr:rowOff>140949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4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132076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73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56686</xdr:rowOff>
    </xdr:from>
    <xdr:to>
      <xdr:col>36</xdr:col>
      <xdr:colOff>165100</xdr:colOff>
      <xdr:row>54</xdr:row>
      <xdr:rowOff>158286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1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149413</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407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168618</xdr:rowOff>
    </xdr:from>
    <xdr:to>
      <xdr:col>55</xdr:col>
      <xdr:colOff>50800</xdr:colOff>
      <xdr:row>54</xdr:row>
      <xdr:rowOff>98768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25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20045</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10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164795</xdr:rowOff>
    </xdr:from>
    <xdr:to>
      <xdr:col>50</xdr:col>
      <xdr:colOff>165100</xdr:colOff>
      <xdr:row>53</xdr:row>
      <xdr:rowOff>94945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08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111472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8855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89495</xdr:rowOff>
    </xdr:from>
    <xdr:to>
      <xdr:col>46</xdr:col>
      <xdr:colOff>38100</xdr:colOff>
      <xdr:row>54</xdr:row>
      <xdr:rowOff>19645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17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36172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89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102378</xdr:rowOff>
    </xdr:from>
    <xdr:to>
      <xdr:col>41</xdr:col>
      <xdr:colOff>101600</xdr:colOff>
      <xdr:row>51</xdr:row>
      <xdr:rowOff>32528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867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49055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845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33085</xdr:rowOff>
    </xdr:from>
    <xdr:to>
      <xdr:col>36</xdr:col>
      <xdr:colOff>165100</xdr:colOff>
      <xdr:row>52</xdr:row>
      <xdr:rowOff>134685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894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151212</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8723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148958</xdr:rowOff>
    </xdr:from>
    <xdr:to>
      <xdr:col>55</xdr:col>
      <xdr:colOff>0</xdr:colOff>
      <xdr:row>78</xdr:row>
      <xdr:rowOff>109617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50608"/>
          <a:ext cx="838200" cy="13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45791</xdr:rowOff>
    </xdr:from>
    <xdr:to>
      <xdr:col>50</xdr:col>
      <xdr:colOff>114300</xdr:colOff>
      <xdr:row>78</xdr:row>
      <xdr:rowOff>109617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247441"/>
          <a:ext cx="889000" cy="23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39436</xdr:rowOff>
    </xdr:from>
    <xdr:to>
      <xdr:col>45</xdr:col>
      <xdr:colOff>177800</xdr:colOff>
      <xdr:row>77</xdr:row>
      <xdr:rowOff>45791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241086"/>
          <a:ext cx="8890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115697</xdr:rowOff>
    </xdr:from>
    <xdr:to>
      <xdr:col>41</xdr:col>
      <xdr:colOff>50800</xdr:colOff>
      <xdr:row>77</xdr:row>
      <xdr:rowOff>39436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460097"/>
          <a:ext cx="889000" cy="78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98158</xdr:rowOff>
    </xdr:from>
    <xdr:to>
      <xdr:col>55</xdr:col>
      <xdr:colOff>50800</xdr:colOff>
      <xdr:row>78</xdr:row>
      <xdr:rowOff>28308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9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76585</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7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58817</xdr:rowOff>
    </xdr:from>
    <xdr:to>
      <xdr:col>50</xdr:col>
      <xdr:colOff>165100</xdr:colOff>
      <xdr:row>78</xdr:row>
      <xdr:rowOff>160417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3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151544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166441</xdr:rowOff>
    </xdr:from>
    <xdr:to>
      <xdr:col>46</xdr:col>
      <xdr:colOff>38100</xdr:colOff>
      <xdr:row>77</xdr:row>
      <xdr:rowOff>96591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19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87718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2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160086</xdr:rowOff>
    </xdr:from>
    <xdr:to>
      <xdr:col>41</xdr:col>
      <xdr:colOff>101600</xdr:colOff>
      <xdr:row>77</xdr:row>
      <xdr:rowOff>90236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19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81363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28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64897</xdr:rowOff>
    </xdr:from>
    <xdr:to>
      <xdr:col>36</xdr:col>
      <xdr:colOff>165100</xdr:colOff>
      <xdr:row>72</xdr:row>
      <xdr:rowOff>166497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40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157624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50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14002</xdr:rowOff>
    </xdr:from>
    <xdr:to>
      <xdr:col>55</xdr:col>
      <xdr:colOff>0</xdr:colOff>
      <xdr:row>92</xdr:row>
      <xdr:rowOff>75812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5615952"/>
          <a:ext cx="838200" cy="233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50857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338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14002</xdr:rowOff>
    </xdr:from>
    <xdr:to>
      <xdr:col>50</xdr:col>
      <xdr:colOff>114300</xdr:colOff>
      <xdr:row>92</xdr:row>
      <xdr:rowOff>119659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5615952"/>
          <a:ext cx="889000" cy="2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46274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5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53355</xdr:rowOff>
    </xdr:from>
    <xdr:to>
      <xdr:col>45</xdr:col>
      <xdr:colOff>177800</xdr:colOff>
      <xdr:row>92</xdr:row>
      <xdr:rowOff>119659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5483855"/>
          <a:ext cx="889000" cy="40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53355</xdr:rowOff>
    </xdr:from>
    <xdr:to>
      <xdr:col>41</xdr:col>
      <xdr:colOff>50800</xdr:colOff>
      <xdr:row>94</xdr:row>
      <xdr:rowOff>9539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5483855"/>
          <a:ext cx="889000" cy="64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0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25012</xdr:rowOff>
    </xdr:from>
    <xdr:to>
      <xdr:col>55</xdr:col>
      <xdr:colOff>50800</xdr:colOff>
      <xdr:row>92</xdr:row>
      <xdr:rowOff>126612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579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47889</xdr:rowOff>
    </xdr:from>
    <xdr:ext cx="599010"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564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134652</xdr:rowOff>
    </xdr:from>
    <xdr:to>
      <xdr:col>50</xdr:col>
      <xdr:colOff>165100</xdr:colOff>
      <xdr:row>91</xdr:row>
      <xdr:rowOff>64802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556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81329</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39795" y="15340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68859</xdr:rowOff>
    </xdr:from>
    <xdr:to>
      <xdr:col>46</xdr:col>
      <xdr:colOff>38100</xdr:colOff>
      <xdr:row>92</xdr:row>
      <xdr:rowOff>170459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584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15536</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50795" y="1561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2555</xdr:rowOff>
    </xdr:from>
    <xdr:to>
      <xdr:col>41</xdr:col>
      <xdr:colOff>101600</xdr:colOff>
      <xdr:row>90</xdr:row>
      <xdr:rowOff>104155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543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120682</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61795" y="15208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130189</xdr:rowOff>
    </xdr:from>
    <xdr:to>
      <xdr:col>36</xdr:col>
      <xdr:colOff>165100</xdr:colOff>
      <xdr:row>94</xdr:row>
      <xdr:rowOff>60339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07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76866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585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123424</xdr:rowOff>
    </xdr:from>
    <xdr:to>
      <xdr:col>85</xdr:col>
      <xdr:colOff>127000</xdr:colOff>
      <xdr:row>37</xdr:row>
      <xdr:rowOff>66777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5481300" y="5781274"/>
          <a:ext cx="838200" cy="62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66777</xdr:rowOff>
    </xdr:from>
    <xdr:to>
      <xdr:col>81</xdr:col>
      <xdr:colOff>50800</xdr:colOff>
      <xdr:row>38</xdr:row>
      <xdr:rowOff>83556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6410427"/>
          <a:ext cx="889000" cy="18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171018</xdr:rowOff>
    </xdr:from>
    <xdr:to>
      <xdr:col>76</xdr:col>
      <xdr:colOff>114300</xdr:colOff>
      <xdr:row>38</xdr:row>
      <xdr:rowOff>83556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514668"/>
          <a:ext cx="889000" cy="8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171018</xdr:rowOff>
    </xdr:from>
    <xdr:to>
      <xdr:col>71</xdr:col>
      <xdr:colOff>177800</xdr:colOff>
      <xdr:row>38</xdr:row>
      <xdr:rowOff>16850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2814300" y="6514668"/>
          <a:ext cx="889000" cy="1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72624</xdr:rowOff>
    </xdr:from>
    <xdr:to>
      <xdr:col>85</xdr:col>
      <xdr:colOff>177800</xdr:colOff>
      <xdr:row>34</xdr:row>
      <xdr:rowOff>2774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573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95501</xdr:rowOff>
    </xdr:from>
    <xdr:ext cx="534377"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558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15977</xdr:rowOff>
    </xdr:from>
    <xdr:to>
      <xdr:col>81</xdr:col>
      <xdr:colOff>101600</xdr:colOff>
      <xdr:row>37</xdr:row>
      <xdr:rowOff>117577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35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108704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46428" y="645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32756</xdr:rowOff>
    </xdr:from>
    <xdr:to>
      <xdr:col>76</xdr:col>
      <xdr:colOff>165100</xdr:colOff>
      <xdr:row>38</xdr:row>
      <xdr:rowOff>134356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54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125483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57428" y="664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120218</xdr:rowOff>
    </xdr:from>
    <xdr:to>
      <xdr:col>72</xdr:col>
      <xdr:colOff>38100</xdr:colOff>
      <xdr:row>38</xdr:row>
      <xdr:rowOff>50368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4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41495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68428" y="655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137501</xdr:rowOff>
    </xdr:from>
    <xdr:to>
      <xdr:col>67</xdr:col>
      <xdr:colOff>101600</xdr:colOff>
      <xdr:row>38</xdr:row>
      <xdr:rowOff>67650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4811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58777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79428" y="65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52769</xdr:rowOff>
    </xdr:from>
    <xdr:to>
      <xdr:col>85</xdr:col>
      <xdr:colOff>127000</xdr:colOff>
      <xdr:row>73</xdr:row>
      <xdr:rowOff>75057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5481300" y="12568619"/>
          <a:ext cx="8382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32359</xdr:rowOff>
    </xdr:from>
    <xdr:to>
      <xdr:col>81</xdr:col>
      <xdr:colOff>50800</xdr:colOff>
      <xdr:row>73</xdr:row>
      <xdr:rowOff>75057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2548209"/>
          <a:ext cx="889000" cy="4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32359</xdr:rowOff>
    </xdr:from>
    <xdr:to>
      <xdr:col>76</xdr:col>
      <xdr:colOff>114300</xdr:colOff>
      <xdr:row>74</xdr:row>
      <xdr:rowOff>106146</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2548209"/>
          <a:ext cx="889000" cy="24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119876</xdr:rowOff>
    </xdr:from>
    <xdr:to>
      <xdr:col>71</xdr:col>
      <xdr:colOff>177800</xdr:colOff>
      <xdr:row>74</xdr:row>
      <xdr:rowOff>106146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2464276"/>
          <a:ext cx="889000" cy="32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59669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308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1969</xdr:rowOff>
    </xdr:from>
    <xdr:to>
      <xdr:col>85</xdr:col>
      <xdr:colOff>177800</xdr:colOff>
      <xdr:row>73</xdr:row>
      <xdr:rowOff>103569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251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24846</xdr:rowOff>
    </xdr:from>
    <xdr:ext cx="599010"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369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24257</xdr:rowOff>
    </xdr:from>
    <xdr:to>
      <xdr:col>81</xdr:col>
      <xdr:colOff>101600</xdr:colOff>
      <xdr:row>73</xdr:row>
      <xdr:rowOff>125857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54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142384</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181795" y="12315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153009</xdr:rowOff>
    </xdr:from>
    <xdr:to>
      <xdr:col>76</xdr:col>
      <xdr:colOff>165100</xdr:colOff>
      <xdr:row>73</xdr:row>
      <xdr:rowOff>83159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49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99686</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292795" y="12272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55346</xdr:rowOff>
    </xdr:from>
    <xdr:to>
      <xdr:col>72</xdr:col>
      <xdr:colOff>38100</xdr:colOff>
      <xdr:row>74</xdr:row>
      <xdr:rowOff>156946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74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2023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251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69076</xdr:rowOff>
    </xdr:from>
    <xdr:to>
      <xdr:col>67</xdr:col>
      <xdr:colOff>101600</xdr:colOff>
      <xdr:row>72</xdr:row>
      <xdr:rowOff>170676</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241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15753</xdr:rowOff>
    </xdr:from>
    <xdr:ext cx="59901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14795" y="1218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92540</xdr:rowOff>
    </xdr:from>
    <xdr:to>
      <xdr:col>85</xdr:col>
      <xdr:colOff>127000</xdr:colOff>
      <xdr:row>96</xdr:row>
      <xdr:rowOff>132904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551740"/>
          <a:ext cx="838200" cy="4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156512</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615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8240</xdr:rowOff>
    </xdr:from>
    <xdr:to>
      <xdr:col>81</xdr:col>
      <xdr:colOff>50800</xdr:colOff>
      <xdr:row>96</xdr:row>
      <xdr:rowOff>92540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467440"/>
          <a:ext cx="889000" cy="8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149120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77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44610</xdr:rowOff>
    </xdr:from>
    <xdr:to>
      <xdr:col>76</xdr:col>
      <xdr:colOff>114300</xdr:colOff>
      <xdr:row>96</xdr:row>
      <xdr:rowOff>8240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3703300" y="16332360"/>
          <a:ext cx="889000" cy="13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124088</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75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44610</xdr:rowOff>
    </xdr:from>
    <xdr:to>
      <xdr:col>71</xdr:col>
      <xdr:colOff>177800</xdr:colOff>
      <xdr:row>96</xdr:row>
      <xdr:rowOff>108108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332360"/>
          <a:ext cx="889000" cy="23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7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165602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79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82104</xdr:rowOff>
    </xdr:from>
    <xdr:to>
      <xdr:col>85</xdr:col>
      <xdr:colOff>177800</xdr:colOff>
      <xdr:row>97</xdr:row>
      <xdr:rowOff>12254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54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104981</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392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41740</xdr:rowOff>
    </xdr:from>
    <xdr:to>
      <xdr:col>81</xdr:col>
      <xdr:colOff>101600</xdr:colOff>
      <xdr:row>96</xdr:row>
      <xdr:rowOff>143340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5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159867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27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128890</xdr:rowOff>
    </xdr:from>
    <xdr:to>
      <xdr:col>76</xdr:col>
      <xdr:colOff>165100</xdr:colOff>
      <xdr:row>96</xdr:row>
      <xdr:rowOff>59040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41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75567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19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165260</xdr:rowOff>
    </xdr:from>
    <xdr:to>
      <xdr:col>72</xdr:col>
      <xdr:colOff>38100</xdr:colOff>
      <xdr:row>95</xdr:row>
      <xdr:rowOff>95410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28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111937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05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57308</xdr:rowOff>
    </xdr:from>
    <xdr:to>
      <xdr:col>67</xdr:col>
      <xdr:colOff>101600</xdr:colOff>
      <xdr:row>96</xdr:row>
      <xdr:rowOff>158908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51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3985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29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79502</xdr:rowOff>
    </xdr:from>
    <xdr:to>
      <xdr:col>116</xdr:col>
      <xdr:colOff>63500</xdr:colOff>
      <xdr:row>31</xdr:row>
      <xdr:rowOff>156693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5394452"/>
          <a:ext cx="838200" cy="7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166006</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338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79502</xdr:rowOff>
    </xdr:from>
    <xdr:to>
      <xdr:col>111</xdr:col>
      <xdr:colOff>177800</xdr:colOff>
      <xdr:row>31</xdr:row>
      <xdr:rowOff>95580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5394452"/>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167225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3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95580</xdr:rowOff>
    </xdr:from>
    <xdr:to>
      <xdr:col>107</xdr:col>
      <xdr:colOff>50800</xdr:colOff>
      <xdr:row>31</xdr:row>
      <xdr:rowOff>112649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5410530"/>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53916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112649</xdr:rowOff>
    </xdr:from>
    <xdr:to>
      <xdr:col>102</xdr:col>
      <xdr:colOff>114300</xdr:colOff>
      <xdr:row>32</xdr:row>
      <xdr:rowOff>83007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5427599"/>
          <a:ext cx="889000" cy="1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40428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8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19245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6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105893</xdr:rowOff>
    </xdr:from>
    <xdr:to>
      <xdr:col>116</xdr:col>
      <xdr:colOff>114300</xdr:colOff>
      <xdr:row>32</xdr:row>
      <xdr:rowOff>36043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542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128770</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27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28702</xdr:rowOff>
    </xdr:from>
    <xdr:to>
      <xdr:col>112</xdr:col>
      <xdr:colOff>38100</xdr:colOff>
      <xdr:row>31</xdr:row>
      <xdr:rowOff>130302</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534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146829</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511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44780</xdr:rowOff>
    </xdr:from>
    <xdr:to>
      <xdr:col>107</xdr:col>
      <xdr:colOff>101600</xdr:colOff>
      <xdr:row>31</xdr:row>
      <xdr:rowOff>146380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53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162907</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513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61849</xdr:rowOff>
    </xdr:from>
    <xdr:to>
      <xdr:col>102</xdr:col>
      <xdr:colOff>165100</xdr:colOff>
      <xdr:row>31</xdr:row>
      <xdr:rowOff>163449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537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8526</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515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32207</xdr:rowOff>
    </xdr:from>
    <xdr:to>
      <xdr:col>98</xdr:col>
      <xdr:colOff>38100</xdr:colOff>
      <xdr:row>32</xdr:row>
      <xdr:rowOff>133807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551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30</xdr:row>
      <xdr:rowOff>150334</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529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38964</xdr:rowOff>
    </xdr:from>
    <xdr:to>
      <xdr:col>116</xdr:col>
      <xdr:colOff>63500</xdr:colOff>
      <xdr:row>59</xdr:row>
      <xdr:rowOff>39116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4514"/>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33934</xdr:rowOff>
    </xdr:from>
    <xdr:to>
      <xdr:col>111</xdr:col>
      <xdr:colOff>177800</xdr:colOff>
      <xdr:row>59</xdr:row>
      <xdr:rowOff>39116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49484"/>
          <a:ext cx="8890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33934</xdr:rowOff>
    </xdr:from>
    <xdr:to>
      <xdr:col>107</xdr:col>
      <xdr:colOff>50800</xdr:colOff>
      <xdr:row>59</xdr:row>
      <xdr:rowOff>34087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49484"/>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34087</xdr:rowOff>
    </xdr:from>
    <xdr:to>
      <xdr:col>102</xdr:col>
      <xdr:colOff>114300</xdr:colOff>
      <xdr:row>59</xdr:row>
      <xdr:rowOff>34316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4963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159614</xdr:rowOff>
    </xdr:from>
    <xdr:to>
      <xdr:col>116</xdr:col>
      <xdr:colOff>114300</xdr:colOff>
      <xdr:row>59</xdr:row>
      <xdr:rowOff>89764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74541</xdr:rowOff>
    </xdr:from>
    <xdr:ext cx="313932"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18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159766</xdr:rowOff>
    </xdr:from>
    <xdr:to>
      <xdr:col>112</xdr:col>
      <xdr:colOff>38100</xdr:colOff>
      <xdr:row>59</xdr:row>
      <xdr:rowOff>89916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81043</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1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154584</xdr:rowOff>
    </xdr:from>
    <xdr:to>
      <xdr:col>107</xdr:col>
      <xdr:colOff>101600</xdr:colOff>
      <xdr:row>59</xdr:row>
      <xdr:rowOff>84734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75861</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1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154737</xdr:rowOff>
    </xdr:from>
    <xdr:to>
      <xdr:col>102</xdr:col>
      <xdr:colOff>165100</xdr:colOff>
      <xdr:row>59</xdr:row>
      <xdr:rowOff>84887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76014</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1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154966</xdr:rowOff>
    </xdr:from>
    <xdr:to>
      <xdr:col>98</xdr:col>
      <xdr:colOff>38100</xdr:colOff>
      <xdr:row>59</xdr:row>
      <xdr:rowOff>85116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76243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1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84448</xdr:rowOff>
    </xdr:from>
    <xdr:to>
      <xdr:col>116</xdr:col>
      <xdr:colOff>63500</xdr:colOff>
      <xdr:row>71</xdr:row>
      <xdr:rowOff>154101</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257398"/>
          <a:ext cx="838200" cy="6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154101</xdr:rowOff>
    </xdr:from>
    <xdr:to>
      <xdr:col>111</xdr:col>
      <xdr:colOff>177800</xdr:colOff>
      <xdr:row>72</xdr:row>
      <xdr:rowOff>688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327051"/>
          <a:ext cx="889000" cy="1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688</xdr:rowOff>
    </xdr:from>
    <xdr:to>
      <xdr:col>107</xdr:col>
      <xdr:colOff>50800</xdr:colOff>
      <xdr:row>72</xdr:row>
      <xdr:rowOff>29721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345088"/>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29721</xdr:rowOff>
    </xdr:from>
    <xdr:to>
      <xdr:col>102</xdr:col>
      <xdr:colOff>114300</xdr:colOff>
      <xdr:row>72</xdr:row>
      <xdr:rowOff>76355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374121"/>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90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31734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8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33648</xdr:rowOff>
    </xdr:from>
    <xdr:to>
      <xdr:col>116</xdr:col>
      <xdr:colOff>114300</xdr:colOff>
      <xdr:row>71</xdr:row>
      <xdr:rowOff>135248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20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120025</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12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103301</xdr:rowOff>
    </xdr:from>
    <xdr:to>
      <xdr:col>112</xdr:col>
      <xdr:colOff>38100</xdr:colOff>
      <xdr:row>72</xdr:row>
      <xdr:rowOff>33451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27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49978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05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121338</xdr:rowOff>
    </xdr:from>
    <xdr:to>
      <xdr:col>107</xdr:col>
      <xdr:colOff>101600</xdr:colOff>
      <xdr:row>72</xdr:row>
      <xdr:rowOff>51488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29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68015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06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150371</xdr:rowOff>
    </xdr:from>
    <xdr:to>
      <xdr:col>102</xdr:col>
      <xdr:colOff>165100</xdr:colOff>
      <xdr:row>72</xdr:row>
      <xdr:rowOff>80521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32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97048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09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25555</xdr:rowOff>
    </xdr:from>
    <xdr:to>
      <xdr:col>98</xdr:col>
      <xdr:colOff>38100</xdr:colOff>
      <xdr:row>72</xdr:row>
      <xdr:rowOff>127155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3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143682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21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歳出決算総額の住民一人当たりの金額は前年度から増加し、約</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1,020,364</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主な構成項目である人件費は、住民一人当たり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174,525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 で、前年度（</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165,763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円）から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8,762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円増加した。類似団体と比較しても高い水準となっており、これは人口減少により一人当たりの人件費負担が増加していることに加え、類似団体と比べて職員数が多いことが要因となっている。</a:t>
          </a: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その他の主な構成要素の一つである補助費等は、住民一人当たり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154,631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 で、前年度（</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137,340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円）から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17,291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円増加した。子育て関連支援や社会保障関連経費の増加が背景にあり、類似団体と比較しても高い水準である。今後も、事業の必要性精査や費用対効果の検証が求められる。</a:t>
          </a: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普通建設事業費については、住民一人当たり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135,032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 で、前年度（</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154,200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円）からは 減少したものの、今後も公共施設の更新・長寿命化工事の増加が見込まれることから、公共施設マネジメントによる総量圧縮や更新タイミングの平準化が必要となる。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なお令和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年台風</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号からの災害復旧に伴い、災害復旧事業費が増加となった。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25,074
24,569
318.10
26,672,723
25,584,618
675,230
12,379,538
20,908,053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166179</xdr:rowOff>
    </xdr:from>
    <xdr:to>
      <xdr:col>24</xdr:col>
      <xdr:colOff>63500</xdr:colOff>
      <xdr:row>34</xdr:row>
      <xdr:rowOff>52451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24029"/>
          <a:ext cx="838200" cy="5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57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52451</xdr:rowOff>
    </xdr:from>
    <xdr:to>
      <xdr:col>19</xdr:col>
      <xdr:colOff>177800</xdr:colOff>
      <xdr:row>34</xdr:row>
      <xdr:rowOff>59118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81751"/>
          <a:ext cx="88900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59118</xdr:rowOff>
    </xdr:from>
    <xdr:to>
      <xdr:col>15</xdr:col>
      <xdr:colOff>50800</xdr:colOff>
      <xdr:row>34</xdr:row>
      <xdr:rowOff>111316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88418"/>
          <a:ext cx="889000" cy="5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21036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9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111316</xdr:rowOff>
    </xdr:from>
    <xdr:to>
      <xdr:col>10</xdr:col>
      <xdr:colOff>114300</xdr:colOff>
      <xdr:row>34</xdr:row>
      <xdr:rowOff>123317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40616"/>
          <a:ext cx="8890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45038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1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115379</xdr:rowOff>
    </xdr:from>
    <xdr:to>
      <xdr:col>24</xdr:col>
      <xdr:colOff>114300</xdr:colOff>
      <xdr:row>34</xdr:row>
      <xdr:rowOff>45529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7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138256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2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1651</xdr:rowOff>
    </xdr:from>
    <xdr:to>
      <xdr:col>20</xdr:col>
      <xdr:colOff>38100</xdr:colOff>
      <xdr:row>34</xdr:row>
      <xdr:rowOff>103251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3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119778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8318</xdr:rowOff>
    </xdr:from>
    <xdr:to>
      <xdr:col>15</xdr:col>
      <xdr:colOff>101600</xdr:colOff>
      <xdr:row>34</xdr:row>
      <xdr:rowOff>109918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3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126445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12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60516</xdr:rowOff>
    </xdr:from>
    <xdr:to>
      <xdr:col>10</xdr:col>
      <xdr:colOff>165100</xdr:colOff>
      <xdr:row>34</xdr:row>
      <xdr:rowOff>162116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8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7193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6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72517</xdr:rowOff>
    </xdr:from>
    <xdr:to>
      <xdr:col>6</xdr:col>
      <xdr:colOff>38100</xdr:colOff>
      <xdr:row>35</xdr:row>
      <xdr:rowOff>2667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19194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7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135037</xdr:rowOff>
    </xdr:from>
    <xdr:to>
      <xdr:col>24</xdr:col>
      <xdr:colOff>63500</xdr:colOff>
      <xdr:row>53</xdr:row>
      <xdr:rowOff>142631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221887"/>
          <a:ext cx="8382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29942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9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44611</xdr:rowOff>
    </xdr:from>
    <xdr:to>
      <xdr:col>19</xdr:col>
      <xdr:colOff>177800</xdr:colOff>
      <xdr:row>53</xdr:row>
      <xdr:rowOff>135037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131461"/>
          <a:ext cx="889000" cy="9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1856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0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11510</xdr:rowOff>
    </xdr:from>
    <xdr:to>
      <xdr:col>15</xdr:col>
      <xdr:colOff>50800</xdr:colOff>
      <xdr:row>53</xdr:row>
      <xdr:rowOff>44611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8755460"/>
          <a:ext cx="889000" cy="37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159215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5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71613</xdr:rowOff>
    </xdr:from>
    <xdr:to>
      <xdr:col>10</xdr:col>
      <xdr:colOff>114300</xdr:colOff>
      <xdr:row>51</xdr:row>
      <xdr:rowOff>11510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44113"/>
          <a:ext cx="889000" cy="11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130178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559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89899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1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91831</xdr:rowOff>
    </xdr:from>
    <xdr:to>
      <xdr:col>24</xdr:col>
      <xdr:colOff>114300</xdr:colOff>
      <xdr:row>54</xdr:row>
      <xdr:rowOff>21981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17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114708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03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84237</xdr:rowOff>
    </xdr:from>
    <xdr:to>
      <xdr:col>20</xdr:col>
      <xdr:colOff>38100</xdr:colOff>
      <xdr:row>54</xdr:row>
      <xdr:rowOff>14387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17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30914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946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165261</xdr:rowOff>
    </xdr:from>
    <xdr:to>
      <xdr:col>15</xdr:col>
      <xdr:colOff>101600</xdr:colOff>
      <xdr:row>53</xdr:row>
      <xdr:rowOff>95411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08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111938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85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132160</xdr:rowOff>
    </xdr:from>
    <xdr:to>
      <xdr:col>10</xdr:col>
      <xdr:colOff>165100</xdr:colOff>
      <xdr:row>51</xdr:row>
      <xdr:rowOff>62310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870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78837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479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20813</xdr:rowOff>
    </xdr:from>
    <xdr:to>
      <xdr:col>6</xdr:col>
      <xdr:colOff>38100</xdr:colOff>
      <xdr:row>50</xdr:row>
      <xdr:rowOff>122413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59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138940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36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24687</xdr:rowOff>
    </xdr:from>
    <xdr:to>
      <xdr:col>24</xdr:col>
      <xdr:colOff>63500</xdr:colOff>
      <xdr:row>73</xdr:row>
      <xdr:rowOff>71760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540537"/>
          <a:ext cx="838200" cy="4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53684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12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71760</xdr:rowOff>
    </xdr:from>
    <xdr:to>
      <xdr:col>19</xdr:col>
      <xdr:colOff>177800</xdr:colOff>
      <xdr:row>74</xdr:row>
      <xdr:rowOff>53170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587610"/>
          <a:ext cx="889000" cy="15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11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105282</xdr:rowOff>
    </xdr:from>
    <xdr:to>
      <xdr:col>15</xdr:col>
      <xdr:colOff>50800</xdr:colOff>
      <xdr:row>74</xdr:row>
      <xdr:rowOff>53170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621132"/>
          <a:ext cx="889000" cy="11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24807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2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105282</xdr:rowOff>
    </xdr:from>
    <xdr:to>
      <xdr:col>10</xdr:col>
      <xdr:colOff>114300</xdr:colOff>
      <xdr:row>75</xdr:row>
      <xdr:rowOff>83958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621132"/>
          <a:ext cx="889000" cy="32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103071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13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76599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27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145337</xdr:rowOff>
    </xdr:from>
    <xdr:to>
      <xdr:col>24</xdr:col>
      <xdr:colOff>114300</xdr:colOff>
      <xdr:row>73</xdr:row>
      <xdr:rowOff>75487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48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168214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341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20960</xdr:rowOff>
    </xdr:from>
    <xdr:to>
      <xdr:col>20</xdr:col>
      <xdr:colOff>38100</xdr:colOff>
      <xdr:row>73</xdr:row>
      <xdr:rowOff>122560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5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139087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31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2370</xdr:rowOff>
    </xdr:from>
    <xdr:to>
      <xdr:col>15</xdr:col>
      <xdr:colOff>101600</xdr:colOff>
      <xdr:row>74</xdr:row>
      <xdr:rowOff>103970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68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120497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46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54482</xdr:rowOff>
    </xdr:from>
    <xdr:to>
      <xdr:col>10</xdr:col>
      <xdr:colOff>165100</xdr:colOff>
      <xdr:row>73</xdr:row>
      <xdr:rowOff>156082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57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1159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34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33158</xdr:rowOff>
    </xdr:from>
    <xdr:to>
      <xdr:col>6</xdr:col>
      <xdr:colOff>38100</xdr:colOff>
      <xdr:row>75</xdr:row>
      <xdr:rowOff>134758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89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151285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66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63627</xdr:rowOff>
    </xdr:from>
    <xdr:to>
      <xdr:col>24</xdr:col>
      <xdr:colOff>63500</xdr:colOff>
      <xdr:row>95</xdr:row>
      <xdr:rowOff>99518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5837027"/>
          <a:ext cx="838200" cy="55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99518</xdr:rowOff>
    </xdr:from>
    <xdr:to>
      <xdr:col>19</xdr:col>
      <xdr:colOff>177800</xdr:colOff>
      <xdr:row>96</xdr:row>
      <xdr:rowOff>76149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387268"/>
          <a:ext cx="889000" cy="14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76149</xdr:rowOff>
    </xdr:from>
    <xdr:to>
      <xdr:col>15</xdr:col>
      <xdr:colOff>50800</xdr:colOff>
      <xdr:row>96</xdr:row>
      <xdr:rowOff>114072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535349"/>
          <a:ext cx="889000" cy="37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114072</xdr:rowOff>
    </xdr:from>
    <xdr:to>
      <xdr:col>10</xdr:col>
      <xdr:colOff>114300</xdr:colOff>
      <xdr:row>97</xdr:row>
      <xdr:rowOff>52743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573272"/>
          <a:ext cx="889000" cy="110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7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12827</xdr:rowOff>
    </xdr:from>
    <xdr:to>
      <xdr:col>24</xdr:col>
      <xdr:colOff>114300</xdr:colOff>
      <xdr:row>92</xdr:row>
      <xdr:rowOff>114427</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578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35704</xdr:rowOff>
    </xdr:from>
    <xdr:ext cx="599010"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637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48718</xdr:rowOff>
    </xdr:from>
    <xdr:to>
      <xdr:col>20</xdr:col>
      <xdr:colOff>38100</xdr:colOff>
      <xdr:row>95</xdr:row>
      <xdr:rowOff>150318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33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166845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11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25349</xdr:rowOff>
    </xdr:from>
    <xdr:to>
      <xdr:col>15</xdr:col>
      <xdr:colOff>101600</xdr:colOff>
      <xdr:row>96</xdr:row>
      <xdr:rowOff>126949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8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143476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25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63272</xdr:rowOff>
    </xdr:from>
    <xdr:to>
      <xdr:col>10</xdr:col>
      <xdr:colOff>165100</xdr:colOff>
      <xdr:row>96</xdr:row>
      <xdr:rowOff>164872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2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9949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29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1943</xdr:rowOff>
    </xdr:from>
    <xdr:to>
      <xdr:col>6</xdr:col>
      <xdr:colOff>38100</xdr:colOff>
      <xdr:row>97</xdr:row>
      <xdr:rowOff>103543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63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120070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40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68344</xdr:rowOff>
    </xdr:from>
    <xdr:to>
      <xdr:col>55</xdr:col>
      <xdr:colOff>0</xdr:colOff>
      <xdr:row>39</xdr:row>
      <xdr:rowOff>68997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54894"/>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68997</xdr:rowOff>
    </xdr:from>
    <xdr:to>
      <xdr:col>50</xdr:col>
      <xdr:colOff>114300</xdr:colOff>
      <xdr:row>39</xdr:row>
      <xdr:rowOff>69487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55547"/>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69487</xdr:rowOff>
    </xdr:from>
    <xdr:to>
      <xdr:col>45</xdr:col>
      <xdr:colOff>177800</xdr:colOff>
      <xdr:row>39</xdr:row>
      <xdr:rowOff>69814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56037"/>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69814</xdr:rowOff>
    </xdr:from>
    <xdr:to>
      <xdr:col>41</xdr:col>
      <xdr:colOff>50800</xdr:colOff>
      <xdr:row>39</xdr:row>
      <xdr:rowOff>70467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5636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17544</xdr:rowOff>
    </xdr:from>
    <xdr:to>
      <xdr:col>55</xdr:col>
      <xdr:colOff>50800</xdr:colOff>
      <xdr:row>39</xdr:row>
      <xdr:rowOff>119144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70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103921</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9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18197</xdr:rowOff>
    </xdr:from>
    <xdr:to>
      <xdr:col>50</xdr:col>
      <xdr:colOff>165100</xdr:colOff>
      <xdr:row>39</xdr:row>
      <xdr:rowOff>119797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70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110924</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9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18687</xdr:rowOff>
    </xdr:from>
    <xdr:to>
      <xdr:col>46</xdr:col>
      <xdr:colOff>38100</xdr:colOff>
      <xdr:row>39</xdr:row>
      <xdr:rowOff>120287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70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111414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97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19014</xdr:rowOff>
    </xdr:from>
    <xdr:to>
      <xdr:col>41</xdr:col>
      <xdr:colOff>101600</xdr:colOff>
      <xdr:row>39</xdr:row>
      <xdr:rowOff>120614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70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111741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98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19667</xdr:rowOff>
    </xdr:from>
    <xdr:to>
      <xdr:col>36</xdr:col>
      <xdr:colOff>165100</xdr:colOff>
      <xdr:row>39</xdr:row>
      <xdr:rowOff>121267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70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112394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98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78867</xdr:rowOff>
    </xdr:from>
    <xdr:to>
      <xdr:col>55</xdr:col>
      <xdr:colOff>0</xdr:colOff>
      <xdr:row>55</xdr:row>
      <xdr:rowOff>114795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508617"/>
          <a:ext cx="838200" cy="3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8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78867</xdr:rowOff>
    </xdr:from>
    <xdr:to>
      <xdr:col>50</xdr:col>
      <xdr:colOff>114300</xdr:colOff>
      <xdr:row>55</xdr:row>
      <xdr:rowOff>91136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508617"/>
          <a:ext cx="889000" cy="1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91136</xdr:rowOff>
    </xdr:from>
    <xdr:to>
      <xdr:col>45</xdr:col>
      <xdr:colOff>177800</xdr:colOff>
      <xdr:row>55</xdr:row>
      <xdr:rowOff>145529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520886"/>
          <a:ext cx="889000" cy="5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77839</xdr:rowOff>
    </xdr:from>
    <xdr:to>
      <xdr:col>41</xdr:col>
      <xdr:colOff>50800</xdr:colOff>
      <xdr:row>55</xdr:row>
      <xdr:rowOff>145529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336139"/>
          <a:ext cx="889000" cy="23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63995</xdr:rowOff>
    </xdr:from>
    <xdr:to>
      <xdr:col>55</xdr:col>
      <xdr:colOff>50800</xdr:colOff>
      <xdr:row>55</xdr:row>
      <xdr:rowOff>165595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4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86872</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34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28067</xdr:rowOff>
    </xdr:from>
    <xdr:to>
      <xdr:col>50</xdr:col>
      <xdr:colOff>165100</xdr:colOff>
      <xdr:row>55</xdr:row>
      <xdr:rowOff>129667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45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146194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23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40336</xdr:rowOff>
    </xdr:from>
    <xdr:to>
      <xdr:col>46</xdr:col>
      <xdr:colOff>38100</xdr:colOff>
      <xdr:row>55</xdr:row>
      <xdr:rowOff>141936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47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158463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2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94729</xdr:rowOff>
    </xdr:from>
    <xdr:to>
      <xdr:col>41</xdr:col>
      <xdr:colOff>101600</xdr:colOff>
      <xdr:row>56</xdr:row>
      <xdr:rowOff>24879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2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41406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29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27039</xdr:rowOff>
    </xdr:from>
    <xdr:to>
      <xdr:col>36</xdr:col>
      <xdr:colOff>165100</xdr:colOff>
      <xdr:row>54</xdr:row>
      <xdr:rowOff>128639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2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145166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06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22619</xdr:rowOff>
    </xdr:from>
    <xdr:to>
      <xdr:col>55</xdr:col>
      <xdr:colOff>0</xdr:colOff>
      <xdr:row>78</xdr:row>
      <xdr:rowOff>75158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95719"/>
          <a:ext cx="838200" cy="5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6259</xdr:rowOff>
    </xdr:from>
    <xdr:to>
      <xdr:col>50</xdr:col>
      <xdr:colOff>114300</xdr:colOff>
      <xdr:row>78</xdr:row>
      <xdr:rowOff>22619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79359"/>
          <a:ext cx="889000" cy="1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6259</xdr:rowOff>
    </xdr:from>
    <xdr:to>
      <xdr:col>45</xdr:col>
      <xdr:colOff>177800</xdr:colOff>
      <xdr:row>78</xdr:row>
      <xdr:rowOff>23205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79359"/>
          <a:ext cx="889000" cy="1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23205</xdr:rowOff>
    </xdr:from>
    <xdr:to>
      <xdr:col>41</xdr:col>
      <xdr:colOff>50800</xdr:colOff>
      <xdr:row>78</xdr:row>
      <xdr:rowOff>69214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96305"/>
          <a:ext cx="889000" cy="4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56707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8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24358</xdr:rowOff>
    </xdr:from>
    <xdr:to>
      <xdr:col>55</xdr:col>
      <xdr:colOff>50800</xdr:colOff>
      <xdr:row>78</xdr:row>
      <xdr:rowOff>125958</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9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121581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2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143269</xdr:rowOff>
    </xdr:from>
    <xdr:to>
      <xdr:col>50</xdr:col>
      <xdr:colOff>165100</xdr:colOff>
      <xdr:row>78</xdr:row>
      <xdr:rowOff>73419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4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64546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3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126909</xdr:rowOff>
    </xdr:from>
    <xdr:to>
      <xdr:col>46</xdr:col>
      <xdr:colOff>38100</xdr:colOff>
      <xdr:row>78</xdr:row>
      <xdr:rowOff>57059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2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48186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2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143855</xdr:rowOff>
    </xdr:from>
    <xdr:to>
      <xdr:col>41</xdr:col>
      <xdr:colOff>101600</xdr:colOff>
      <xdr:row>78</xdr:row>
      <xdr:rowOff>74005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90532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12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18414</xdr:rowOff>
    </xdr:from>
    <xdr:to>
      <xdr:col>36</xdr:col>
      <xdr:colOff>165100</xdr:colOff>
      <xdr:row>78</xdr:row>
      <xdr:rowOff>120014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111141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8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165582</xdr:rowOff>
    </xdr:from>
    <xdr:to>
      <xdr:col>55</xdr:col>
      <xdr:colOff>0</xdr:colOff>
      <xdr:row>96</xdr:row>
      <xdr:rowOff>26848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281882"/>
          <a:ext cx="838200" cy="20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165582</xdr:rowOff>
    </xdr:from>
    <xdr:to>
      <xdr:col>50</xdr:col>
      <xdr:colOff>114300</xdr:colOff>
      <xdr:row>95</xdr:row>
      <xdr:rowOff>63678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281882"/>
          <a:ext cx="889000" cy="6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6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149034</xdr:rowOff>
    </xdr:from>
    <xdr:to>
      <xdr:col>45</xdr:col>
      <xdr:colOff>177800</xdr:colOff>
      <xdr:row>95</xdr:row>
      <xdr:rowOff>63678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265334"/>
          <a:ext cx="889000" cy="8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6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149034</xdr:rowOff>
    </xdr:from>
    <xdr:to>
      <xdr:col>41</xdr:col>
      <xdr:colOff>50800</xdr:colOff>
      <xdr:row>95</xdr:row>
      <xdr:rowOff>146710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265334"/>
          <a:ext cx="889000" cy="16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147498</xdr:rowOff>
    </xdr:from>
    <xdr:to>
      <xdr:col>55</xdr:col>
      <xdr:colOff>50800</xdr:colOff>
      <xdr:row>96</xdr:row>
      <xdr:rowOff>77648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43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170375</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28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114782</xdr:rowOff>
    </xdr:from>
    <xdr:to>
      <xdr:col>50</xdr:col>
      <xdr:colOff>165100</xdr:colOff>
      <xdr:row>95</xdr:row>
      <xdr:rowOff>44932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23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61459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00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12878</xdr:rowOff>
    </xdr:from>
    <xdr:to>
      <xdr:col>46</xdr:col>
      <xdr:colOff>38100</xdr:colOff>
      <xdr:row>95</xdr:row>
      <xdr:rowOff>114478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30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131005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07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98234</xdr:rowOff>
    </xdr:from>
    <xdr:to>
      <xdr:col>41</xdr:col>
      <xdr:colOff>101600</xdr:colOff>
      <xdr:row>95</xdr:row>
      <xdr:rowOff>28384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21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44911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59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95910</xdr:rowOff>
    </xdr:from>
    <xdr:to>
      <xdr:col>36</xdr:col>
      <xdr:colOff>165100</xdr:colOff>
      <xdr:row>96</xdr:row>
      <xdr:rowOff>26060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38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17187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47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83693</xdr:rowOff>
    </xdr:from>
    <xdr:to>
      <xdr:col>85</xdr:col>
      <xdr:colOff>127000</xdr:colOff>
      <xdr:row>35</xdr:row>
      <xdr:rowOff>147015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570093"/>
          <a:ext cx="838200" cy="57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45267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17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147015</xdr:rowOff>
    </xdr:from>
    <xdr:to>
      <xdr:col>81</xdr:col>
      <xdr:colOff>50800</xdr:colOff>
      <xdr:row>36</xdr:row>
      <xdr:rowOff>113792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147765"/>
          <a:ext cx="889000" cy="13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165740</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113792</xdr:rowOff>
    </xdr:from>
    <xdr:to>
      <xdr:col>76</xdr:col>
      <xdr:colOff>114300</xdr:colOff>
      <xdr:row>37</xdr:row>
      <xdr:rowOff>66777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285992"/>
          <a:ext cx="889000" cy="12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56545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5931</xdr:rowOff>
    </xdr:from>
    <xdr:to>
      <xdr:col>71</xdr:col>
      <xdr:colOff>177800</xdr:colOff>
      <xdr:row>37</xdr:row>
      <xdr:rowOff>66777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349581"/>
          <a:ext cx="889000" cy="60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20502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3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20015</xdr:rowOff>
    </xdr:from>
    <xdr:to>
      <xdr:col>67</xdr:col>
      <xdr:colOff>101600</xdr:colOff>
      <xdr:row>37</xdr:row>
      <xdr:rowOff>121615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112742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5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32893</xdr:rowOff>
    </xdr:from>
    <xdr:to>
      <xdr:col>85</xdr:col>
      <xdr:colOff>177800</xdr:colOff>
      <xdr:row>32</xdr:row>
      <xdr:rowOff>134493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5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55770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37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96215</xdr:rowOff>
    </xdr:from>
    <xdr:to>
      <xdr:col>81</xdr:col>
      <xdr:colOff>101600</xdr:colOff>
      <xdr:row>36</xdr:row>
      <xdr:rowOff>26365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0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42892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58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62992</xdr:rowOff>
    </xdr:from>
    <xdr:to>
      <xdr:col>76</xdr:col>
      <xdr:colOff>165100</xdr:colOff>
      <xdr:row>36</xdr:row>
      <xdr:rowOff>164592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9669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01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15977</xdr:rowOff>
    </xdr:from>
    <xdr:to>
      <xdr:col>72</xdr:col>
      <xdr:colOff>38100</xdr:colOff>
      <xdr:row>37</xdr:row>
      <xdr:rowOff>117577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5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134104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3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126581</xdr:rowOff>
    </xdr:from>
    <xdr:to>
      <xdr:col>67</xdr:col>
      <xdr:colOff>101600</xdr:colOff>
      <xdr:row>37</xdr:row>
      <xdr:rowOff>56731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29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73258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07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133020</xdr:rowOff>
    </xdr:from>
    <xdr:to>
      <xdr:col>85</xdr:col>
      <xdr:colOff>127000</xdr:colOff>
      <xdr:row>51</xdr:row>
      <xdr:rowOff>165100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8876970"/>
          <a:ext cx="83820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133020</xdr:rowOff>
    </xdr:from>
    <xdr:to>
      <xdr:col>81</xdr:col>
      <xdr:colOff>50800</xdr:colOff>
      <xdr:row>53</xdr:row>
      <xdr:rowOff>32220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8876970"/>
          <a:ext cx="889000" cy="24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32220</xdr:rowOff>
    </xdr:from>
    <xdr:to>
      <xdr:col>76</xdr:col>
      <xdr:colOff>114300</xdr:colOff>
      <xdr:row>55</xdr:row>
      <xdr:rowOff>51435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119070"/>
          <a:ext cx="889000" cy="36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137685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6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73787</xdr:rowOff>
    </xdr:from>
    <xdr:to>
      <xdr:col>71</xdr:col>
      <xdr:colOff>177800</xdr:colOff>
      <xdr:row>55</xdr:row>
      <xdr:rowOff>51435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160637"/>
          <a:ext cx="889000" cy="32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138599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70934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67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114300</xdr:rowOff>
    </xdr:from>
    <xdr:to>
      <xdr:col>85</xdr:col>
      <xdr:colOff>177800</xdr:colOff>
      <xdr:row>52</xdr:row>
      <xdr:rowOff>44450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885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137177</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8709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82220</xdr:rowOff>
    </xdr:from>
    <xdr:to>
      <xdr:col>81</xdr:col>
      <xdr:colOff>101600</xdr:colOff>
      <xdr:row>52</xdr:row>
      <xdr:rowOff>12370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882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28897</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860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152870</xdr:rowOff>
    </xdr:from>
    <xdr:to>
      <xdr:col>76</xdr:col>
      <xdr:colOff>165100</xdr:colOff>
      <xdr:row>53</xdr:row>
      <xdr:rowOff>83020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06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51</xdr:row>
      <xdr:rowOff>99547</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8843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635</xdr:rowOff>
    </xdr:from>
    <xdr:to>
      <xdr:col>72</xdr:col>
      <xdr:colOff>38100</xdr:colOff>
      <xdr:row>55</xdr:row>
      <xdr:rowOff>102235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43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118762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20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22987</xdr:rowOff>
    </xdr:from>
    <xdr:to>
      <xdr:col>67</xdr:col>
      <xdr:colOff>101600</xdr:colOff>
      <xdr:row>53</xdr:row>
      <xdr:rowOff>124587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10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141114</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888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123423</xdr:rowOff>
    </xdr:from>
    <xdr:to>
      <xdr:col>85</xdr:col>
      <xdr:colOff>127000</xdr:colOff>
      <xdr:row>77</xdr:row>
      <xdr:rowOff>66777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639273"/>
          <a:ext cx="838200" cy="62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66777</xdr:rowOff>
    </xdr:from>
    <xdr:to>
      <xdr:col>81</xdr:col>
      <xdr:colOff>50800</xdr:colOff>
      <xdr:row>78</xdr:row>
      <xdr:rowOff>83556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268427"/>
          <a:ext cx="889000" cy="18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171017</xdr:rowOff>
    </xdr:from>
    <xdr:to>
      <xdr:col>76</xdr:col>
      <xdr:colOff>114300</xdr:colOff>
      <xdr:row>78</xdr:row>
      <xdr:rowOff>83556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72667"/>
          <a:ext cx="889000" cy="8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171017</xdr:rowOff>
    </xdr:from>
    <xdr:to>
      <xdr:col>71</xdr:col>
      <xdr:colOff>177800</xdr:colOff>
      <xdr:row>78</xdr:row>
      <xdr:rowOff>16850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372667"/>
          <a:ext cx="889000" cy="1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72623</xdr:rowOff>
    </xdr:from>
    <xdr:to>
      <xdr:col>85</xdr:col>
      <xdr:colOff>177800</xdr:colOff>
      <xdr:row>74</xdr:row>
      <xdr:rowOff>2773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58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95500</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43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15977</xdr:rowOff>
    </xdr:from>
    <xdr:to>
      <xdr:col>81</xdr:col>
      <xdr:colOff>101600</xdr:colOff>
      <xdr:row>77</xdr:row>
      <xdr:rowOff>117577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21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108704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31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32756</xdr:rowOff>
    </xdr:from>
    <xdr:to>
      <xdr:col>76</xdr:col>
      <xdr:colOff>165100</xdr:colOff>
      <xdr:row>78</xdr:row>
      <xdr:rowOff>134356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0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125483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49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120217</xdr:rowOff>
    </xdr:from>
    <xdr:to>
      <xdr:col>72</xdr:col>
      <xdr:colOff>38100</xdr:colOff>
      <xdr:row>78</xdr:row>
      <xdr:rowOff>50367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41494</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41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137500</xdr:rowOff>
    </xdr:from>
    <xdr:to>
      <xdr:col>67</xdr:col>
      <xdr:colOff>101600</xdr:colOff>
      <xdr:row>78</xdr:row>
      <xdr:rowOff>67650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3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58777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43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52769</xdr:rowOff>
    </xdr:from>
    <xdr:to>
      <xdr:col>85</xdr:col>
      <xdr:colOff>127000</xdr:colOff>
      <xdr:row>93</xdr:row>
      <xdr:rowOff>75057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5997619"/>
          <a:ext cx="8382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32347</xdr:rowOff>
    </xdr:from>
    <xdr:to>
      <xdr:col>81</xdr:col>
      <xdr:colOff>50800</xdr:colOff>
      <xdr:row>93</xdr:row>
      <xdr:rowOff>75057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5977197"/>
          <a:ext cx="889000" cy="4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32347</xdr:rowOff>
    </xdr:from>
    <xdr:to>
      <xdr:col>76</xdr:col>
      <xdr:colOff>114300</xdr:colOff>
      <xdr:row>94</xdr:row>
      <xdr:rowOff>106147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5977197"/>
          <a:ext cx="889000" cy="24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119875</xdr:rowOff>
    </xdr:from>
    <xdr:to>
      <xdr:col>71</xdr:col>
      <xdr:colOff>177800</xdr:colOff>
      <xdr:row>94</xdr:row>
      <xdr:rowOff>106147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5893275"/>
          <a:ext cx="889000" cy="32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59617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1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1969</xdr:rowOff>
    </xdr:from>
    <xdr:to>
      <xdr:col>85</xdr:col>
      <xdr:colOff>177800</xdr:colOff>
      <xdr:row>93</xdr:row>
      <xdr:rowOff>103569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594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24846</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5798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24257</xdr:rowOff>
    </xdr:from>
    <xdr:to>
      <xdr:col>81</xdr:col>
      <xdr:colOff>101600</xdr:colOff>
      <xdr:row>93</xdr:row>
      <xdr:rowOff>125857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596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142384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81795" y="1574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152997</xdr:rowOff>
    </xdr:from>
    <xdr:to>
      <xdr:col>76</xdr:col>
      <xdr:colOff>165100</xdr:colOff>
      <xdr:row>93</xdr:row>
      <xdr:rowOff>83147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592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99674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292795" y="15701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55347</xdr:rowOff>
    </xdr:from>
    <xdr:to>
      <xdr:col>72</xdr:col>
      <xdr:colOff>38100</xdr:colOff>
      <xdr:row>94</xdr:row>
      <xdr:rowOff>156947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17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2024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594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69075</xdr:rowOff>
    </xdr:from>
    <xdr:to>
      <xdr:col>67</xdr:col>
      <xdr:colOff>101600</xdr:colOff>
      <xdr:row>92</xdr:row>
      <xdr:rowOff>170675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584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15752</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14795" y="15617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目的別歳出のうち大きな割合を占めるのは、総務費、民生費、教育費、衛生費であり、４費目で歳出総額の約</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68</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％を占めている。 </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総務費、教育費はそれぞれ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1,661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2,526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円減少したものの、民生費、衛生費はそれぞれ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5,148</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43,326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円増加した。</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こうした歳出構造の変化を踏まえ、今後も財政運営の効率化と持続可能性の確保に向け、各施策の効果検証を継続していくことが求められる。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t"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なお衛生費、消防費、災害復旧費については、それぞれ宇佐・高田・国東広域ごみ処理施設建設事業、大分県消防指令業務共同運用事業、令和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年台風</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号からの災害復旧事業に伴い大幅な増加となった。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大分県国東市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年度の実質収支は前年度から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147,703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千円増加し、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675,230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 となり、引き続き黒字の状態を維持している。</a:t>
          </a:r>
          <a:b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財政調整基金の残高については、取り崩しにより 標準財政規模比が前年度の</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35.20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31.09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4.11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ポイント減少 し、残高は縮小したものの、依然として一定の水準を確保している。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実質単年度収支については、前年度から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137,883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千円減少し、▲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48,477</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千円 と赤字となった。</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今後も歳入確保策の強化と歳出の精査を進め、単年度収支の改善に努める必要がある。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大分県国東市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過去５年間においては、いずれの年度でもすべての会計で黒字となっている。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現在のところ財政運営は健全であると判断できる。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今後も財政の健全性を維持できるよう努める。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大分県国東市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前年度と比較し、元利償還金が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百万円増加した一方で、公営企業債の元利償還金に対する繰入金は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百万円減少し、算入公債費等も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これらの影響により、実質公債費比率の分子は 前年度の</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434</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百万円から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467</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百万円へ</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百万円増加した。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今後も、老朽化した公共施設の改修などに必要な財源として地方債の発行が見込まれることから、実質公債費比率の上昇が予想される。事業の平準化や発行額の適正化を通じて、公債費負担の増加を抑制し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該当なし。</a:t>
          </a:r>
          <a:endParaRPr kumimoji="1" lang="en-US" altLang="ja-JP" sz="1100">
            <a:latin typeface="ＭＳ ゴシック" pitchFamily="49" charset="-128"/>
            <a:ea typeface="ＭＳ ゴシック" pitchFamily="49" charset="-128"/>
          </a:endParaRPr>
        </a:p>
        <a:p>
          <a:endParaRPr kumimoji="1" lang="ja-JP" altLang="en-US" sz="11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大分県国東市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前年度から、地方債の現在高が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1,176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百万円増加したことにより、将来負担額が増加している。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ただし、充当可能財源等が将来負担額を引き続き上回っていることから、令和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年度においても 平成</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年度以降と同様に「比率無し」 の状態が維持されている。 </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しかしながら、公共施設の長寿命化対策に係る事業など必要不可欠な大型事業の実施が予定されており、将来負担の増加が懸念される状況にある。</a:t>
          </a:r>
          <a:endPar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こうしたことから、引き続き事業の精査や財源確保に努め、将来負担の抑制と財政健全化の確保を図ることが求められる。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大分県国東市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年度の基金残高は、基金全体の取崩額が積立額を上回ったことにより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331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15,949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財源を確保するため、財政調整基金を</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一定程度</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確保しながら、老朽化した施設の更新や除却に対応するための公共施設整備基金、</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その他</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大型事業に係る地方債償還に備え、減債基金の積み立てを行っていく。</a:t>
          </a:r>
          <a:endParaRPr lang="ja-JP" altLang="ja-JP" sz="1400" b="0">
            <a:effectLst/>
            <a:latin typeface="ＭＳ Ｐゴシック" panose="020B0600070205080204" pitchFamily="50" charset="-128"/>
            <a:ea typeface="ＭＳ Ｐゴシック" panose="020B0600070205080204" pitchFamily="50" charset="-128"/>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・ふるさと応援基金：贈られたふるさと応援寄附金を活力あるまちづくりの施策を推進するために活用する。</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・地域振興基金：市民の連帯の強化及び地域振興等のための事業に活用する。</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・公共施設整備基金：公共施設等の整備、改修、更新及び除却に要する経費に活用する。</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・地域福祉基金：長期的な展望に立って地域福祉の充実化を図るため積み立てた基金の運用益を活用する。</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・過疎地域</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持続的発展</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基金：過疎地域自立促進計画に基づく事業に活用する。</a:t>
          </a:r>
          <a:endParaRPr lang="ja-JP" altLang="ja-JP" sz="1400" b="0">
            <a:effectLst/>
            <a:latin typeface="ＭＳ Ｐゴシック" panose="020B0600070205080204" pitchFamily="50" charset="-128"/>
            <a:ea typeface="ＭＳ Ｐゴシック" panose="020B0600070205080204" pitchFamily="50" charset="-128"/>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pPr fontAlgn="t"/>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・ふるさと応援基金：</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年度のふるさと応援基金は、積立てが取崩しを上回ったことにより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210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百万円増加し、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4,842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p>
        <a:p>
          <a:pPr fontAlgn="t"/>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・地域振興基金：</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年度の地域振興基金は、</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取崩しが積立額を上回ったことにより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2,793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p>
        <a:p>
          <a:pPr fontAlgn="t"/>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・公共</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整備基金：</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年度の公共施設整備基金は、取崩しが積立額を上回ったことにより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78</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1,366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・ふるさと応援基金：贈られた寄附金は必要経費を除いた全額を積立てながら、「子育て」や「定住」等の施策の経費に取り崩していく。</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・地域振興基金：市民の連帯の強化及び地域振興等の事業のため必要な額を積み立てる。</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・公共施設整備基金：公共施設管理計画に基づく施設整備に対応するため必要な額を積み立てる。</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・地域福祉基金：今後も地域福祉の向上のため現状を維持していく。</a:t>
          </a:r>
          <a:endParaRPr lang="ja-JP" altLang="ja-JP" sz="1400" b="0">
            <a:effectLst/>
            <a:latin typeface="ＭＳ Ｐゴシック" panose="020B0600070205080204" pitchFamily="50" charset="-128"/>
            <a:ea typeface="ＭＳ Ｐゴシック" panose="020B0600070205080204" pitchFamily="50" charset="-128"/>
          </a:endParaRPr>
        </a:p>
        <a:p>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・過疎地域</a:t>
          </a: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持続的発展</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基金：過疎地域自立促進計画に基づく事業に対応するため必要な額を積み立てる。</a:t>
          </a:r>
          <a:endParaRPr lang="ja-JP" altLang="ja-JP" sz="1400" b="0">
            <a:effectLst/>
            <a:latin typeface="ＭＳ Ｐゴシック" panose="020B0600070205080204" pitchFamily="50" charset="-128"/>
            <a:ea typeface="ＭＳ Ｐゴシック" panose="020B0600070205080204" pitchFamily="50" charset="-128"/>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b="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年度の財政調整基金は、取崩額が積立額を上回ったことにより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392</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3,849</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財政調整基金の残高は、標準財政規模の</a:t>
          </a:r>
          <a:r>
            <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％以上を維持するよう努める。</a:t>
          </a:r>
          <a:endParaRPr lang="ja-JP" altLang="ja-JP" sz="1100" b="0">
            <a:effectLst/>
            <a:latin typeface="ＭＳ Ｐゴシック" panose="020B0600070205080204" pitchFamily="50" charset="-128"/>
            <a:ea typeface="ＭＳ Ｐゴシック" panose="020B0600070205080204" pitchFamily="50" charset="-128"/>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年度の減債基金は、取崩額が積立額を上回ったことにより </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76</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2,123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a:solidFill>
                <a:schemeClr val="dk1"/>
              </a:solidFill>
              <a:effectLst/>
              <a:latin typeface="ＭＳ Ｐゴシック" panose="020B0600070205080204" pitchFamily="50" charset="-128"/>
              <a:ea typeface="ＭＳ Ｐゴシック" panose="020B0600070205080204" pitchFamily="50" charset="-128"/>
              <a:cs typeface="+mn-cs"/>
            </a:rPr>
            <a:t>地方債償還及び繰上償還の財源として積み立てる。</a:t>
          </a:r>
          <a:endParaRPr lang="ja-JP" altLang="ja-JP" sz="1100" b="0">
            <a:effectLst/>
            <a:latin typeface="ＭＳ Ｐゴシック" panose="020B0600070205080204" pitchFamily="50" charset="-128"/>
            <a:ea typeface="ＭＳ Ｐゴシック" panose="020B0600070205080204" pitchFamily="50" charset="-128"/>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7BBA989-CB99-4B00-A4D0-B49CE899F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D9168D6-EAE1-4C22-9D87-B007CB5DA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6D1C7A1-AAF0-4356-9CA8-5E3DD13FCEE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D685ADD-5D78-4110-916A-B71AD040EDE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8FBB8EE-D5A4-42A7-9792-4937B0D82A4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1D1579A-FAA0-4530-A75E-9B8A6DE6DB2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1D8E7B5-721D-4906-A552-20005576CB9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3186923-508F-4D1C-B6AB-ECD8851E7FE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6500F2B-5660-478D-8CBD-40A53CCFE9D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636C9FC-F002-471A-944A-0ACAF532146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FDA4363-E433-4CD4-A70C-78564D1C41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3BCCCFB-CEB9-40AE-AA78-66DBF2EA2A3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9C7DE14-757C-4E5C-86FD-6FDDFD350A1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A94854D-6C53-45FB-8F55-15ED5CFD361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160B673-9FE6-4CC0-A85A-6532879AB84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290F759-758E-4051-BF62-D98731B411F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9529A48-79CE-419E-B8F2-281F44AAA42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C6FCBCC-E900-4E5F-8EC1-67390C81A48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81C4FB02-2A96-41AC-9884-2C33A16FE17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BEE3DD8-D65F-417F-A0E1-47B47083FFD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E4A9BA5-FF23-4CA4-8E1A-7BBA1196F19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6885E2F-4EBA-41DA-9674-5854C3A076E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25,074
24,569
318.10
26,672,723
25,584,618
675,230
12,379,538
20,908,053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BCD80BB-1EA4-41F1-94C1-9E669CBEE06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553581C-3B94-43EC-86C8-2EEC9E532F4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2933156-F4DC-4B5A-B20A-7F0E22537E0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0D09150-ABF2-4CC4-8C25-1C74DEDDD16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D0F48CD-B184-4CCF-B4EC-243AD2A3321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45369EC-7963-4249-A76B-BBA358A17C2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9F7AEA0-E8F8-4AB3-A4CF-9625772815A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C91EE0D-7FFD-4C35-BB73-BAFFF44707D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2428F88-19A6-4636-9CBB-725B65B595C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9CD4E3E-6D52-439D-B6B2-7104F3DFCEE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D995F39-8F47-446A-BF46-AA0DD1D775E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B79360F-08FD-424A-A791-45FF253AEE5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3F14075-5C52-4E50-8A13-8FCCE99B835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FBF3DD2-89D4-4382-AB8B-9D437596E83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752F290-94C8-4738-80C1-108A4740096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D05F41D-CC12-43CD-A3F5-7CB5D4F353B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7D6592E-1148-46E9-94BA-3D6DBD1233D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1CB6F06-4B3A-456F-AD3B-0AF3A15A384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57ED707-86CA-4C07-82BE-00677C72855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52DDA06-2EB4-4D6F-8627-836C0780D0D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C7A141A-711B-4F23-9C95-A0A6D41796A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60AFCA3-0D05-42AD-AC9F-F73F0FA1B01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6D21666-1A0C-48A2-97BB-142A841B938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7E57692-A191-46E4-8434-6DA063A312D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6802DEE-945C-496C-8AA5-BBC0CCE180B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7FA1364-0DF1-4312-9C1F-A991E82ADFC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6E0AC92-4FA9-4B59-A59D-08521C2114B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B1D89A2-6352-47C5-9B39-A184843786F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95A8E8A-DBD1-4D98-8A0B-F4F2556D41F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85F74D5-12C4-4B7A-937C-44EDFAB42E7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DA945ED-97C5-412A-8A5C-3FDFD081B71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C1A67D2-0CB0-41B6-B6F4-8269BD312EA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5C32A16-475D-4DCB-B96C-941913E6570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7EB4E4C-ED79-4EB9-8752-EB351530716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3CB3CC3-19FB-44E8-8967-8B511DED263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当市が保有する有形固定資産の老朽化が進み、有形固定資産減価償却率は72.1％と、前年度から0.7ポイント上昇した。全国平均65.7％、大分県平均68.7％、類似団体平均65.1％をいずれも上回っている。道路等のインフラ資産の減価償却率が高いことが主な要因と考えられる。</a:t>
          </a:r>
          <a:b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令和2年度末に改訂した公共施設等総合管理計画では、36年間で公共施設の延べ床面積を30％縮減する目標を掲げている。個別施設計画に基づき、施設の利用状況や老朽化の程度を踏まえ、長寿命化、複合化、除却等を計画的に進める必要があ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BA0BD3F-FDCC-4533-802C-74E529C79BE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0C52CBF-B554-44F9-9C8D-6FF04BDAD4D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EE55AFC-7C91-421D-9D10-7457310E4A1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1CF616BF-D58D-4CFB-AE7E-1FD3CA59D50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DFED702E-5BB3-41AE-80A5-7DAD3A913384}"/>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EA5B49C-B855-4FD6-9ADE-91136C8DB6F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6DA1801B-B4D8-4FA8-A0FA-75EB993A39A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476B59D-518F-4037-BFCD-0B6BADCBDF4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8D67F744-AC4B-441D-9F70-00EFFA7D0D9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1141C4E-43FA-4537-A216-B7720B1A4AC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7FE6C77-3293-4B2B-9458-F76A5495CA4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8FB4797-9964-42C5-B76F-6AE228E029E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1E948387-1488-492D-BDA8-F185FC025BA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F75F7B8-E736-430F-A027-7FE19CCE3B1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F8ADC19-8B7C-4B1A-871E-957766455DC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0C3DE1E-B8DB-41FE-A0C1-2ECA7F35136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5" name="直線コネクタ 74">
          <a:extLst>
            <a:ext uri="{FF2B5EF4-FFF2-40B4-BE49-F238E27FC236}">
              <a16:creationId xmlns:a16="http://schemas.microsoft.com/office/drawing/2014/main" id="{506F20A7-8B0E-4EB4-B0E1-32C010BF3550}"/>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6" name="有形固定資産減価償却率最小値テキスト">
          <a:extLst>
            <a:ext uri="{FF2B5EF4-FFF2-40B4-BE49-F238E27FC236}">
              <a16:creationId xmlns:a16="http://schemas.microsoft.com/office/drawing/2014/main" id="{BC4B7350-BD64-4235-9098-D8DE7C2F2D3C}"/>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7" name="直線コネクタ 76">
          <a:extLst>
            <a:ext uri="{FF2B5EF4-FFF2-40B4-BE49-F238E27FC236}">
              <a16:creationId xmlns:a16="http://schemas.microsoft.com/office/drawing/2014/main" id="{5B91C75D-5949-4881-9865-5AEB75FE385D}"/>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8" name="有形固定資産減価償却率最大値テキスト">
          <a:extLst>
            <a:ext uri="{FF2B5EF4-FFF2-40B4-BE49-F238E27FC236}">
              <a16:creationId xmlns:a16="http://schemas.microsoft.com/office/drawing/2014/main" id="{07C27525-96E3-493C-8590-E12F3AACFB60}"/>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9" name="直線コネクタ 78">
          <a:extLst>
            <a:ext uri="{FF2B5EF4-FFF2-40B4-BE49-F238E27FC236}">
              <a16:creationId xmlns:a16="http://schemas.microsoft.com/office/drawing/2014/main" id="{AF94749D-18E9-4838-9701-D20824712811}"/>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101617</xdr:rowOff>
    </xdr:from>
    <xdr:ext cx="405111" cy="259045"/>
    <xdr:sp macro="" textlink="">
      <xdr:nvSpPr>
        <xdr:cNvPr id="80" name="有形固定資産減価償却率平均値テキスト">
          <a:extLst>
            <a:ext uri="{FF2B5EF4-FFF2-40B4-BE49-F238E27FC236}">
              <a16:creationId xmlns:a16="http://schemas.microsoft.com/office/drawing/2014/main" id="{E9721254-2F59-4667-94EF-03CFEC2088EC}"/>
            </a:ext>
          </a:extLst>
        </xdr:cNvPr>
        <xdr:cNvSpPr txBox="1"/>
      </xdr:nvSpPr>
      <xdr:spPr>
        <a:xfrm>
          <a:off x="4813300" y="6016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81" name="フローチャート: 判断 80">
          <a:extLst>
            <a:ext uri="{FF2B5EF4-FFF2-40B4-BE49-F238E27FC236}">
              <a16:creationId xmlns:a16="http://schemas.microsoft.com/office/drawing/2014/main" id="{083EBC4B-29CD-4142-974D-FC313FEEE896}"/>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836A0A92-BB64-404C-A444-066D756ECAEA}"/>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3" name="フローチャート: 判断 82">
          <a:extLst>
            <a:ext uri="{FF2B5EF4-FFF2-40B4-BE49-F238E27FC236}">
              <a16:creationId xmlns:a16="http://schemas.microsoft.com/office/drawing/2014/main" id="{0DEFAE9C-241F-4BD3-8350-1C651EAEBBA4}"/>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4" name="フローチャート: 判断 83">
          <a:extLst>
            <a:ext uri="{FF2B5EF4-FFF2-40B4-BE49-F238E27FC236}">
              <a16:creationId xmlns:a16="http://schemas.microsoft.com/office/drawing/2014/main" id="{B77DB79C-5F24-4A96-87AB-0A74ED032023}"/>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5" name="フローチャート: 判断 84">
          <a:extLst>
            <a:ext uri="{FF2B5EF4-FFF2-40B4-BE49-F238E27FC236}">
              <a16:creationId xmlns:a16="http://schemas.microsoft.com/office/drawing/2014/main" id="{A5333332-5BED-4B75-8BF8-204B02390C98}"/>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5213970-5178-4EB7-A007-0B517087A77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07B1E4B-6C28-4081-9995-3D143FE08BC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62CA433-E8D6-444B-8DCD-823709F96AD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6D50D4B-DC55-4C49-A3D1-27056CAC330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E1532EF-03C7-4B78-939D-933D806A68C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159173</xdr:rowOff>
    </xdr:from>
    <xdr:to>
      <xdr:col>23</xdr:col>
      <xdr:colOff>136525</xdr:colOff>
      <xdr:row>33</xdr:row>
      <xdr:rowOff>89323</xdr:rowOff>
    </xdr:to>
    <xdr:sp macro="" textlink="">
      <xdr:nvSpPr>
        <xdr:cNvPr id="91" name="楕円 90">
          <a:extLst>
            <a:ext uri="{FF2B5EF4-FFF2-40B4-BE49-F238E27FC236}">
              <a16:creationId xmlns:a16="http://schemas.microsoft.com/office/drawing/2014/main" id="{30409F7F-2544-4D88-BD24-5E6EBC31ECE6}"/>
            </a:ext>
          </a:extLst>
        </xdr:cNvPr>
        <xdr:cNvSpPr/>
      </xdr:nvSpPr>
      <xdr:spPr>
        <a:xfrm>
          <a:off x="4711700" y="641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74100</xdr:rowOff>
    </xdr:from>
    <xdr:ext cx="405111" cy="259045"/>
    <xdr:sp macro="" textlink="">
      <xdr:nvSpPr>
        <xdr:cNvPr id="92" name="有形固定資産減価償却率該当値テキスト">
          <a:extLst>
            <a:ext uri="{FF2B5EF4-FFF2-40B4-BE49-F238E27FC236}">
              <a16:creationId xmlns:a16="http://schemas.microsoft.com/office/drawing/2014/main" id="{E3E42F23-68F5-468A-B7B0-B27A80A84308}"/>
            </a:ext>
          </a:extLst>
        </xdr:cNvPr>
        <xdr:cNvSpPr txBox="1"/>
      </xdr:nvSpPr>
      <xdr:spPr>
        <a:xfrm>
          <a:off x="4813300" y="633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133985</xdr:rowOff>
    </xdr:from>
    <xdr:to>
      <xdr:col>19</xdr:col>
      <xdr:colOff>187325</xdr:colOff>
      <xdr:row>33</xdr:row>
      <xdr:rowOff>64135</xdr:rowOff>
    </xdr:to>
    <xdr:sp macro="" textlink="">
      <xdr:nvSpPr>
        <xdr:cNvPr id="93" name="楕円 92">
          <a:extLst>
            <a:ext uri="{FF2B5EF4-FFF2-40B4-BE49-F238E27FC236}">
              <a16:creationId xmlns:a16="http://schemas.microsoft.com/office/drawing/2014/main" id="{B4FF2BF5-F1BE-4743-8D9D-3B4577CCC4DF}"/>
            </a:ext>
          </a:extLst>
        </xdr:cNvPr>
        <xdr:cNvSpPr/>
      </xdr:nvSpPr>
      <xdr:spPr>
        <a:xfrm>
          <a:off x="4000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13335</xdr:rowOff>
    </xdr:from>
    <xdr:to>
      <xdr:col>23</xdr:col>
      <xdr:colOff>85725</xdr:colOff>
      <xdr:row>33</xdr:row>
      <xdr:rowOff>38523</xdr:rowOff>
    </xdr:to>
    <xdr:cxnSp macro="">
      <xdr:nvCxnSpPr>
        <xdr:cNvPr id="94" name="直線コネクタ 93">
          <a:extLst>
            <a:ext uri="{FF2B5EF4-FFF2-40B4-BE49-F238E27FC236}">
              <a16:creationId xmlns:a16="http://schemas.microsoft.com/office/drawing/2014/main" id="{5914DE4E-0A40-430D-8694-1B84B1400A60}"/>
            </a:ext>
          </a:extLst>
        </xdr:cNvPr>
        <xdr:cNvCxnSpPr/>
      </xdr:nvCxnSpPr>
      <xdr:spPr>
        <a:xfrm>
          <a:off x="4051300" y="6442710"/>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108797</xdr:rowOff>
    </xdr:from>
    <xdr:to>
      <xdr:col>15</xdr:col>
      <xdr:colOff>187325</xdr:colOff>
      <xdr:row>33</xdr:row>
      <xdr:rowOff>38947</xdr:rowOff>
    </xdr:to>
    <xdr:sp macro="" textlink="">
      <xdr:nvSpPr>
        <xdr:cNvPr id="95" name="楕円 94">
          <a:extLst>
            <a:ext uri="{FF2B5EF4-FFF2-40B4-BE49-F238E27FC236}">
              <a16:creationId xmlns:a16="http://schemas.microsoft.com/office/drawing/2014/main" id="{F1BEEC9B-6A38-4998-A2C7-4162F928BC62}"/>
            </a:ext>
          </a:extLst>
        </xdr:cNvPr>
        <xdr:cNvSpPr/>
      </xdr:nvSpPr>
      <xdr:spPr>
        <a:xfrm>
          <a:off x="3238500" y="63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159597</xdr:rowOff>
    </xdr:from>
    <xdr:to>
      <xdr:col>19</xdr:col>
      <xdr:colOff>136525</xdr:colOff>
      <xdr:row>33</xdr:row>
      <xdr:rowOff>13335</xdr:rowOff>
    </xdr:to>
    <xdr:cxnSp macro="">
      <xdr:nvCxnSpPr>
        <xdr:cNvPr id="96" name="直線コネクタ 95">
          <a:extLst>
            <a:ext uri="{FF2B5EF4-FFF2-40B4-BE49-F238E27FC236}">
              <a16:creationId xmlns:a16="http://schemas.microsoft.com/office/drawing/2014/main" id="{7A79D562-6853-435B-8648-CB40B75867CF}"/>
            </a:ext>
          </a:extLst>
        </xdr:cNvPr>
        <xdr:cNvCxnSpPr/>
      </xdr:nvCxnSpPr>
      <xdr:spPr>
        <a:xfrm>
          <a:off x="3289300" y="641752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58420</xdr:rowOff>
    </xdr:from>
    <xdr:to>
      <xdr:col>11</xdr:col>
      <xdr:colOff>187325</xdr:colOff>
      <xdr:row>32</xdr:row>
      <xdr:rowOff>160020</xdr:rowOff>
    </xdr:to>
    <xdr:sp macro="" textlink="">
      <xdr:nvSpPr>
        <xdr:cNvPr id="97" name="楕円 96">
          <a:extLst>
            <a:ext uri="{FF2B5EF4-FFF2-40B4-BE49-F238E27FC236}">
              <a16:creationId xmlns:a16="http://schemas.microsoft.com/office/drawing/2014/main" id="{97F4BA29-333E-49C2-9200-0D640FAB4332}"/>
            </a:ext>
          </a:extLst>
        </xdr:cNvPr>
        <xdr:cNvSpPr/>
      </xdr:nvSpPr>
      <xdr:spPr>
        <a:xfrm>
          <a:off x="24765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109220</xdr:rowOff>
    </xdr:from>
    <xdr:to>
      <xdr:col>15</xdr:col>
      <xdr:colOff>136525</xdr:colOff>
      <xdr:row>32</xdr:row>
      <xdr:rowOff>159597</xdr:rowOff>
    </xdr:to>
    <xdr:cxnSp macro="">
      <xdr:nvCxnSpPr>
        <xdr:cNvPr id="98" name="直線コネクタ 97">
          <a:extLst>
            <a:ext uri="{FF2B5EF4-FFF2-40B4-BE49-F238E27FC236}">
              <a16:creationId xmlns:a16="http://schemas.microsoft.com/office/drawing/2014/main" id="{C5E8FEBE-3572-4432-8381-379FDCF4A538}"/>
            </a:ext>
          </a:extLst>
        </xdr:cNvPr>
        <xdr:cNvCxnSpPr/>
      </xdr:nvCxnSpPr>
      <xdr:spPr>
        <a:xfrm>
          <a:off x="2527300" y="636714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29633</xdr:rowOff>
    </xdr:from>
    <xdr:to>
      <xdr:col>7</xdr:col>
      <xdr:colOff>187325</xdr:colOff>
      <xdr:row>32</xdr:row>
      <xdr:rowOff>131233</xdr:rowOff>
    </xdr:to>
    <xdr:sp macro="" textlink="">
      <xdr:nvSpPr>
        <xdr:cNvPr id="99" name="楕円 98">
          <a:extLst>
            <a:ext uri="{FF2B5EF4-FFF2-40B4-BE49-F238E27FC236}">
              <a16:creationId xmlns:a16="http://schemas.microsoft.com/office/drawing/2014/main" id="{0B433E6D-2459-49D6-A0AD-1B227051CFDA}"/>
            </a:ext>
          </a:extLst>
        </xdr:cNvPr>
        <xdr:cNvSpPr/>
      </xdr:nvSpPr>
      <xdr:spPr>
        <a:xfrm>
          <a:off x="1714500" y="62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80433</xdr:rowOff>
    </xdr:from>
    <xdr:to>
      <xdr:col>11</xdr:col>
      <xdr:colOff>136525</xdr:colOff>
      <xdr:row>32</xdr:row>
      <xdr:rowOff>109220</xdr:rowOff>
    </xdr:to>
    <xdr:cxnSp macro="">
      <xdr:nvCxnSpPr>
        <xdr:cNvPr id="100" name="直線コネクタ 99">
          <a:extLst>
            <a:ext uri="{FF2B5EF4-FFF2-40B4-BE49-F238E27FC236}">
              <a16:creationId xmlns:a16="http://schemas.microsoft.com/office/drawing/2014/main" id="{955AF643-6711-4E6C-9C37-F378BF80B814}"/>
            </a:ext>
          </a:extLst>
        </xdr:cNvPr>
        <xdr:cNvCxnSpPr/>
      </xdr:nvCxnSpPr>
      <xdr:spPr>
        <a:xfrm>
          <a:off x="1765300" y="6338358"/>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160884</xdr:rowOff>
    </xdr:from>
    <xdr:ext cx="405111" cy="259045"/>
    <xdr:sp macro="" textlink="">
      <xdr:nvSpPr>
        <xdr:cNvPr id="101" name="n_1aveValue有形固定資産減価償却率">
          <a:extLst>
            <a:ext uri="{FF2B5EF4-FFF2-40B4-BE49-F238E27FC236}">
              <a16:creationId xmlns:a16="http://schemas.microsoft.com/office/drawing/2014/main" id="{7C971B92-33D7-48E3-B1F5-CABBB5F7672D}"/>
            </a:ext>
          </a:extLst>
        </xdr:cNvPr>
        <xdr:cNvSpPr txBox="1"/>
      </xdr:nvSpPr>
      <xdr:spPr>
        <a:xfrm>
          <a:off x="38360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102" name="n_2aveValue有形固定資産減価償却率">
          <a:extLst>
            <a:ext uri="{FF2B5EF4-FFF2-40B4-BE49-F238E27FC236}">
              <a16:creationId xmlns:a16="http://schemas.microsoft.com/office/drawing/2014/main" id="{8D7D21CE-0E45-4545-AEEB-F663C0E1EB69}"/>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103" name="n_3aveValue有形固定資産減価償却率">
          <a:extLst>
            <a:ext uri="{FF2B5EF4-FFF2-40B4-BE49-F238E27FC236}">
              <a16:creationId xmlns:a16="http://schemas.microsoft.com/office/drawing/2014/main" id="{DB30752C-2D18-466C-89C7-28AF875ED05F}"/>
            </a:ext>
          </a:extLst>
        </xdr:cNvPr>
        <xdr:cNvSpPr txBox="1"/>
      </xdr:nvSpPr>
      <xdr:spPr>
        <a:xfrm>
          <a:off x="2324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4" name="n_4aveValue有形固定資産減価償却率">
          <a:extLst>
            <a:ext uri="{FF2B5EF4-FFF2-40B4-BE49-F238E27FC236}">
              <a16:creationId xmlns:a16="http://schemas.microsoft.com/office/drawing/2014/main" id="{B9C04228-C352-4926-9DCA-27E191BD9224}"/>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55262</xdr:rowOff>
    </xdr:from>
    <xdr:ext cx="405111" cy="259045"/>
    <xdr:sp macro="" textlink="">
      <xdr:nvSpPr>
        <xdr:cNvPr id="105" name="n_1mainValue有形固定資産減価償却率">
          <a:extLst>
            <a:ext uri="{FF2B5EF4-FFF2-40B4-BE49-F238E27FC236}">
              <a16:creationId xmlns:a16="http://schemas.microsoft.com/office/drawing/2014/main" id="{FDC41BE9-4C96-4E64-AA1A-3CDB3195A240}"/>
            </a:ext>
          </a:extLst>
        </xdr:cNvPr>
        <xdr:cNvSpPr txBox="1"/>
      </xdr:nvSpPr>
      <xdr:spPr>
        <a:xfrm>
          <a:off x="38360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30074</xdr:rowOff>
    </xdr:from>
    <xdr:ext cx="405111" cy="259045"/>
    <xdr:sp macro="" textlink="">
      <xdr:nvSpPr>
        <xdr:cNvPr id="106" name="n_2mainValue有形固定資産減価償却率">
          <a:extLst>
            <a:ext uri="{FF2B5EF4-FFF2-40B4-BE49-F238E27FC236}">
              <a16:creationId xmlns:a16="http://schemas.microsoft.com/office/drawing/2014/main" id="{2F82A1CC-FC21-4071-B366-3F01822541FA}"/>
            </a:ext>
          </a:extLst>
        </xdr:cNvPr>
        <xdr:cNvSpPr txBox="1"/>
      </xdr:nvSpPr>
      <xdr:spPr>
        <a:xfrm>
          <a:off x="3086744" y="6459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151147</xdr:rowOff>
    </xdr:from>
    <xdr:ext cx="405111" cy="259045"/>
    <xdr:sp macro="" textlink="">
      <xdr:nvSpPr>
        <xdr:cNvPr id="107" name="n_3mainValue有形固定資産減価償却率">
          <a:extLst>
            <a:ext uri="{FF2B5EF4-FFF2-40B4-BE49-F238E27FC236}">
              <a16:creationId xmlns:a16="http://schemas.microsoft.com/office/drawing/2014/main" id="{3F0C1E7A-7E97-43F0-937D-D3F405D58CAA}"/>
            </a:ext>
          </a:extLst>
        </xdr:cNvPr>
        <xdr:cNvSpPr txBox="1"/>
      </xdr:nvSpPr>
      <xdr:spPr>
        <a:xfrm>
          <a:off x="2324744"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122360</xdr:rowOff>
    </xdr:from>
    <xdr:ext cx="405111" cy="259045"/>
    <xdr:sp macro="" textlink="">
      <xdr:nvSpPr>
        <xdr:cNvPr id="108" name="n_4mainValue有形固定資産減価償却率">
          <a:extLst>
            <a:ext uri="{FF2B5EF4-FFF2-40B4-BE49-F238E27FC236}">
              <a16:creationId xmlns:a16="http://schemas.microsoft.com/office/drawing/2014/main" id="{8E71FDA5-8200-49E2-A014-A30D379372D9}"/>
            </a:ext>
          </a:extLst>
        </xdr:cNvPr>
        <xdr:cNvSpPr txBox="1"/>
      </xdr:nvSpPr>
      <xdr:spPr>
        <a:xfrm>
          <a:off x="1562744" y="6380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A5B7606-D851-46AC-BAB5-70CDFC8A7E8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A6803B1-BFA7-4EBD-91D8-DA55521B851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2F7812D-40DB-456D-9501-4A052E88EF0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BFD24E6-3CB3-454A-BCCC-950E6DBAFAB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7BD056F-1BCF-4138-BA01-B6DCFF18D1C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123B591-FE2A-49C7-A097-C79FB76E7D0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B972AE1-FA0E-454F-8FB0-C37A1223056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360B3A4F-0B81-422C-B416-1B97E4F57A7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F7A32AB-7678-4CB7-AF72-36263D2BFA0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1FB50462-3289-40B3-B7F2-B089CE358A3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685996F4-0FC0-440F-AB5C-6A597232A0E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FC6335D-316A-4781-BEBB-C789223AB22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BEBB7312-322D-4CAC-9E4B-8BB3A077885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債務償還比率は332.9％となり、前年度の321.0％から上昇したものの、全国平均512.7％、大分県平均572.6％、類似団体平均491.1％を下回っている。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基金の積立等により、比較的低い水準を維持している。</a:t>
          </a:r>
          <a:b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今後、老朽化した学校、道路、橋梁・トンネル等の更新（長寿命化）に伴う地方債残高の増加が見込まれるため、財源の確保と計画的な起債・償還に努める必要がある。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BF01A74-F905-49F3-9DA6-8D484A0572C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706BA2D-6CCB-4CC2-9695-36F9182AFAC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0520A41-5817-4A1C-A4BD-1A11AB3FD10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3FC05E7-3EEF-4305-8A9A-D0B61CFFC3E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1D2D9E54-E077-4F30-B0CA-EFF36370E71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5D29E2B-DF06-4B3E-A3D0-9606B13B414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6DFD9C4C-CA75-47E2-A930-56B4FF7275A5}"/>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CE3953C-3BE0-4464-9668-31DF9F4A76D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AD61CDB-EE0A-4D30-A99D-357200A4DBC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DE4FE36-4454-46AD-8CB5-8F83681DAF4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B57C5955-B355-45A8-804B-629803A7F05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89F262C1-32D1-4664-BC9B-9624711A7F5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E2C6CFB4-4A77-4E8F-8819-E035FDF61443}"/>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4D900AA8-23FC-45BD-BAEF-C1AAF5D69FC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287FA186-3C97-4BAC-BF87-A335AD5D4ABF}"/>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B4E2D052-E82F-4435-B4D1-CB0649CD9D6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8" name="直線コネクタ 137">
          <a:extLst>
            <a:ext uri="{FF2B5EF4-FFF2-40B4-BE49-F238E27FC236}">
              <a16:creationId xmlns:a16="http://schemas.microsoft.com/office/drawing/2014/main" id="{A1B21820-8660-4F75-903A-7832B84198B3}"/>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9" name="債務償還比率最小値テキスト">
          <a:extLst>
            <a:ext uri="{FF2B5EF4-FFF2-40B4-BE49-F238E27FC236}">
              <a16:creationId xmlns:a16="http://schemas.microsoft.com/office/drawing/2014/main" id="{038C9954-8059-433F-B044-2173C3D8EE27}"/>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40" name="直線コネクタ 139">
          <a:extLst>
            <a:ext uri="{FF2B5EF4-FFF2-40B4-BE49-F238E27FC236}">
              <a16:creationId xmlns:a16="http://schemas.microsoft.com/office/drawing/2014/main" id="{5F5FB909-2A61-4445-99EE-3A252BA7A1F6}"/>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41" name="債務償還比率最大値テキスト">
          <a:extLst>
            <a:ext uri="{FF2B5EF4-FFF2-40B4-BE49-F238E27FC236}">
              <a16:creationId xmlns:a16="http://schemas.microsoft.com/office/drawing/2014/main" id="{B148A535-B789-42DD-82F1-E1F7045B6AB6}"/>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2" name="直線コネクタ 141">
          <a:extLst>
            <a:ext uri="{FF2B5EF4-FFF2-40B4-BE49-F238E27FC236}">
              <a16:creationId xmlns:a16="http://schemas.microsoft.com/office/drawing/2014/main" id="{ACAC189B-2F24-467C-9D26-7B487B9F4CAF}"/>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3" name="債務償還比率平均値テキスト">
          <a:extLst>
            <a:ext uri="{FF2B5EF4-FFF2-40B4-BE49-F238E27FC236}">
              <a16:creationId xmlns:a16="http://schemas.microsoft.com/office/drawing/2014/main" id="{64B1DF27-3B18-49CE-9C14-88F98CF45C9F}"/>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4" name="フローチャート: 判断 143">
          <a:extLst>
            <a:ext uri="{FF2B5EF4-FFF2-40B4-BE49-F238E27FC236}">
              <a16:creationId xmlns:a16="http://schemas.microsoft.com/office/drawing/2014/main" id="{9FF721DE-2E5F-45F4-A4CE-36993DBBAD7F}"/>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5" name="フローチャート: 判断 144">
          <a:extLst>
            <a:ext uri="{FF2B5EF4-FFF2-40B4-BE49-F238E27FC236}">
              <a16:creationId xmlns:a16="http://schemas.microsoft.com/office/drawing/2014/main" id="{2E4872D0-BFEA-46AE-B3E6-A4CF04628783}"/>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6" name="フローチャート: 判断 145">
          <a:extLst>
            <a:ext uri="{FF2B5EF4-FFF2-40B4-BE49-F238E27FC236}">
              <a16:creationId xmlns:a16="http://schemas.microsoft.com/office/drawing/2014/main" id="{23CE61EF-E123-4674-9C59-A893DA4E3994}"/>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7" name="フローチャート: 判断 146">
          <a:extLst>
            <a:ext uri="{FF2B5EF4-FFF2-40B4-BE49-F238E27FC236}">
              <a16:creationId xmlns:a16="http://schemas.microsoft.com/office/drawing/2014/main" id="{43AC8E95-B922-44E0-880B-62D2B86E3B38}"/>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8" name="フローチャート: 判断 147">
          <a:extLst>
            <a:ext uri="{FF2B5EF4-FFF2-40B4-BE49-F238E27FC236}">
              <a16:creationId xmlns:a16="http://schemas.microsoft.com/office/drawing/2014/main" id="{927596B8-06E1-43CB-BD49-B11AC9FB8AF1}"/>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3261A29-6FDE-4D51-B956-9C8CD2F36C3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6199771-1DFD-4C0B-BFF4-F803B17538E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55B878E-8FE7-412A-9C2E-AFA6EDD4F1A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B0A6950-8CDF-4DC9-BA1D-25386325C23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E50B701-BC64-4330-BA24-B6504E85DE6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100468</xdr:rowOff>
    </xdr:from>
    <xdr:to>
      <xdr:col>76</xdr:col>
      <xdr:colOff>73025</xdr:colOff>
      <xdr:row>28</xdr:row>
      <xdr:rowOff>30618</xdr:rowOff>
    </xdr:to>
    <xdr:sp macro="" textlink="">
      <xdr:nvSpPr>
        <xdr:cNvPr id="154" name="楕円 153">
          <a:extLst>
            <a:ext uri="{FF2B5EF4-FFF2-40B4-BE49-F238E27FC236}">
              <a16:creationId xmlns:a16="http://schemas.microsoft.com/office/drawing/2014/main" id="{C7284C36-E372-48FF-9830-0AE1824A87C2}"/>
            </a:ext>
          </a:extLst>
        </xdr:cNvPr>
        <xdr:cNvSpPr/>
      </xdr:nvSpPr>
      <xdr:spPr>
        <a:xfrm>
          <a:off x="14744700" y="550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123345</xdr:rowOff>
    </xdr:from>
    <xdr:ext cx="469744" cy="259045"/>
    <xdr:sp macro="" textlink="">
      <xdr:nvSpPr>
        <xdr:cNvPr id="155" name="債務償還比率該当値テキスト">
          <a:extLst>
            <a:ext uri="{FF2B5EF4-FFF2-40B4-BE49-F238E27FC236}">
              <a16:creationId xmlns:a16="http://schemas.microsoft.com/office/drawing/2014/main" id="{2A9E4DF7-FF38-4C65-B17F-A7C27F88C407}"/>
            </a:ext>
          </a:extLst>
        </xdr:cNvPr>
        <xdr:cNvSpPr txBox="1"/>
      </xdr:nvSpPr>
      <xdr:spPr>
        <a:xfrm>
          <a:off x="14846300" y="535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79058</xdr:rowOff>
    </xdr:from>
    <xdr:to>
      <xdr:col>72</xdr:col>
      <xdr:colOff>123825</xdr:colOff>
      <xdr:row>28</xdr:row>
      <xdr:rowOff>9208</xdr:rowOff>
    </xdr:to>
    <xdr:sp macro="" textlink="">
      <xdr:nvSpPr>
        <xdr:cNvPr id="156" name="楕円 155">
          <a:extLst>
            <a:ext uri="{FF2B5EF4-FFF2-40B4-BE49-F238E27FC236}">
              <a16:creationId xmlns:a16="http://schemas.microsoft.com/office/drawing/2014/main" id="{0F9ED58F-7BD8-452A-8542-B6F0473C0EC1}"/>
            </a:ext>
          </a:extLst>
        </xdr:cNvPr>
        <xdr:cNvSpPr/>
      </xdr:nvSpPr>
      <xdr:spPr>
        <a:xfrm>
          <a:off x="14033500" y="547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129858</xdr:rowOff>
    </xdr:from>
    <xdr:to>
      <xdr:col>76</xdr:col>
      <xdr:colOff>22225</xdr:colOff>
      <xdr:row>27</xdr:row>
      <xdr:rowOff>151268</xdr:rowOff>
    </xdr:to>
    <xdr:cxnSp macro="">
      <xdr:nvCxnSpPr>
        <xdr:cNvPr id="157" name="直線コネクタ 156">
          <a:extLst>
            <a:ext uri="{FF2B5EF4-FFF2-40B4-BE49-F238E27FC236}">
              <a16:creationId xmlns:a16="http://schemas.microsoft.com/office/drawing/2014/main" id="{88519310-5BD0-4B21-95F1-37140498554E}"/>
            </a:ext>
          </a:extLst>
        </xdr:cNvPr>
        <xdr:cNvCxnSpPr/>
      </xdr:nvCxnSpPr>
      <xdr:spPr>
        <a:xfrm>
          <a:off x="14084300" y="5530533"/>
          <a:ext cx="711200" cy="2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54589</xdr:rowOff>
    </xdr:from>
    <xdr:to>
      <xdr:col>68</xdr:col>
      <xdr:colOff>123825</xdr:colOff>
      <xdr:row>27</xdr:row>
      <xdr:rowOff>156189</xdr:rowOff>
    </xdr:to>
    <xdr:sp macro="" textlink="">
      <xdr:nvSpPr>
        <xdr:cNvPr id="158" name="楕円 157">
          <a:extLst>
            <a:ext uri="{FF2B5EF4-FFF2-40B4-BE49-F238E27FC236}">
              <a16:creationId xmlns:a16="http://schemas.microsoft.com/office/drawing/2014/main" id="{1E134DB7-9C09-455A-86C0-D2D4D36D3DEA}"/>
            </a:ext>
          </a:extLst>
        </xdr:cNvPr>
        <xdr:cNvSpPr/>
      </xdr:nvSpPr>
      <xdr:spPr>
        <a:xfrm>
          <a:off x="13271500" y="545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105389</xdr:rowOff>
    </xdr:from>
    <xdr:to>
      <xdr:col>72</xdr:col>
      <xdr:colOff>73025</xdr:colOff>
      <xdr:row>27</xdr:row>
      <xdr:rowOff>129858</xdr:rowOff>
    </xdr:to>
    <xdr:cxnSp macro="">
      <xdr:nvCxnSpPr>
        <xdr:cNvPr id="159" name="直線コネクタ 158">
          <a:extLst>
            <a:ext uri="{FF2B5EF4-FFF2-40B4-BE49-F238E27FC236}">
              <a16:creationId xmlns:a16="http://schemas.microsoft.com/office/drawing/2014/main" id="{0348FE30-A7A9-4CEC-922B-A7B061EA1EA8}"/>
            </a:ext>
          </a:extLst>
        </xdr:cNvPr>
        <xdr:cNvCxnSpPr/>
      </xdr:nvCxnSpPr>
      <xdr:spPr>
        <a:xfrm>
          <a:off x="13322300" y="5506064"/>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85354</xdr:rowOff>
    </xdr:from>
    <xdr:to>
      <xdr:col>64</xdr:col>
      <xdr:colOff>123825</xdr:colOff>
      <xdr:row>28</xdr:row>
      <xdr:rowOff>15504</xdr:rowOff>
    </xdr:to>
    <xdr:sp macro="" textlink="">
      <xdr:nvSpPr>
        <xdr:cNvPr id="160" name="楕円 159">
          <a:extLst>
            <a:ext uri="{FF2B5EF4-FFF2-40B4-BE49-F238E27FC236}">
              <a16:creationId xmlns:a16="http://schemas.microsoft.com/office/drawing/2014/main" id="{398905BF-DB44-4619-B264-E8D3214F7A79}"/>
            </a:ext>
          </a:extLst>
        </xdr:cNvPr>
        <xdr:cNvSpPr/>
      </xdr:nvSpPr>
      <xdr:spPr>
        <a:xfrm>
          <a:off x="12509500" y="548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105389</xdr:rowOff>
    </xdr:from>
    <xdr:to>
      <xdr:col>68</xdr:col>
      <xdr:colOff>73025</xdr:colOff>
      <xdr:row>27</xdr:row>
      <xdr:rowOff>136154</xdr:rowOff>
    </xdr:to>
    <xdr:cxnSp macro="">
      <xdr:nvCxnSpPr>
        <xdr:cNvPr id="161" name="直線コネクタ 160">
          <a:extLst>
            <a:ext uri="{FF2B5EF4-FFF2-40B4-BE49-F238E27FC236}">
              <a16:creationId xmlns:a16="http://schemas.microsoft.com/office/drawing/2014/main" id="{9A9C47C1-DE22-4398-BA00-991741D319CC}"/>
            </a:ext>
          </a:extLst>
        </xdr:cNvPr>
        <xdr:cNvCxnSpPr/>
      </xdr:nvCxnSpPr>
      <xdr:spPr>
        <a:xfrm flipV="1">
          <a:off x="12560300" y="5506064"/>
          <a:ext cx="762000" cy="3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111823</xdr:rowOff>
    </xdr:from>
    <xdr:to>
      <xdr:col>60</xdr:col>
      <xdr:colOff>123825</xdr:colOff>
      <xdr:row>30</xdr:row>
      <xdr:rowOff>41973</xdr:rowOff>
    </xdr:to>
    <xdr:sp macro="" textlink="">
      <xdr:nvSpPr>
        <xdr:cNvPr id="162" name="楕円 161">
          <a:extLst>
            <a:ext uri="{FF2B5EF4-FFF2-40B4-BE49-F238E27FC236}">
              <a16:creationId xmlns:a16="http://schemas.microsoft.com/office/drawing/2014/main" id="{1E500529-0EF9-4AEF-97E8-7C5C52E6D19B}"/>
            </a:ext>
          </a:extLst>
        </xdr:cNvPr>
        <xdr:cNvSpPr/>
      </xdr:nvSpPr>
      <xdr:spPr>
        <a:xfrm>
          <a:off x="11747500" y="585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136154</xdr:rowOff>
    </xdr:from>
    <xdr:to>
      <xdr:col>64</xdr:col>
      <xdr:colOff>73025</xdr:colOff>
      <xdr:row>29</xdr:row>
      <xdr:rowOff>162623</xdr:rowOff>
    </xdr:to>
    <xdr:cxnSp macro="">
      <xdr:nvCxnSpPr>
        <xdr:cNvPr id="163" name="直線コネクタ 162">
          <a:extLst>
            <a:ext uri="{FF2B5EF4-FFF2-40B4-BE49-F238E27FC236}">
              <a16:creationId xmlns:a16="http://schemas.microsoft.com/office/drawing/2014/main" id="{CCB62F3A-96C5-41DF-83E7-CF4CD1342C03}"/>
            </a:ext>
          </a:extLst>
        </xdr:cNvPr>
        <xdr:cNvCxnSpPr/>
      </xdr:nvCxnSpPr>
      <xdr:spPr>
        <a:xfrm flipV="1">
          <a:off x="11798300" y="5536829"/>
          <a:ext cx="762000" cy="36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4" name="n_1aveValue債務償還比率">
          <a:extLst>
            <a:ext uri="{FF2B5EF4-FFF2-40B4-BE49-F238E27FC236}">
              <a16:creationId xmlns:a16="http://schemas.microsoft.com/office/drawing/2014/main" id="{F8CD5C6C-1190-4FC8-A48A-3A697333CF10}"/>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5" name="n_2aveValue債務償還比率">
          <a:extLst>
            <a:ext uri="{FF2B5EF4-FFF2-40B4-BE49-F238E27FC236}">
              <a16:creationId xmlns:a16="http://schemas.microsoft.com/office/drawing/2014/main" id="{5CE3E1D4-020C-44B7-B4E0-AA1E67D12DB6}"/>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6" name="n_3aveValue債務償還比率">
          <a:extLst>
            <a:ext uri="{FF2B5EF4-FFF2-40B4-BE49-F238E27FC236}">
              <a16:creationId xmlns:a16="http://schemas.microsoft.com/office/drawing/2014/main" id="{C2D8A381-C167-45AC-8B44-3DFC5778A2FB}"/>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123599</xdr:rowOff>
    </xdr:from>
    <xdr:ext cx="469744" cy="259045"/>
    <xdr:sp macro="" textlink="">
      <xdr:nvSpPr>
        <xdr:cNvPr id="167" name="n_4aveValue債務償還比率">
          <a:extLst>
            <a:ext uri="{FF2B5EF4-FFF2-40B4-BE49-F238E27FC236}">
              <a16:creationId xmlns:a16="http://schemas.microsoft.com/office/drawing/2014/main" id="{8FE95674-3BB5-4D51-B2EC-322A97912680}"/>
            </a:ext>
          </a:extLst>
        </xdr:cNvPr>
        <xdr:cNvSpPr txBox="1"/>
      </xdr:nvSpPr>
      <xdr:spPr>
        <a:xfrm>
          <a:off x="11563427" y="6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25735</xdr:rowOff>
    </xdr:from>
    <xdr:ext cx="469744" cy="259045"/>
    <xdr:sp macro="" textlink="">
      <xdr:nvSpPr>
        <xdr:cNvPr id="168" name="n_1mainValue債務償還比率">
          <a:extLst>
            <a:ext uri="{FF2B5EF4-FFF2-40B4-BE49-F238E27FC236}">
              <a16:creationId xmlns:a16="http://schemas.microsoft.com/office/drawing/2014/main" id="{AB68E84B-3032-4192-9461-A38D1196FE01}"/>
            </a:ext>
          </a:extLst>
        </xdr:cNvPr>
        <xdr:cNvSpPr txBox="1"/>
      </xdr:nvSpPr>
      <xdr:spPr>
        <a:xfrm>
          <a:off x="13836727" y="525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1266</xdr:rowOff>
    </xdr:from>
    <xdr:ext cx="469744" cy="259045"/>
    <xdr:sp macro="" textlink="">
      <xdr:nvSpPr>
        <xdr:cNvPr id="169" name="n_2mainValue債務償還比率">
          <a:extLst>
            <a:ext uri="{FF2B5EF4-FFF2-40B4-BE49-F238E27FC236}">
              <a16:creationId xmlns:a16="http://schemas.microsoft.com/office/drawing/2014/main" id="{50647AD5-04E7-4998-8E17-7E517BC10E11}"/>
            </a:ext>
          </a:extLst>
        </xdr:cNvPr>
        <xdr:cNvSpPr txBox="1"/>
      </xdr:nvSpPr>
      <xdr:spPr>
        <a:xfrm>
          <a:off x="13087427" y="523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32031</xdr:rowOff>
    </xdr:from>
    <xdr:ext cx="469744" cy="259045"/>
    <xdr:sp macro="" textlink="">
      <xdr:nvSpPr>
        <xdr:cNvPr id="170" name="n_3mainValue債務償還比率">
          <a:extLst>
            <a:ext uri="{FF2B5EF4-FFF2-40B4-BE49-F238E27FC236}">
              <a16:creationId xmlns:a16="http://schemas.microsoft.com/office/drawing/2014/main" id="{0CE5298B-5A6F-4519-9B39-DCF53A550AF4}"/>
            </a:ext>
          </a:extLst>
        </xdr:cNvPr>
        <xdr:cNvSpPr txBox="1"/>
      </xdr:nvSpPr>
      <xdr:spPr>
        <a:xfrm>
          <a:off x="12325427" y="5261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58500</xdr:rowOff>
    </xdr:from>
    <xdr:ext cx="469744" cy="259045"/>
    <xdr:sp macro="" textlink="">
      <xdr:nvSpPr>
        <xdr:cNvPr id="171" name="n_4mainValue債務償還比率">
          <a:extLst>
            <a:ext uri="{FF2B5EF4-FFF2-40B4-BE49-F238E27FC236}">
              <a16:creationId xmlns:a16="http://schemas.microsoft.com/office/drawing/2014/main" id="{7B99E279-0214-4300-83D7-FB2C776F94AA}"/>
            </a:ext>
          </a:extLst>
        </xdr:cNvPr>
        <xdr:cNvSpPr txBox="1"/>
      </xdr:nvSpPr>
      <xdr:spPr>
        <a:xfrm>
          <a:off x="11563427" y="563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2D53C955-A45C-4183-8AA1-846079B1729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EEAD3346-DF3E-4348-83B9-7F4A50668F0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A8D3CB02-7469-4E3F-87E7-79C2BE92951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9B5CE66E-0CE5-446A-B837-D43EFCD9242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F635C629-2E2E-4B53-8080-A9CAE066BEB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5EFF3EC7-CD68-4CE6-A664-2F5FC9BF799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703C29-34DA-41B2-AE04-089729F6D8A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317DA02-6F43-49C8-8520-54874A61F6D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22EFB97-90C8-4F9A-85F4-5F66A57270B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CB3D47-1E6B-4C19-B889-2A6AAC73F59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1D5EEF-B105-4765-B4AE-CB0658CE64D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0AF5D0-1EBB-4D21-84B6-3A7015408EF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C1202F-42E0-4B2E-A827-886C235EBF4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BF91B4-0679-4823-A65C-5050DC132D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995D82-3A15-4720-BE87-F46146DA6D3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4B57C84-571F-4E21-B251-551B5D496CE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25,074
24,569
318.10
26,672,723
25,584,618
675,230
12,379,538
20,908,053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2D2AA74-E512-454F-A482-F322FAA9C0F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71DBCF-95B3-4ABF-9E23-F64A385B99E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365A4C-4CB7-4F65-AA17-158D47C529E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4D8CFE-EE48-4865-8F60-7E677330FFB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7ECA62-FFDA-4C3A-92FA-8144E4A06A3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6C83AE4-98AB-4056-82A8-8FDC202D1F9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67303B-D624-4E17-AD7E-EB8026E6FF4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C7BD497-A967-4BA6-B45D-CDEB2B87D1D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D67424-EBAF-4C40-B7BA-7D40D8DDE41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62C82E-0C86-4621-8E3C-2AEA79E8C1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1A6EFD-37E6-462D-BAA4-9C8E009FEF3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1910B80-B9E0-418D-9D60-2A3688819BF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1E4936-A9DD-4B18-97CD-010FE83835F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D052BE3-2CF9-4A73-BBE4-FE1E06DAC57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1C4E4D-6D66-4CA9-8579-DD84F3E3B97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AF7689-38F8-4AAC-A325-E137E55C7EF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26CC076-A600-4917-94A8-65777591988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3C4A948-51B2-4F54-B612-4053195DE07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F690CC5-61B0-4866-B8B4-AEF5A2B8291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EA4C87-1A48-4564-9EC2-750656DA654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6D9FD7E-5FEA-4EB8-9355-9C8EFD335B8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7E8B417-49C8-4E68-8A29-66D11041A4C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F789FA-5BF6-461D-BFD8-62EE06DBE3E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6176EC-770B-4899-80C4-95277C3CBBA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FC66646-660C-4F83-8F36-D25DF0C9A12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CC5539-50D7-4F92-A6DB-F1C562F4019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964002-2FE2-4C17-9B87-E77FE021F61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D014EE-7C80-4970-802D-7D9B2E95558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364BE4E-D4AA-49F9-9E87-E81B7B5F269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0D13CAE-B75D-4019-9551-3FAD8EEE86C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650CA7A-95FF-424B-A330-976D52669D1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E9DE5AAD-56CB-48AE-8DE2-45C4EC85D321}"/>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45C59E7-6C7C-4DA0-95CA-79FBAD61995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CD19FAD0-5D90-4EB0-8878-60632E5381DA}"/>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576A046-2CE8-4241-8BF2-658DF399327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AEC5981-912F-4743-B175-8AC1FCCF388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12F2229-F1AC-4608-B659-105CA915E50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BFCE2BD-D90B-414F-95F2-25C591256C7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79F0514-7D8C-4F2F-B180-D2BE557AD5E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3CDFEB8-EB7E-49D1-9CC4-22B5DC939C6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8C08D2B-EDC6-4F41-91EB-0E62DC7D5CD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ED00B48-0388-48D3-B725-A6FAEF84C55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40693BF-32C7-4AB0-B39A-E3CE8D7322C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B902F136-D70C-42B1-8B9B-A026C1F19FC0}"/>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8FD36EF6-DED8-486C-9FFA-FE2F7D97EEFE}"/>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041D0A47-A07B-4FD2-A38A-E04D173842C8}"/>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C016AC37-1B5D-459F-9D5C-EF747771C606}"/>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24EA9024-72F2-4B6E-9DBB-A076E6A02F7A}"/>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171AEE75-ED2B-4F1F-B9CB-A1DF71EE38ED}"/>
            </a:ext>
          </a:extLst>
        </xdr:cNvPr>
        <xdr:cNvSpPr txBox="1"/>
      </xdr:nvSpPr>
      <xdr:spPr>
        <a:xfrm>
          <a:off x="4673600" y="6305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4E33F79C-8216-456E-9034-B49234C2C918}"/>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80A735E4-7373-43DC-A18F-4A66CDA7A545}"/>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126F43FE-A402-4B30-B49E-108696E474DC}"/>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90CDB751-492B-4162-AC18-1A9BCBBFD3B9}"/>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50162A31-DA78-426A-9E4B-49E0D31B2008}"/>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F4DD3EF-4822-41C7-8706-32159997994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E4871CC-EE78-4961-8618-0AE35212772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1DAFD0B-8E4B-445A-8AE5-B873D498E3E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E52FD32-40FF-4691-8C1B-6386344EF64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FB0389-8668-4771-90B9-5DC8213FC86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29972</xdr:rowOff>
    </xdr:from>
    <xdr:to>
      <xdr:col>24</xdr:col>
      <xdr:colOff>114300</xdr:colOff>
      <xdr:row>40</xdr:row>
      <xdr:rowOff>131572</xdr:rowOff>
    </xdr:to>
    <xdr:sp macro="" textlink="">
      <xdr:nvSpPr>
        <xdr:cNvPr id="71" name="楕円 70">
          <a:extLst>
            <a:ext uri="{FF2B5EF4-FFF2-40B4-BE49-F238E27FC236}">
              <a16:creationId xmlns:a16="http://schemas.microsoft.com/office/drawing/2014/main" id="{6913C9E4-EA7B-4DA9-BD65-85DF4611FD09}"/>
            </a:ext>
          </a:extLst>
        </xdr:cNvPr>
        <xdr:cNvSpPr/>
      </xdr:nvSpPr>
      <xdr:spPr>
        <a:xfrm>
          <a:off x="45847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116349</xdr:rowOff>
    </xdr:from>
    <xdr:ext cx="405111" cy="259045"/>
    <xdr:sp macro="" textlink="">
      <xdr:nvSpPr>
        <xdr:cNvPr id="72" name="【道路】&#10;有形固定資産減価償却率該当値テキスト">
          <a:extLst>
            <a:ext uri="{FF2B5EF4-FFF2-40B4-BE49-F238E27FC236}">
              <a16:creationId xmlns:a16="http://schemas.microsoft.com/office/drawing/2014/main" id="{E6117E41-0759-4143-AFBC-BB578B881894}"/>
            </a:ext>
          </a:extLst>
        </xdr:cNvPr>
        <xdr:cNvSpPr txBox="1"/>
      </xdr:nvSpPr>
      <xdr:spPr>
        <a:xfrm>
          <a:off x="4673600" y="6802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146558</xdr:rowOff>
    </xdr:from>
    <xdr:to>
      <xdr:col>20</xdr:col>
      <xdr:colOff>38100</xdr:colOff>
      <xdr:row>40</xdr:row>
      <xdr:rowOff>76708</xdr:rowOff>
    </xdr:to>
    <xdr:sp macro="" textlink="">
      <xdr:nvSpPr>
        <xdr:cNvPr id="73" name="楕円 72">
          <a:extLst>
            <a:ext uri="{FF2B5EF4-FFF2-40B4-BE49-F238E27FC236}">
              <a16:creationId xmlns:a16="http://schemas.microsoft.com/office/drawing/2014/main" id="{8CC4C0A6-D19E-41A2-8DBC-E19EE03FD3DE}"/>
            </a:ext>
          </a:extLst>
        </xdr:cNvPr>
        <xdr:cNvSpPr/>
      </xdr:nvSpPr>
      <xdr:spPr>
        <a:xfrm>
          <a:off x="3746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25908</xdr:rowOff>
    </xdr:from>
    <xdr:to>
      <xdr:col>24</xdr:col>
      <xdr:colOff>63500</xdr:colOff>
      <xdr:row>40</xdr:row>
      <xdr:rowOff>80772</xdr:rowOff>
    </xdr:to>
    <xdr:cxnSp macro="">
      <xdr:nvCxnSpPr>
        <xdr:cNvPr id="74" name="直線コネクタ 73">
          <a:extLst>
            <a:ext uri="{FF2B5EF4-FFF2-40B4-BE49-F238E27FC236}">
              <a16:creationId xmlns:a16="http://schemas.microsoft.com/office/drawing/2014/main" id="{57215AAA-E3DF-470E-B83E-7641AFB01579}"/>
            </a:ext>
          </a:extLst>
        </xdr:cNvPr>
        <xdr:cNvCxnSpPr/>
      </xdr:nvCxnSpPr>
      <xdr:spPr>
        <a:xfrm>
          <a:off x="3797300" y="688390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91694</xdr:rowOff>
    </xdr:from>
    <xdr:to>
      <xdr:col>15</xdr:col>
      <xdr:colOff>101600</xdr:colOff>
      <xdr:row>40</xdr:row>
      <xdr:rowOff>21844</xdr:rowOff>
    </xdr:to>
    <xdr:sp macro="" textlink="">
      <xdr:nvSpPr>
        <xdr:cNvPr id="75" name="楕円 74">
          <a:extLst>
            <a:ext uri="{FF2B5EF4-FFF2-40B4-BE49-F238E27FC236}">
              <a16:creationId xmlns:a16="http://schemas.microsoft.com/office/drawing/2014/main" id="{8F1E0D5B-2904-4C02-BB19-1E2F8E244392}"/>
            </a:ext>
          </a:extLst>
        </xdr:cNvPr>
        <xdr:cNvSpPr/>
      </xdr:nvSpPr>
      <xdr:spPr>
        <a:xfrm>
          <a:off x="28575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142494</xdr:rowOff>
    </xdr:from>
    <xdr:to>
      <xdr:col>19</xdr:col>
      <xdr:colOff>177800</xdr:colOff>
      <xdr:row>40</xdr:row>
      <xdr:rowOff>25908</xdr:rowOff>
    </xdr:to>
    <xdr:cxnSp macro="">
      <xdr:nvCxnSpPr>
        <xdr:cNvPr id="76" name="直線コネクタ 75">
          <a:extLst>
            <a:ext uri="{FF2B5EF4-FFF2-40B4-BE49-F238E27FC236}">
              <a16:creationId xmlns:a16="http://schemas.microsoft.com/office/drawing/2014/main" id="{350B0C00-3E3D-45A6-BFE4-3122FD334A5A}"/>
            </a:ext>
          </a:extLst>
        </xdr:cNvPr>
        <xdr:cNvCxnSpPr/>
      </xdr:nvCxnSpPr>
      <xdr:spPr>
        <a:xfrm>
          <a:off x="2908300" y="68290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13970</xdr:rowOff>
    </xdr:from>
    <xdr:to>
      <xdr:col>10</xdr:col>
      <xdr:colOff>165100</xdr:colOff>
      <xdr:row>39</xdr:row>
      <xdr:rowOff>115570</xdr:rowOff>
    </xdr:to>
    <xdr:sp macro="" textlink="">
      <xdr:nvSpPr>
        <xdr:cNvPr id="77" name="楕円 76">
          <a:extLst>
            <a:ext uri="{FF2B5EF4-FFF2-40B4-BE49-F238E27FC236}">
              <a16:creationId xmlns:a16="http://schemas.microsoft.com/office/drawing/2014/main" id="{7269F492-88CA-4942-A159-0F1D93B51840}"/>
            </a:ext>
          </a:extLst>
        </xdr:cNvPr>
        <xdr:cNvSpPr/>
      </xdr:nvSpPr>
      <xdr:spPr>
        <a:xfrm>
          <a:off x="196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64770</xdr:rowOff>
    </xdr:from>
    <xdr:to>
      <xdr:col>15</xdr:col>
      <xdr:colOff>50800</xdr:colOff>
      <xdr:row>39</xdr:row>
      <xdr:rowOff>142494</xdr:rowOff>
    </xdr:to>
    <xdr:cxnSp macro="">
      <xdr:nvCxnSpPr>
        <xdr:cNvPr id="78" name="直線コネクタ 77">
          <a:extLst>
            <a:ext uri="{FF2B5EF4-FFF2-40B4-BE49-F238E27FC236}">
              <a16:creationId xmlns:a16="http://schemas.microsoft.com/office/drawing/2014/main" id="{F13C401D-DDAF-4E5E-96B2-9A04B5FDC460}"/>
            </a:ext>
          </a:extLst>
        </xdr:cNvPr>
        <xdr:cNvCxnSpPr/>
      </xdr:nvCxnSpPr>
      <xdr:spPr>
        <a:xfrm>
          <a:off x="2019300" y="675132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107696</xdr:rowOff>
    </xdr:from>
    <xdr:to>
      <xdr:col>6</xdr:col>
      <xdr:colOff>38100</xdr:colOff>
      <xdr:row>39</xdr:row>
      <xdr:rowOff>37846</xdr:rowOff>
    </xdr:to>
    <xdr:sp macro="" textlink="">
      <xdr:nvSpPr>
        <xdr:cNvPr id="79" name="楕円 78">
          <a:extLst>
            <a:ext uri="{FF2B5EF4-FFF2-40B4-BE49-F238E27FC236}">
              <a16:creationId xmlns:a16="http://schemas.microsoft.com/office/drawing/2014/main" id="{2FB3AEE2-C6A3-4BFB-95A3-804F73D98509}"/>
            </a:ext>
          </a:extLst>
        </xdr:cNvPr>
        <xdr:cNvSpPr/>
      </xdr:nvSpPr>
      <xdr:spPr>
        <a:xfrm>
          <a:off x="1079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158496</xdr:rowOff>
    </xdr:from>
    <xdr:to>
      <xdr:col>10</xdr:col>
      <xdr:colOff>114300</xdr:colOff>
      <xdr:row>39</xdr:row>
      <xdr:rowOff>64770</xdr:rowOff>
    </xdr:to>
    <xdr:cxnSp macro="">
      <xdr:nvCxnSpPr>
        <xdr:cNvPr id="80" name="直線コネクタ 79">
          <a:extLst>
            <a:ext uri="{FF2B5EF4-FFF2-40B4-BE49-F238E27FC236}">
              <a16:creationId xmlns:a16="http://schemas.microsoft.com/office/drawing/2014/main" id="{114C71F5-CD6A-4936-B26D-F062697083AE}"/>
            </a:ext>
          </a:extLst>
        </xdr:cNvPr>
        <xdr:cNvCxnSpPr/>
      </xdr:nvCxnSpPr>
      <xdr:spPr>
        <a:xfrm>
          <a:off x="1130300" y="667359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7536417B-3289-428E-988F-FDBC3B4D068D}"/>
            </a:ext>
          </a:extLst>
        </xdr:cNvPr>
        <xdr:cNvSpPr txBox="1"/>
      </xdr:nvSpPr>
      <xdr:spPr>
        <a:xfrm>
          <a:off x="3582044" y="619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2069E5D0-D1D8-4E08-8AAA-8A47CEED0699}"/>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C9869A51-5D61-4D9A-AF8A-6839C6C84C53}"/>
            </a:ext>
          </a:extLst>
        </xdr:cNvPr>
        <xdr:cNvSpPr txBox="1"/>
      </xdr:nvSpPr>
      <xdr:spPr>
        <a:xfrm>
          <a:off x="1816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84091</xdr:rowOff>
    </xdr:from>
    <xdr:ext cx="405111" cy="259045"/>
    <xdr:sp macro="" textlink="">
      <xdr:nvSpPr>
        <xdr:cNvPr id="84" name="n_4aveValue【道路】&#10;有形固定資産減価償却率">
          <a:extLst>
            <a:ext uri="{FF2B5EF4-FFF2-40B4-BE49-F238E27FC236}">
              <a16:creationId xmlns:a16="http://schemas.microsoft.com/office/drawing/2014/main" id="{8BA694F4-2DDC-4F21-9193-966107822E68}"/>
            </a:ext>
          </a:extLst>
        </xdr:cNvPr>
        <xdr:cNvSpPr txBox="1"/>
      </xdr:nvSpPr>
      <xdr:spPr>
        <a:xfrm>
          <a:off x="9277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67835</xdr:rowOff>
    </xdr:from>
    <xdr:ext cx="405111" cy="259045"/>
    <xdr:sp macro="" textlink="">
      <xdr:nvSpPr>
        <xdr:cNvPr id="85" name="n_1mainValue【道路】&#10;有形固定資産減価償却率">
          <a:extLst>
            <a:ext uri="{FF2B5EF4-FFF2-40B4-BE49-F238E27FC236}">
              <a16:creationId xmlns:a16="http://schemas.microsoft.com/office/drawing/2014/main" id="{42545B9F-73F6-4FF8-8D55-58714AAA51B1}"/>
            </a:ext>
          </a:extLst>
        </xdr:cNvPr>
        <xdr:cNvSpPr txBox="1"/>
      </xdr:nvSpPr>
      <xdr:spPr>
        <a:xfrm>
          <a:off x="3582044" y="692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12971</xdr:rowOff>
    </xdr:from>
    <xdr:ext cx="405111" cy="259045"/>
    <xdr:sp macro="" textlink="">
      <xdr:nvSpPr>
        <xdr:cNvPr id="86" name="n_2mainValue【道路】&#10;有形固定資産減価償却率">
          <a:extLst>
            <a:ext uri="{FF2B5EF4-FFF2-40B4-BE49-F238E27FC236}">
              <a16:creationId xmlns:a16="http://schemas.microsoft.com/office/drawing/2014/main" id="{F5878607-62FD-4746-BDAC-7B6D59C27180}"/>
            </a:ext>
          </a:extLst>
        </xdr:cNvPr>
        <xdr:cNvSpPr txBox="1"/>
      </xdr:nvSpPr>
      <xdr:spPr>
        <a:xfrm>
          <a:off x="2705744" y="687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106697</xdr:rowOff>
    </xdr:from>
    <xdr:ext cx="405111" cy="259045"/>
    <xdr:sp macro="" textlink="">
      <xdr:nvSpPr>
        <xdr:cNvPr id="87" name="n_3mainValue【道路】&#10;有形固定資産減価償却率">
          <a:extLst>
            <a:ext uri="{FF2B5EF4-FFF2-40B4-BE49-F238E27FC236}">
              <a16:creationId xmlns:a16="http://schemas.microsoft.com/office/drawing/2014/main" id="{599F4875-D452-409A-A41C-FD3F745D74C6}"/>
            </a:ext>
          </a:extLst>
        </xdr:cNvPr>
        <xdr:cNvSpPr txBox="1"/>
      </xdr:nvSpPr>
      <xdr:spPr>
        <a:xfrm>
          <a:off x="1816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28973</xdr:rowOff>
    </xdr:from>
    <xdr:ext cx="405111" cy="259045"/>
    <xdr:sp macro="" textlink="">
      <xdr:nvSpPr>
        <xdr:cNvPr id="88" name="n_4mainValue【道路】&#10;有形固定資産減価償却率">
          <a:extLst>
            <a:ext uri="{FF2B5EF4-FFF2-40B4-BE49-F238E27FC236}">
              <a16:creationId xmlns:a16="http://schemas.microsoft.com/office/drawing/2014/main" id="{2965F4B0-1783-4F7E-B9A5-6173C3DE589D}"/>
            </a:ext>
          </a:extLst>
        </xdr:cNvPr>
        <xdr:cNvSpPr txBox="1"/>
      </xdr:nvSpPr>
      <xdr:spPr>
        <a:xfrm>
          <a:off x="927744" y="671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CA3BFBC-91DF-4501-9033-860F9094020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81A4BB3-9AF1-4CCC-84CC-A8F4BF226B2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B4A20D8-D9B6-4B73-B322-2A464B14DEA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DA2C51B-FBBF-4CFB-BB01-F7B789B8528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7A4B72E-21B3-4773-BDAD-1CA83FD3C6D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F081B4E-8FA7-4DD0-874B-4628C98208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536B3C3-5A95-4D0C-B59E-27675AD9BF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381E380-D7BC-41A3-87E0-2DE0C4B9580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BFFF62E-B097-4746-B57D-8B00A73A2DD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C75FCD9-07B5-4C2C-8884-077D4A92991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61484CA-C36B-415B-A170-8CBA65F9913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40347C1-86B1-49A2-893E-7DE1534A3EC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AB1C5A3-5AB2-439C-A6AC-725F3013942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1AB4041-E709-46E1-A6B8-56E3AE8ECBB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A8A8FB0-2DA9-44BD-B2B8-E5488E4C663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EB2DDEF-EA4B-4AE7-8D30-658303E599F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91157DD-5EFD-4BEF-8300-0C162775A38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5343F6A-50ED-49DD-AD52-BBA4420DA15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A7C8ACF-F51C-4B91-9B63-C03988BE7B9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5E7FD17-5919-4ED7-8542-8F74258F09A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7DAB4BC-181B-4FB1-89D0-B941B5ADE0B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F9501517-FB8A-4BE4-8A2F-C3CB8F7FAE3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1DF6162-91BF-46B4-91BA-BCD65B72A09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8C3799D1-B8C1-4708-8828-4D7A7EA501B1}"/>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ACCA4D8D-7B1C-47F6-83AF-C320AEA1FD16}"/>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3BC5B269-9FB9-4366-B2A9-56635F1F6F34}"/>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02DA2117-0798-4CBC-8EA7-FFB69BBB50DB}"/>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06FE2E17-B2B8-4057-8917-F04A276CADBC}"/>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157446</xdr:rowOff>
    </xdr:from>
    <xdr:ext cx="534377" cy="259045"/>
    <xdr:sp macro="" textlink="">
      <xdr:nvSpPr>
        <xdr:cNvPr id="117" name="【道路】&#10;一人当たり延長平均値テキスト">
          <a:extLst>
            <a:ext uri="{FF2B5EF4-FFF2-40B4-BE49-F238E27FC236}">
              <a16:creationId xmlns:a16="http://schemas.microsoft.com/office/drawing/2014/main" id="{F2053E0C-7F34-4277-93BA-194D703CC5FB}"/>
            </a:ext>
          </a:extLst>
        </xdr:cNvPr>
        <xdr:cNvSpPr txBox="1"/>
      </xdr:nvSpPr>
      <xdr:spPr>
        <a:xfrm>
          <a:off x="10515600" y="6501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787CEFF2-9002-4E0E-A6C9-3F771800F881}"/>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C8E13A94-A1DB-42CC-BFAA-CAC100C86621}"/>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9DC68FD0-6846-49E2-98EE-D9C41B5A753E}"/>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B6467A1F-4855-47D5-9756-C7C98AC0AF2A}"/>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65E3F9BE-B73B-431D-8BF9-C6F666041D54}"/>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0B4AA0D-EF4C-4844-90EC-0770999A8DC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FC2C71D-8CC0-46E6-A3B1-F8D09A31871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BFA7F1A-40C9-4456-9DCD-C60CAF75E18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DA548F-7006-4A04-AE49-F87B7C21E46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45F7120-8708-4402-B5E3-15F4AF02E11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43936</xdr:rowOff>
    </xdr:from>
    <xdr:to>
      <xdr:col>55</xdr:col>
      <xdr:colOff>50800</xdr:colOff>
      <xdr:row>34</xdr:row>
      <xdr:rowOff>145536</xdr:rowOff>
    </xdr:to>
    <xdr:sp macro="" textlink="">
      <xdr:nvSpPr>
        <xdr:cNvPr id="128" name="楕円 127">
          <a:extLst>
            <a:ext uri="{FF2B5EF4-FFF2-40B4-BE49-F238E27FC236}">
              <a16:creationId xmlns:a16="http://schemas.microsoft.com/office/drawing/2014/main" id="{E778D1D2-A428-4FCA-9CB1-737B89C97BB5}"/>
            </a:ext>
          </a:extLst>
        </xdr:cNvPr>
        <xdr:cNvSpPr/>
      </xdr:nvSpPr>
      <xdr:spPr>
        <a:xfrm>
          <a:off x="10426700" y="587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168413</xdr:rowOff>
    </xdr:from>
    <xdr:ext cx="534377" cy="259045"/>
    <xdr:sp macro="" textlink="">
      <xdr:nvSpPr>
        <xdr:cNvPr id="129" name="【道路】&#10;一人当たり延長該当値テキスト">
          <a:extLst>
            <a:ext uri="{FF2B5EF4-FFF2-40B4-BE49-F238E27FC236}">
              <a16:creationId xmlns:a16="http://schemas.microsoft.com/office/drawing/2014/main" id="{522EF65F-3AD9-4D4C-AC1D-6585645533F5}"/>
            </a:ext>
          </a:extLst>
        </xdr:cNvPr>
        <xdr:cNvSpPr txBox="1"/>
      </xdr:nvSpPr>
      <xdr:spPr>
        <a:xfrm>
          <a:off x="10515600" y="582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78759</xdr:rowOff>
    </xdr:from>
    <xdr:to>
      <xdr:col>50</xdr:col>
      <xdr:colOff>165100</xdr:colOff>
      <xdr:row>35</xdr:row>
      <xdr:rowOff>8909</xdr:rowOff>
    </xdr:to>
    <xdr:sp macro="" textlink="">
      <xdr:nvSpPr>
        <xdr:cNvPr id="130" name="楕円 129">
          <a:extLst>
            <a:ext uri="{FF2B5EF4-FFF2-40B4-BE49-F238E27FC236}">
              <a16:creationId xmlns:a16="http://schemas.microsoft.com/office/drawing/2014/main" id="{BFD209DF-EF51-4328-9468-21ED196AED89}"/>
            </a:ext>
          </a:extLst>
        </xdr:cNvPr>
        <xdr:cNvSpPr/>
      </xdr:nvSpPr>
      <xdr:spPr>
        <a:xfrm>
          <a:off x="9588500" y="590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94736</xdr:rowOff>
    </xdr:from>
    <xdr:to>
      <xdr:col>55</xdr:col>
      <xdr:colOff>0</xdr:colOff>
      <xdr:row>34</xdr:row>
      <xdr:rowOff>129559</xdr:rowOff>
    </xdr:to>
    <xdr:cxnSp macro="">
      <xdr:nvCxnSpPr>
        <xdr:cNvPr id="131" name="直線コネクタ 130">
          <a:extLst>
            <a:ext uri="{FF2B5EF4-FFF2-40B4-BE49-F238E27FC236}">
              <a16:creationId xmlns:a16="http://schemas.microsoft.com/office/drawing/2014/main" id="{224857C8-7BB8-470B-A5CF-81F0698AC62C}"/>
            </a:ext>
          </a:extLst>
        </xdr:cNvPr>
        <xdr:cNvCxnSpPr/>
      </xdr:nvCxnSpPr>
      <xdr:spPr>
        <a:xfrm flipV="1">
          <a:off x="9639300" y="5924036"/>
          <a:ext cx="838200" cy="3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99447</xdr:rowOff>
    </xdr:from>
    <xdr:to>
      <xdr:col>46</xdr:col>
      <xdr:colOff>38100</xdr:colOff>
      <xdr:row>35</xdr:row>
      <xdr:rowOff>29597</xdr:rowOff>
    </xdr:to>
    <xdr:sp macro="" textlink="">
      <xdr:nvSpPr>
        <xdr:cNvPr id="132" name="楕円 131">
          <a:extLst>
            <a:ext uri="{FF2B5EF4-FFF2-40B4-BE49-F238E27FC236}">
              <a16:creationId xmlns:a16="http://schemas.microsoft.com/office/drawing/2014/main" id="{2E017F3B-4DFC-4C97-901C-301801761620}"/>
            </a:ext>
          </a:extLst>
        </xdr:cNvPr>
        <xdr:cNvSpPr/>
      </xdr:nvSpPr>
      <xdr:spPr>
        <a:xfrm>
          <a:off x="8699500" y="592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129559</xdr:rowOff>
    </xdr:from>
    <xdr:to>
      <xdr:col>50</xdr:col>
      <xdr:colOff>114300</xdr:colOff>
      <xdr:row>34</xdr:row>
      <xdr:rowOff>150247</xdr:rowOff>
    </xdr:to>
    <xdr:cxnSp macro="">
      <xdr:nvCxnSpPr>
        <xdr:cNvPr id="133" name="直線コネクタ 132">
          <a:extLst>
            <a:ext uri="{FF2B5EF4-FFF2-40B4-BE49-F238E27FC236}">
              <a16:creationId xmlns:a16="http://schemas.microsoft.com/office/drawing/2014/main" id="{64D13BA7-CB65-45AF-B6D4-602335CE81CE}"/>
            </a:ext>
          </a:extLst>
        </xdr:cNvPr>
        <xdr:cNvCxnSpPr/>
      </xdr:nvCxnSpPr>
      <xdr:spPr>
        <a:xfrm flipV="1">
          <a:off x="8750300" y="5958859"/>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116726</xdr:rowOff>
    </xdr:from>
    <xdr:to>
      <xdr:col>41</xdr:col>
      <xdr:colOff>101600</xdr:colOff>
      <xdr:row>35</xdr:row>
      <xdr:rowOff>46876</xdr:rowOff>
    </xdr:to>
    <xdr:sp macro="" textlink="">
      <xdr:nvSpPr>
        <xdr:cNvPr id="134" name="楕円 133">
          <a:extLst>
            <a:ext uri="{FF2B5EF4-FFF2-40B4-BE49-F238E27FC236}">
              <a16:creationId xmlns:a16="http://schemas.microsoft.com/office/drawing/2014/main" id="{0CB00701-A1A3-4EB9-99F5-72231014850B}"/>
            </a:ext>
          </a:extLst>
        </xdr:cNvPr>
        <xdr:cNvSpPr/>
      </xdr:nvSpPr>
      <xdr:spPr>
        <a:xfrm>
          <a:off x="7810500" y="594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150247</xdr:rowOff>
    </xdr:from>
    <xdr:to>
      <xdr:col>45</xdr:col>
      <xdr:colOff>177800</xdr:colOff>
      <xdr:row>34</xdr:row>
      <xdr:rowOff>167526</xdr:rowOff>
    </xdr:to>
    <xdr:cxnSp macro="">
      <xdr:nvCxnSpPr>
        <xdr:cNvPr id="135" name="直線コネクタ 134">
          <a:extLst>
            <a:ext uri="{FF2B5EF4-FFF2-40B4-BE49-F238E27FC236}">
              <a16:creationId xmlns:a16="http://schemas.microsoft.com/office/drawing/2014/main" id="{898E0BF9-FAD9-42F8-AB31-1A5FEB2A1E97}"/>
            </a:ext>
          </a:extLst>
        </xdr:cNvPr>
        <xdr:cNvCxnSpPr/>
      </xdr:nvCxnSpPr>
      <xdr:spPr>
        <a:xfrm flipV="1">
          <a:off x="7861300" y="5979547"/>
          <a:ext cx="889000" cy="1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145072</xdr:rowOff>
    </xdr:from>
    <xdr:to>
      <xdr:col>36</xdr:col>
      <xdr:colOff>165100</xdr:colOff>
      <xdr:row>35</xdr:row>
      <xdr:rowOff>75222</xdr:rowOff>
    </xdr:to>
    <xdr:sp macro="" textlink="">
      <xdr:nvSpPr>
        <xdr:cNvPr id="136" name="楕円 135">
          <a:extLst>
            <a:ext uri="{FF2B5EF4-FFF2-40B4-BE49-F238E27FC236}">
              <a16:creationId xmlns:a16="http://schemas.microsoft.com/office/drawing/2014/main" id="{FB6CF431-FD2E-4DC5-A589-5385CCC42DAC}"/>
            </a:ext>
          </a:extLst>
        </xdr:cNvPr>
        <xdr:cNvSpPr/>
      </xdr:nvSpPr>
      <xdr:spPr>
        <a:xfrm>
          <a:off x="6921500" y="597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167526</xdr:rowOff>
    </xdr:from>
    <xdr:to>
      <xdr:col>41</xdr:col>
      <xdr:colOff>50800</xdr:colOff>
      <xdr:row>35</xdr:row>
      <xdr:rowOff>24422</xdr:rowOff>
    </xdr:to>
    <xdr:cxnSp macro="">
      <xdr:nvCxnSpPr>
        <xdr:cNvPr id="137" name="直線コネクタ 136">
          <a:extLst>
            <a:ext uri="{FF2B5EF4-FFF2-40B4-BE49-F238E27FC236}">
              <a16:creationId xmlns:a16="http://schemas.microsoft.com/office/drawing/2014/main" id="{3216CC7B-38FD-4B1C-B59D-11D01B6D34D2}"/>
            </a:ext>
          </a:extLst>
        </xdr:cNvPr>
        <xdr:cNvCxnSpPr/>
      </xdr:nvCxnSpPr>
      <xdr:spPr>
        <a:xfrm flipV="1">
          <a:off x="6972300" y="5996826"/>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120794</xdr:rowOff>
    </xdr:from>
    <xdr:ext cx="534377" cy="259045"/>
    <xdr:sp macro="" textlink="">
      <xdr:nvSpPr>
        <xdr:cNvPr id="138" name="n_1aveValue【道路】&#10;一人当たり延長">
          <a:extLst>
            <a:ext uri="{FF2B5EF4-FFF2-40B4-BE49-F238E27FC236}">
              <a16:creationId xmlns:a16="http://schemas.microsoft.com/office/drawing/2014/main" id="{CED586F5-05FE-4209-98F0-43EDB8BBDCC6}"/>
            </a:ext>
          </a:extLst>
        </xdr:cNvPr>
        <xdr:cNvSpPr txBox="1"/>
      </xdr:nvSpPr>
      <xdr:spPr>
        <a:xfrm>
          <a:off x="9359411" y="663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149007</xdr:rowOff>
    </xdr:from>
    <xdr:ext cx="534377" cy="259045"/>
    <xdr:sp macro="" textlink="">
      <xdr:nvSpPr>
        <xdr:cNvPr id="139" name="n_2aveValue【道路】&#10;一人当たり延長">
          <a:extLst>
            <a:ext uri="{FF2B5EF4-FFF2-40B4-BE49-F238E27FC236}">
              <a16:creationId xmlns:a16="http://schemas.microsoft.com/office/drawing/2014/main" id="{EA92224E-889D-4B98-840A-116335961694}"/>
            </a:ext>
          </a:extLst>
        </xdr:cNvPr>
        <xdr:cNvSpPr txBox="1"/>
      </xdr:nvSpPr>
      <xdr:spPr>
        <a:xfrm>
          <a:off x="8483111" y="66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137348</xdr:rowOff>
    </xdr:from>
    <xdr:ext cx="534377" cy="259045"/>
    <xdr:sp macro="" textlink="">
      <xdr:nvSpPr>
        <xdr:cNvPr id="140" name="n_3aveValue【道路】&#10;一人当たり延長">
          <a:extLst>
            <a:ext uri="{FF2B5EF4-FFF2-40B4-BE49-F238E27FC236}">
              <a16:creationId xmlns:a16="http://schemas.microsoft.com/office/drawing/2014/main" id="{0792899B-5FD0-419F-BFB2-38A304ED1818}"/>
            </a:ext>
          </a:extLst>
        </xdr:cNvPr>
        <xdr:cNvSpPr txBox="1"/>
      </xdr:nvSpPr>
      <xdr:spPr>
        <a:xfrm>
          <a:off x="7594111" y="665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1" name="n_4aveValue【道路】&#10;一人当たり延長">
          <a:extLst>
            <a:ext uri="{FF2B5EF4-FFF2-40B4-BE49-F238E27FC236}">
              <a16:creationId xmlns:a16="http://schemas.microsoft.com/office/drawing/2014/main" id="{D9193956-6B0A-494A-8E23-B0757BC2C4D1}"/>
            </a:ext>
          </a:extLst>
        </xdr:cNvPr>
        <xdr:cNvSpPr txBox="1"/>
      </xdr:nvSpPr>
      <xdr:spPr>
        <a:xfrm>
          <a:off x="670511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25436</xdr:rowOff>
    </xdr:from>
    <xdr:ext cx="534377" cy="259045"/>
    <xdr:sp macro="" textlink="">
      <xdr:nvSpPr>
        <xdr:cNvPr id="142" name="n_1mainValue【道路】&#10;一人当たり延長">
          <a:extLst>
            <a:ext uri="{FF2B5EF4-FFF2-40B4-BE49-F238E27FC236}">
              <a16:creationId xmlns:a16="http://schemas.microsoft.com/office/drawing/2014/main" id="{A6F0CF52-40B7-4614-BFEC-D00772288F6F}"/>
            </a:ext>
          </a:extLst>
        </xdr:cNvPr>
        <xdr:cNvSpPr txBox="1"/>
      </xdr:nvSpPr>
      <xdr:spPr>
        <a:xfrm>
          <a:off x="9359411" y="568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46124</xdr:rowOff>
    </xdr:from>
    <xdr:ext cx="534377" cy="259045"/>
    <xdr:sp macro="" textlink="">
      <xdr:nvSpPr>
        <xdr:cNvPr id="143" name="n_2mainValue【道路】&#10;一人当たり延長">
          <a:extLst>
            <a:ext uri="{FF2B5EF4-FFF2-40B4-BE49-F238E27FC236}">
              <a16:creationId xmlns:a16="http://schemas.microsoft.com/office/drawing/2014/main" id="{73FD69D4-22EB-4E57-B768-5DF8261FCD89}"/>
            </a:ext>
          </a:extLst>
        </xdr:cNvPr>
        <xdr:cNvSpPr txBox="1"/>
      </xdr:nvSpPr>
      <xdr:spPr>
        <a:xfrm>
          <a:off x="8483111" y="570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63403</xdr:rowOff>
    </xdr:from>
    <xdr:ext cx="534377" cy="259045"/>
    <xdr:sp macro="" textlink="">
      <xdr:nvSpPr>
        <xdr:cNvPr id="144" name="n_3mainValue【道路】&#10;一人当たり延長">
          <a:extLst>
            <a:ext uri="{FF2B5EF4-FFF2-40B4-BE49-F238E27FC236}">
              <a16:creationId xmlns:a16="http://schemas.microsoft.com/office/drawing/2014/main" id="{566C050A-56FE-4A1E-9A5D-FFF6BA8DF138}"/>
            </a:ext>
          </a:extLst>
        </xdr:cNvPr>
        <xdr:cNvSpPr txBox="1"/>
      </xdr:nvSpPr>
      <xdr:spPr>
        <a:xfrm>
          <a:off x="7594111" y="572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91749</xdr:rowOff>
    </xdr:from>
    <xdr:ext cx="534377" cy="259045"/>
    <xdr:sp macro="" textlink="">
      <xdr:nvSpPr>
        <xdr:cNvPr id="145" name="n_4mainValue【道路】&#10;一人当たり延長">
          <a:extLst>
            <a:ext uri="{FF2B5EF4-FFF2-40B4-BE49-F238E27FC236}">
              <a16:creationId xmlns:a16="http://schemas.microsoft.com/office/drawing/2014/main" id="{DBF3C871-26B7-4AA2-A924-8D5827619C72}"/>
            </a:ext>
          </a:extLst>
        </xdr:cNvPr>
        <xdr:cNvSpPr txBox="1"/>
      </xdr:nvSpPr>
      <xdr:spPr>
        <a:xfrm>
          <a:off x="6705111" y="574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0785FB4-D0BA-40E7-BFEE-23C0DA2E863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89F8170-2663-44D0-A69E-D2E9FDEAE3B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95D492A-00D2-4438-97E4-3B7A18AADD1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68C80BB-9852-4138-9EF7-E572A1854AD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8F6BBC7-9FE6-43A5-8216-77A59BFED5A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9F10148-A36D-49F0-9FE2-2828C5EBFD3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3071C57-5B25-4683-9595-97A5B6AD2AB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0137D0E-EBA1-4C8B-B585-53A739750F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521465D-BFF9-43BD-B997-18F1FA10740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FCB9AAA-564B-4522-9BA7-0646F9B07E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D4FB3A6-58DB-48EA-AFCC-1D6BB996D2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B66F6E5-40D8-4C27-8AF0-3BA8235C620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86D73431-6A31-4F05-BCA1-1A2D87B5461E}"/>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27709F3-21DF-448C-98B4-9E65A9BB233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2A923F0-1405-4E59-A0D0-E4D152CD995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6AD7340-EAE5-40CE-8846-72BA75B5AFC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A2BAD43-ED10-48FD-8D93-542E9A2042F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5BF839AA-EFAF-482B-A078-A777FBFEBDA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122B7FD-9C30-44B0-8253-540EB4B4F13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98D02385-1614-4497-B4C1-C21FC42773B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93F152C6-7E16-45EF-8926-E1930E788E63}"/>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93E0874-4D9C-4A96-BEEC-E74A4EC2013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48900F99-74CA-43CC-8A07-E96EB7747DF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98FE12F4-AC1E-48C1-9FA4-54FF4A0C339F}"/>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BFCFF794-71F4-4332-AEFE-B0F5BF093DD3}"/>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FBCBEA35-2332-4E05-8567-F010A36B5D53}"/>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9C654F3-523F-47EC-830D-BFC322DFA7D6}"/>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F92F3D0-471A-4AB1-811B-06B6E631C102}"/>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162577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CA21446E-EEFF-4C30-A4E6-A516253E363E}"/>
            </a:ext>
          </a:extLst>
        </xdr:cNvPr>
        <xdr:cNvSpPr txBox="1"/>
      </xdr:nvSpPr>
      <xdr:spPr>
        <a:xfrm>
          <a:off x="4673600" y="10621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F0958684-8CB0-4A38-8DF0-493901300D4F}"/>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2D937355-096F-4B20-8F57-678AB62A05CC}"/>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F412B90D-A202-4847-BDE3-1AF92C590B89}"/>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1D990DBE-6427-4E86-86E5-DE9DE65970C6}"/>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17B972A9-E4C2-4508-A5F0-35607FD01856}"/>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087A272-B6C9-42B4-B6DA-DF2AFDBF50C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4EA12AA-8D6A-4AF5-BC06-405534287E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A9884A6-DD6D-4A4D-95DE-71969F04BE2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2EC34A8-CE78-4111-A9E5-B5BBEB91327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49300AD-365F-4BC4-891F-C35E545C9E2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635</xdr:rowOff>
    </xdr:from>
    <xdr:to>
      <xdr:col>24</xdr:col>
      <xdr:colOff>114300</xdr:colOff>
      <xdr:row>64</xdr:row>
      <xdr:rowOff>102235</xdr:rowOff>
    </xdr:to>
    <xdr:sp macro="" textlink="">
      <xdr:nvSpPr>
        <xdr:cNvPr id="185" name="楕円 184">
          <a:extLst>
            <a:ext uri="{FF2B5EF4-FFF2-40B4-BE49-F238E27FC236}">
              <a16:creationId xmlns:a16="http://schemas.microsoft.com/office/drawing/2014/main" id="{424D4332-7C0F-4241-A3C8-8902C5F7F875}"/>
            </a:ext>
          </a:extLst>
        </xdr:cNvPr>
        <xdr:cNvSpPr/>
      </xdr:nvSpPr>
      <xdr:spPr>
        <a:xfrm>
          <a:off x="45847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87012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6F35B80A-D424-4601-93E4-AB1F9D734B9E}"/>
            </a:ext>
          </a:extLst>
        </xdr:cNvPr>
        <xdr:cNvSpPr txBox="1"/>
      </xdr:nvSpPr>
      <xdr:spPr>
        <a:xfrm>
          <a:off x="4673600" y="1088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12065</xdr:rowOff>
    </xdr:from>
    <xdr:to>
      <xdr:col>20</xdr:col>
      <xdr:colOff>38100</xdr:colOff>
      <xdr:row>64</xdr:row>
      <xdr:rowOff>113665</xdr:rowOff>
    </xdr:to>
    <xdr:sp macro="" textlink="">
      <xdr:nvSpPr>
        <xdr:cNvPr id="187" name="楕円 186">
          <a:extLst>
            <a:ext uri="{FF2B5EF4-FFF2-40B4-BE49-F238E27FC236}">
              <a16:creationId xmlns:a16="http://schemas.microsoft.com/office/drawing/2014/main" id="{E2015CFD-1735-43FA-AA20-C0B545BF6FA8}"/>
            </a:ext>
          </a:extLst>
        </xdr:cNvPr>
        <xdr:cNvSpPr/>
      </xdr:nvSpPr>
      <xdr:spPr>
        <a:xfrm>
          <a:off x="3746500" y="1098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51435</xdr:rowOff>
    </xdr:from>
    <xdr:to>
      <xdr:col>24</xdr:col>
      <xdr:colOff>63500</xdr:colOff>
      <xdr:row>64</xdr:row>
      <xdr:rowOff>62865</xdr:rowOff>
    </xdr:to>
    <xdr:cxnSp macro="">
      <xdr:nvCxnSpPr>
        <xdr:cNvPr id="188" name="直線コネクタ 187">
          <a:extLst>
            <a:ext uri="{FF2B5EF4-FFF2-40B4-BE49-F238E27FC236}">
              <a16:creationId xmlns:a16="http://schemas.microsoft.com/office/drawing/2014/main" id="{076011C2-EA2A-4DB0-BDCD-3349BACAACA6}"/>
            </a:ext>
          </a:extLst>
        </xdr:cNvPr>
        <xdr:cNvCxnSpPr/>
      </xdr:nvCxnSpPr>
      <xdr:spPr>
        <a:xfrm flipV="1">
          <a:off x="3797300" y="1102423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xdr:rowOff>
    </xdr:from>
    <xdr:to>
      <xdr:col>15</xdr:col>
      <xdr:colOff>101600</xdr:colOff>
      <xdr:row>64</xdr:row>
      <xdr:rowOff>107950</xdr:rowOff>
    </xdr:to>
    <xdr:sp macro="" textlink="">
      <xdr:nvSpPr>
        <xdr:cNvPr id="189" name="楕円 188">
          <a:extLst>
            <a:ext uri="{FF2B5EF4-FFF2-40B4-BE49-F238E27FC236}">
              <a16:creationId xmlns:a16="http://schemas.microsoft.com/office/drawing/2014/main" id="{0250EDCB-66B9-4C32-94AE-C609FB99FEAF}"/>
            </a:ext>
          </a:extLst>
        </xdr:cNvPr>
        <xdr:cNvSpPr/>
      </xdr:nvSpPr>
      <xdr:spPr>
        <a:xfrm>
          <a:off x="2857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57150</xdr:rowOff>
    </xdr:from>
    <xdr:to>
      <xdr:col>19</xdr:col>
      <xdr:colOff>177800</xdr:colOff>
      <xdr:row>64</xdr:row>
      <xdr:rowOff>62865</xdr:rowOff>
    </xdr:to>
    <xdr:cxnSp macro="">
      <xdr:nvCxnSpPr>
        <xdr:cNvPr id="190" name="直線コネクタ 189">
          <a:extLst>
            <a:ext uri="{FF2B5EF4-FFF2-40B4-BE49-F238E27FC236}">
              <a16:creationId xmlns:a16="http://schemas.microsoft.com/office/drawing/2014/main" id="{ED39ABAE-97B8-4722-A670-8BCC6434B13D}"/>
            </a:ext>
          </a:extLst>
        </xdr:cNvPr>
        <xdr:cNvCxnSpPr/>
      </xdr:nvCxnSpPr>
      <xdr:spPr>
        <a:xfrm>
          <a:off x="2908300" y="110299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4445</xdr:rowOff>
    </xdr:from>
    <xdr:to>
      <xdr:col>10</xdr:col>
      <xdr:colOff>165100</xdr:colOff>
      <xdr:row>64</xdr:row>
      <xdr:rowOff>106045</xdr:rowOff>
    </xdr:to>
    <xdr:sp macro="" textlink="">
      <xdr:nvSpPr>
        <xdr:cNvPr id="191" name="楕円 190">
          <a:extLst>
            <a:ext uri="{FF2B5EF4-FFF2-40B4-BE49-F238E27FC236}">
              <a16:creationId xmlns:a16="http://schemas.microsoft.com/office/drawing/2014/main" id="{F985E8AC-CBFF-4A80-A308-393D470F6985}"/>
            </a:ext>
          </a:extLst>
        </xdr:cNvPr>
        <xdr:cNvSpPr/>
      </xdr:nvSpPr>
      <xdr:spPr>
        <a:xfrm>
          <a:off x="1968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55245</xdr:rowOff>
    </xdr:from>
    <xdr:to>
      <xdr:col>15</xdr:col>
      <xdr:colOff>50800</xdr:colOff>
      <xdr:row>64</xdr:row>
      <xdr:rowOff>57150</xdr:rowOff>
    </xdr:to>
    <xdr:cxnSp macro="">
      <xdr:nvCxnSpPr>
        <xdr:cNvPr id="192" name="直線コネクタ 191">
          <a:extLst>
            <a:ext uri="{FF2B5EF4-FFF2-40B4-BE49-F238E27FC236}">
              <a16:creationId xmlns:a16="http://schemas.microsoft.com/office/drawing/2014/main" id="{C0B0DB82-F827-464F-968B-A64AF505F775}"/>
            </a:ext>
          </a:extLst>
        </xdr:cNvPr>
        <xdr:cNvCxnSpPr/>
      </xdr:nvCxnSpPr>
      <xdr:spPr>
        <a:xfrm>
          <a:off x="2019300" y="110280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170180</xdr:rowOff>
    </xdr:from>
    <xdr:to>
      <xdr:col>6</xdr:col>
      <xdr:colOff>38100</xdr:colOff>
      <xdr:row>64</xdr:row>
      <xdr:rowOff>100330</xdr:rowOff>
    </xdr:to>
    <xdr:sp macro="" textlink="">
      <xdr:nvSpPr>
        <xdr:cNvPr id="193" name="楕円 192">
          <a:extLst>
            <a:ext uri="{FF2B5EF4-FFF2-40B4-BE49-F238E27FC236}">
              <a16:creationId xmlns:a16="http://schemas.microsoft.com/office/drawing/2014/main" id="{BF866FA0-4559-4D2C-AED4-82474951BD5F}"/>
            </a:ext>
          </a:extLst>
        </xdr:cNvPr>
        <xdr:cNvSpPr/>
      </xdr:nvSpPr>
      <xdr:spPr>
        <a:xfrm>
          <a:off x="1079500" y="1097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49530</xdr:rowOff>
    </xdr:from>
    <xdr:to>
      <xdr:col>10</xdr:col>
      <xdr:colOff>114300</xdr:colOff>
      <xdr:row>64</xdr:row>
      <xdr:rowOff>55245</xdr:rowOff>
    </xdr:to>
    <xdr:cxnSp macro="">
      <xdr:nvCxnSpPr>
        <xdr:cNvPr id="194" name="直線コネクタ 193">
          <a:extLst>
            <a:ext uri="{FF2B5EF4-FFF2-40B4-BE49-F238E27FC236}">
              <a16:creationId xmlns:a16="http://schemas.microsoft.com/office/drawing/2014/main" id="{E29D4BB6-53E9-4C17-AF3F-259A4DE0FC61}"/>
            </a:ext>
          </a:extLst>
        </xdr:cNvPr>
        <xdr:cNvCxnSpPr/>
      </xdr:nvCxnSpPr>
      <xdr:spPr>
        <a:xfrm>
          <a:off x="1130300" y="110223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78757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602E17A-34E5-409F-B5D9-77A5DA301F3E}"/>
            </a:ext>
          </a:extLst>
        </xdr:cNvPr>
        <xdr:cNvSpPr txBox="1"/>
      </xdr:nvSpPr>
      <xdr:spPr>
        <a:xfrm>
          <a:off x="3582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50182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2D9A3026-3686-46BD-BD02-1A76AA5610C0}"/>
            </a:ext>
          </a:extLst>
        </xdr:cNvPr>
        <xdr:cNvSpPr txBox="1"/>
      </xdr:nvSpPr>
      <xdr:spPr>
        <a:xfrm>
          <a:off x="270574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38752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1BC7EC46-450D-45B5-89CD-04C91F883F35}"/>
            </a:ext>
          </a:extLst>
        </xdr:cNvPr>
        <xdr:cNvSpPr txBox="1"/>
      </xdr:nvSpPr>
      <xdr:spPr>
        <a:xfrm>
          <a:off x="1816744" y="10497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168292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CA88A893-7289-42B9-AE16-56F6E453CFE3}"/>
            </a:ext>
          </a:extLst>
        </xdr:cNvPr>
        <xdr:cNvSpPr txBox="1"/>
      </xdr:nvSpPr>
      <xdr:spPr>
        <a:xfrm>
          <a:off x="927744"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104792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11E77C57-4F86-4E32-B0BF-F57511A3E8E2}"/>
            </a:ext>
          </a:extLst>
        </xdr:cNvPr>
        <xdr:cNvSpPr txBox="1"/>
      </xdr:nvSpPr>
      <xdr:spPr>
        <a:xfrm>
          <a:off x="3582044" y="1107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99077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75BF9A8A-2B45-461D-B5A5-EB4598723B03}"/>
            </a:ext>
          </a:extLst>
        </xdr:cNvPr>
        <xdr:cNvSpPr txBox="1"/>
      </xdr:nvSpPr>
      <xdr:spPr>
        <a:xfrm>
          <a:off x="27057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97172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C0DE9C7A-6881-4A7B-A264-56ACF439C607}"/>
            </a:ext>
          </a:extLst>
        </xdr:cNvPr>
        <xdr:cNvSpPr txBox="1"/>
      </xdr:nvSpPr>
      <xdr:spPr>
        <a:xfrm>
          <a:off x="1816744" y="1106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91457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7344B80-E5DF-4FE7-879D-3EAA62A763B4}"/>
            </a:ext>
          </a:extLst>
        </xdr:cNvPr>
        <xdr:cNvSpPr txBox="1"/>
      </xdr:nvSpPr>
      <xdr:spPr>
        <a:xfrm>
          <a:off x="927744" y="1106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139E5A7-ADFD-4DCE-91A5-79526369BF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6F3CDBF-55BB-49B5-887D-830C8D7B741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1BC0C06C-D516-432B-97E5-A3AA127A381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C766C10-FE97-4247-9423-F052AF95B4A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2022632-3ED4-42EA-B70C-A06802FA17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4B491E91-8FB1-4CE7-A7FB-FACCB7CE056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9436437-B111-4061-BBCA-6B3CF592DFC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7C189F49-ADCC-41C7-9B44-4446FF9F25D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2FAD3282-029D-4B0B-84C3-A20B1C580DF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B9C9F01-ACEF-45C8-9765-E2A5D28E793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86AFB9E-58EE-46E9-88BC-6D7BA51E174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C3DA4F81-1993-43BB-8123-519485CD004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269F334-8232-432F-91B9-75EE29D2531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2897B3EF-8A6D-4281-AE5C-27164D4840C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2948AEDF-6D27-4E06-89D8-DCFB6642C8F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9DF3B830-B927-4D98-A8E4-F87A4CE33D96}"/>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DA9A02AB-29CB-4877-B5BE-62818C96F27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702DDD3F-A6C7-477E-B95D-0B421872AAE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4AD6A504-FEFB-4747-9118-C8321C8425A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96D49C60-7A12-48DF-B428-E9ED7CE61F4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EE7538A-0453-465B-8E6F-89AD75B1AB9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3D5B3254-42B9-4DED-AF8A-7965ED6AD44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DDC0699-E589-4C83-9DA0-FCA5380E58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6A398D6E-5305-43DD-87BA-9A7C868A82E5}"/>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543E0A5C-7925-4912-B59C-025A968DC299}"/>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08FD6A65-3DCF-46EC-9677-1CF5537C49D8}"/>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94CA9B72-D5B5-4D89-9169-FF437FF7FD38}"/>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DA24C4CB-5A69-4929-A2EB-91ECCCED43E7}"/>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880F4D3D-4D5A-4E43-BD8D-4E4007E396AB}"/>
            </a:ext>
          </a:extLst>
        </xdr:cNvPr>
        <xdr:cNvSpPr txBox="1"/>
      </xdr:nvSpPr>
      <xdr:spPr>
        <a:xfrm>
          <a:off x="10515600" y="10686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7DAD84EA-D425-4D31-84BC-F2CA83C434EF}"/>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C360AD10-9804-42F4-B53F-B2B282A25C02}"/>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A35FBEB2-E8FF-49B2-BA1D-5DEE57274CF0}"/>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BFD3CE71-0446-4054-9233-C41C853AA50F}"/>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F8178EC3-4EFF-4C52-B0D9-50E850E2DC08}"/>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D14B83F-2156-4E15-9A16-05165D5A40C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9152178-69BE-4920-9D11-CD7C4B2E565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0F48943-AD30-4E41-9608-A2240D125C8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C72EC76-53AE-4D18-8E63-D7B601AB17E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1770F1C-28FD-406D-9D08-39CCB3000BA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108819</xdr:rowOff>
    </xdr:from>
    <xdr:to>
      <xdr:col>55</xdr:col>
      <xdr:colOff>50800</xdr:colOff>
      <xdr:row>59</xdr:row>
      <xdr:rowOff>38969</xdr:rowOff>
    </xdr:to>
    <xdr:sp macro="" textlink="">
      <xdr:nvSpPr>
        <xdr:cNvPr id="242" name="楕円 241">
          <a:extLst>
            <a:ext uri="{FF2B5EF4-FFF2-40B4-BE49-F238E27FC236}">
              <a16:creationId xmlns:a16="http://schemas.microsoft.com/office/drawing/2014/main" id="{1C97B9F3-CEC8-4501-BDBD-96978C58B596}"/>
            </a:ext>
          </a:extLst>
        </xdr:cNvPr>
        <xdr:cNvSpPr/>
      </xdr:nvSpPr>
      <xdr:spPr>
        <a:xfrm>
          <a:off x="10426700" y="1005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131696</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91F07FD0-AC0B-4FAB-843D-6E427D49BDDE}"/>
            </a:ext>
          </a:extLst>
        </xdr:cNvPr>
        <xdr:cNvSpPr txBox="1"/>
      </xdr:nvSpPr>
      <xdr:spPr>
        <a:xfrm>
          <a:off x="10515600" y="99043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151706</xdr:rowOff>
    </xdr:from>
    <xdr:to>
      <xdr:col>50</xdr:col>
      <xdr:colOff>165100</xdr:colOff>
      <xdr:row>59</xdr:row>
      <xdr:rowOff>81856</xdr:rowOff>
    </xdr:to>
    <xdr:sp macro="" textlink="">
      <xdr:nvSpPr>
        <xdr:cNvPr id="244" name="楕円 243">
          <a:extLst>
            <a:ext uri="{FF2B5EF4-FFF2-40B4-BE49-F238E27FC236}">
              <a16:creationId xmlns:a16="http://schemas.microsoft.com/office/drawing/2014/main" id="{192AA32D-1E42-4B32-A9A4-1CF16C1222A1}"/>
            </a:ext>
          </a:extLst>
        </xdr:cNvPr>
        <xdr:cNvSpPr/>
      </xdr:nvSpPr>
      <xdr:spPr>
        <a:xfrm>
          <a:off x="9588500" y="1009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159619</xdr:rowOff>
    </xdr:from>
    <xdr:to>
      <xdr:col>55</xdr:col>
      <xdr:colOff>0</xdr:colOff>
      <xdr:row>59</xdr:row>
      <xdr:rowOff>31056</xdr:rowOff>
    </xdr:to>
    <xdr:cxnSp macro="">
      <xdr:nvCxnSpPr>
        <xdr:cNvPr id="245" name="直線コネクタ 244">
          <a:extLst>
            <a:ext uri="{FF2B5EF4-FFF2-40B4-BE49-F238E27FC236}">
              <a16:creationId xmlns:a16="http://schemas.microsoft.com/office/drawing/2014/main" id="{30DC20E6-FB81-4CE9-A8ED-E957D89D0637}"/>
            </a:ext>
          </a:extLst>
        </xdr:cNvPr>
        <xdr:cNvCxnSpPr/>
      </xdr:nvCxnSpPr>
      <xdr:spPr>
        <a:xfrm flipV="1">
          <a:off x="9639300" y="10103719"/>
          <a:ext cx="838200" cy="4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805</xdr:rowOff>
    </xdr:from>
    <xdr:to>
      <xdr:col>46</xdr:col>
      <xdr:colOff>38100</xdr:colOff>
      <xdr:row>59</xdr:row>
      <xdr:rowOff>102405</xdr:rowOff>
    </xdr:to>
    <xdr:sp macro="" textlink="">
      <xdr:nvSpPr>
        <xdr:cNvPr id="246" name="楕円 245">
          <a:extLst>
            <a:ext uri="{FF2B5EF4-FFF2-40B4-BE49-F238E27FC236}">
              <a16:creationId xmlns:a16="http://schemas.microsoft.com/office/drawing/2014/main" id="{E35EB08C-8109-4006-9F02-246FBBDC3D93}"/>
            </a:ext>
          </a:extLst>
        </xdr:cNvPr>
        <xdr:cNvSpPr/>
      </xdr:nvSpPr>
      <xdr:spPr>
        <a:xfrm>
          <a:off x="8699500" y="1011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31056</xdr:rowOff>
    </xdr:from>
    <xdr:to>
      <xdr:col>50</xdr:col>
      <xdr:colOff>114300</xdr:colOff>
      <xdr:row>59</xdr:row>
      <xdr:rowOff>51605</xdr:rowOff>
    </xdr:to>
    <xdr:cxnSp macro="">
      <xdr:nvCxnSpPr>
        <xdr:cNvPr id="247" name="直線コネクタ 246">
          <a:extLst>
            <a:ext uri="{FF2B5EF4-FFF2-40B4-BE49-F238E27FC236}">
              <a16:creationId xmlns:a16="http://schemas.microsoft.com/office/drawing/2014/main" id="{A64565F0-A884-4EF3-AD3A-11E7FD559AB6}"/>
            </a:ext>
          </a:extLst>
        </xdr:cNvPr>
        <xdr:cNvCxnSpPr/>
      </xdr:nvCxnSpPr>
      <xdr:spPr>
        <a:xfrm flipV="1">
          <a:off x="8750300" y="10146606"/>
          <a:ext cx="889000" cy="2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21959</xdr:rowOff>
    </xdr:from>
    <xdr:to>
      <xdr:col>41</xdr:col>
      <xdr:colOff>101600</xdr:colOff>
      <xdr:row>59</xdr:row>
      <xdr:rowOff>123559</xdr:rowOff>
    </xdr:to>
    <xdr:sp macro="" textlink="">
      <xdr:nvSpPr>
        <xdr:cNvPr id="248" name="楕円 247">
          <a:extLst>
            <a:ext uri="{FF2B5EF4-FFF2-40B4-BE49-F238E27FC236}">
              <a16:creationId xmlns:a16="http://schemas.microsoft.com/office/drawing/2014/main" id="{B5E9FB82-41FC-4C45-8BFA-C3691BFD11C5}"/>
            </a:ext>
          </a:extLst>
        </xdr:cNvPr>
        <xdr:cNvSpPr/>
      </xdr:nvSpPr>
      <xdr:spPr>
        <a:xfrm>
          <a:off x="7810500" y="1013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51605</xdr:rowOff>
    </xdr:from>
    <xdr:to>
      <xdr:col>45</xdr:col>
      <xdr:colOff>177800</xdr:colOff>
      <xdr:row>59</xdr:row>
      <xdr:rowOff>72759</xdr:rowOff>
    </xdr:to>
    <xdr:cxnSp macro="">
      <xdr:nvCxnSpPr>
        <xdr:cNvPr id="249" name="直線コネクタ 248">
          <a:extLst>
            <a:ext uri="{FF2B5EF4-FFF2-40B4-BE49-F238E27FC236}">
              <a16:creationId xmlns:a16="http://schemas.microsoft.com/office/drawing/2014/main" id="{E97BEF00-D81D-4FFD-A3E9-6E54A275EB38}"/>
            </a:ext>
          </a:extLst>
        </xdr:cNvPr>
        <xdr:cNvCxnSpPr/>
      </xdr:nvCxnSpPr>
      <xdr:spPr>
        <a:xfrm flipV="1">
          <a:off x="7861300" y="10167155"/>
          <a:ext cx="889000" cy="2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47684</xdr:rowOff>
    </xdr:from>
    <xdr:to>
      <xdr:col>36</xdr:col>
      <xdr:colOff>165100</xdr:colOff>
      <xdr:row>59</xdr:row>
      <xdr:rowOff>149284</xdr:rowOff>
    </xdr:to>
    <xdr:sp macro="" textlink="">
      <xdr:nvSpPr>
        <xdr:cNvPr id="250" name="楕円 249">
          <a:extLst>
            <a:ext uri="{FF2B5EF4-FFF2-40B4-BE49-F238E27FC236}">
              <a16:creationId xmlns:a16="http://schemas.microsoft.com/office/drawing/2014/main" id="{DC0D3116-93A2-427C-A7AA-1159135175C2}"/>
            </a:ext>
          </a:extLst>
        </xdr:cNvPr>
        <xdr:cNvSpPr/>
      </xdr:nvSpPr>
      <xdr:spPr>
        <a:xfrm>
          <a:off x="6921500" y="1016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72759</xdr:rowOff>
    </xdr:from>
    <xdr:to>
      <xdr:col>41</xdr:col>
      <xdr:colOff>50800</xdr:colOff>
      <xdr:row>59</xdr:row>
      <xdr:rowOff>98484</xdr:rowOff>
    </xdr:to>
    <xdr:cxnSp macro="">
      <xdr:nvCxnSpPr>
        <xdr:cNvPr id="251" name="直線コネクタ 250">
          <a:extLst>
            <a:ext uri="{FF2B5EF4-FFF2-40B4-BE49-F238E27FC236}">
              <a16:creationId xmlns:a16="http://schemas.microsoft.com/office/drawing/2014/main" id="{2FD7A632-C161-4A6B-8A96-A9DEC119241A}"/>
            </a:ext>
          </a:extLst>
        </xdr:cNvPr>
        <xdr:cNvCxnSpPr/>
      </xdr:nvCxnSpPr>
      <xdr:spPr>
        <a:xfrm flipV="1">
          <a:off x="6972300" y="10188309"/>
          <a:ext cx="889000" cy="2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14281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4F7F8628-9EE4-4850-A0C4-B4E26B0E2510}"/>
            </a:ext>
          </a:extLst>
        </xdr:cNvPr>
        <xdr:cNvSpPr txBox="1"/>
      </xdr:nvSpPr>
      <xdr:spPr>
        <a:xfrm>
          <a:off x="9327095" y="1081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1F5C0A46-5E38-4D37-9724-80D28EDC745D}"/>
            </a:ext>
          </a:extLst>
        </xdr:cNvPr>
        <xdr:cNvSpPr txBox="1"/>
      </xdr:nvSpPr>
      <xdr:spPr>
        <a:xfrm>
          <a:off x="8450795" y="108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E778953C-1EBC-49EF-AC58-935A4C704152}"/>
            </a:ext>
          </a:extLst>
        </xdr:cNvPr>
        <xdr:cNvSpPr txBox="1"/>
      </xdr:nvSpPr>
      <xdr:spPr>
        <a:xfrm>
          <a:off x="7561795" y="108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AAF1863B-DD1F-49ED-8B2B-3D81B0E75DE8}"/>
            </a:ext>
          </a:extLst>
        </xdr:cNvPr>
        <xdr:cNvSpPr txBox="1"/>
      </xdr:nvSpPr>
      <xdr:spPr>
        <a:xfrm>
          <a:off x="6672795" y="108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98383</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8D28EA0E-99AA-41BA-8B94-801A8EE3D037}"/>
            </a:ext>
          </a:extLst>
        </xdr:cNvPr>
        <xdr:cNvSpPr txBox="1"/>
      </xdr:nvSpPr>
      <xdr:spPr>
        <a:xfrm>
          <a:off x="9281505" y="98710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118932</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1EE1E304-AE17-42CD-9A63-DFCD23857DEF}"/>
            </a:ext>
          </a:extLst>
        </xdr:cNvPr>
        <xdr:cNvSpPr txBox="1"/>
      </xdr:nvSpPr>
      <xdr:spPr>
        <a:xfrm>
          <a:off x="8405205" y="98915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140086</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EE16B526-7617-4894-8C8F-80C5933A3495}"/>
            </a:ext>
          </a:extLst>
        </xdr:cNvPr>
        <xdr:cNvSpPr txBox="1"/>
      </xdr:nvSpPr>
      <xdr:spPr>
        <a:xfrm>
          <a:off x="7516205" y="99127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165811</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52920470-0B63-4B32-9D43-B590C29C2D61}"/>
            </a:ext>
          </a:extLst>
        </xdr:cNvPr>
        <xdr:cNvSpPr txBox="1"/>
      </xdr:nvSpPr>
      <xdr:spPr>
        <a:xfrm>
          <a:off x="6627205" y="99384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2532494-1C7B-4C27-BB80-824430212CB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9108F1E-631D-4BAC-97FA-2691C04D07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E5B5F153-1107-435A-AA0A-E121CC79EAC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E4D0388-BB24-42F8-B54C-3A922E3BBCF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8E3498D-2B27-4B80-A043-21D2B40A96E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A6AD2A31-0B1C-413C-A74E-96A80254162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50C00E3-B8FB-4FCC-A791-B1294C2452F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E0323A1-6F60-4284-87F5-DF4B9A7947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C8E0B347-B70A-4F59-BC13-5AFA68535CA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291B9AF-2D92-4133-90D4-B6F12149D2B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CDB9D650-70D9-4280-8FEE-B84D850D61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18FF4E64-D5BA-4B96-8873-73C1DBB9792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BE959C09-D476-4FC8-88FB-60C5DD8AED5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FB06E750-2D64-4282-B9DC-E61757CB64F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599A1294-E24B-46DA-8678-AD2B5C1ADB8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DF4132C4-A5AD-4AA0-AEBC-3FF36837851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E0A1B183-07A5-4BA1-99ED-AC356686176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A1777ADC-B99E-4DAD-A10E-2C568B33444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40E2F98A-012E-4D00-B91A-20D09075785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A88EBD86-337E-4531-A650-25CB38A944A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A582713B-9225-435B-B70F-B617D2F9BD4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A347578E-C67B-4EA1-8319-2A8AEDC5226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7681726E-57B2-4F73-88F2-F432B81EA90F}"/>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646F099-6803-4F1F-B110-2CA57C3F9CE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FE1261C1-EF3D-44F7-866B-4BE247E8261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5BEBB14F-C5D9-4F43-9F5F-F5FF8EEA702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BFA05313-A298-4628-8F4E-A51933C3E4F1}"/>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3DEC935E-909B-4529-BDE8-7D3210F7425A}"/>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5D9FFC66-E789-440F-9B20-A630DA9075A0}"/>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B1DF9D1E-BF80-4742-BF89-718DA3C97EC0}"/>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273E8BFC-F891-4881-A4DC-44C1C51ED346}"/>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5D657ECF-163D-42EE-BD9D-F6E84295CCFD}"/>
            </a:ext>
          </a:extLst>
        </xdr:cNvPr>
        <xdr:cNvSpPr txBox="1"/>
      </xdr:nvSpPr>
      <xdr:spPr>
        <a:xfrm>
          <a:off x="4673600" y="1406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CDB949B0-01BA-4185-AD3B-7B2E81CC947C}"/>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0D502B2B-F84C-45BD-BE93-8D4D27028C53}"/>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042DC91E-4092-47DF-A2FE-DD43FA4F9247}"/>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5E0DE787-1C39-4210-8BF0-607A6036FB12}"/>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8491D7E5-C3EF-422F-A252-2A7795B94C90}"/>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7A0B613-E646-49D9-8D8D-DBEB44BF76D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C19E5CB-3695-4671-AC68-1B3B01E52C4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5A52ABD-5FD3-4FF1-8BCA-4B0A0C4ACD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EBD27FF-EEFB-4DD9-94CF-28AA0C7953E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E1F1AD3-FFF3-495C-B35C-CCD9099B374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13426</xdr:rowOff>
    </xdr:from>
    <xdr:to>
      <xdr:col>24</xdr:col>
      <xdr:colOff>114300</xdr:colOff>
      <xdr:row>82</xdr:row>
      <xdr:rowOff>115026</xdr:rowOff>
    </xdr:to>
    <xdr:sp macro="" textlink="">
      <xdr:nvSpPr>
        <xdr:cNvPr id="302" name="楕円 301">
          <a:extLst>
            <a:ext uri="{FF2B5EF4-FFF2-40B4-BE49-F238E27FC236}">
              <a16:creationId xmlns:a16="http://schemas.microsoft.com/office/drawing/2014/main" id="{BE26F5E0-BC86-4684-BEAB-53AD1D5F11AA}"/>
            </a:ext>
          </a:extLst>
        </xdr:cNvPr>
        <xdr:cNvSpPr/>
      </xdr:nvSpPr>
      <xdr:spPr>
        <a:xfrm>
          <a:off x="45847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36303</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9B3C3D3A-A137-421B-8993-473FD685D40A}"/>
            </a:ext>
          </a:extLst>
        </xdr:cNvPr>
        <xdr:cNvSpPr txBox="1"/>
      </xdr:nvSpPr>
      <xdr:spPr>
        <a:xfrm>
          <a:off x="4673600" y="1392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155484</xdr:rowOff>
    </xdr:from>
    <xdr:to>
      <xdr:col>20</xdr:col>
      <xdr:colOff>38100</xdr:colOff>
      <xdr:row>82</xdr:row>
      <xdr:rowOff>85634</xdr:rowOff>
    </xdr:to>
    <xdr:sp macro="" textlink="">
      <xdr:nvSpPr>
        <xdr:cNvPr id="304" name="楕円 303">
          <a:extLst>
            <a:ext uri="{FF2B5EF4-FFF2-40B4-BE49-F238E27FC236}">
              <a16:creationId xmlns:a16="http://schemas.microsoft.com/office/drawing/2014/main" id="{F6B4EEDC-4A43-40FD-B417-D7787C124838}"/>
            </a:ext>
          </a:extLst>
        </xdr:cNvPr>
        <xdr:cNvSpPr/>
      </xdr:nvSpPr>
      <xdr:spPr>
        <a:xfrm>
          <a:off x="3746500" y="140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34834</xdr:rowOff>
    </xdr:from>
    <xdr:to>
      <xdr:col>24</xdr:col>
      <xdr:colOff>63500</xdr:colOff>
      <xdr:row>82</xdr:row>
      <xdr:rowOff>64226</xdr:rowOff>
    </xdr:to>
    <xdr:cxnSp macro="">
      <xdr:nvCxnSpPr>
        <xdr:cNvPr id="305" name="直線コネクタ 304">
          <a:extLst>
            <a:ext uri="{FF2B5EF4-FFF2-40B4-BE49-F238E27FC236}">
              <a16:creationId xmlns:a16="http://schemas.microsoft.com/office/drawing/2014/main" id="{07CFEB9F-0213-4BCD-BE20-BA8D28995E30}"/>
            </a:ext>
          </a:extLst>
        </xdr:cNvPr>
        <xdr:cNvCxnSpPr/>
      </xdr:nvCxnSpPr>
      <xdr:spPr>
        <a:xfrm>
          <a:off x="3797300" y="1409373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162016</xdr:rowOff>
    </xdr:from>
    <xdr:to>
      <xdr:col>15</xdr:col>
      <xdr:colOff>101600</xdr:colOff>
      <xdr:row>82</xdr:row>
      <xdr:rowOff>92166</xdr:rowOff>
    </xdr:to>
    <xdr:sp macro="" textlink="">
      <xdr:nvSpPr>
        <xdr:cNvPr id="306" name="楕円 305">
          <a:extLst>
            <a:ext uri="{FF2B5EF4-FFF2-40B4-BE49-F238E27FC236}">
              <a16:creationId xmlns:a16="http://schemas.microsoft.com/office/drawing/2014/main" id="{0CEB9226-460C-4988-8F89-0011F5D9FC1D}"/>
            </a:ext>
          </a:extLst>
        </xdr:cNvPr>
        <xdr:cNvSpPr/>
      </xdr:nvSpPr>
      <xdr:spPr>
        <a:xfrm>
          <a:off x="28575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34834</xdr:rowOff>
    </xdr:from>
    <xdr:to>
      <xdr:col>19</xdr:col>
      <xdr:colOff>177800</xdr:colOff>
      <xdr:row>82</xdr:row>
      <xdr:rowOff>41366</xdr:rowOff>
    </xdr:to>
    <xdr:cxnSp macro="">
      <xdr:nvCxnSpPr>
        <xdr:cNvPr id="307" name="直線コネクタ 306">
          <a:extLst>
            <a:ext uri="{FF2B5EF4-FFF2-40B4-BE49-F238E27FC236}">
              <a16:creationId xmlns:a16="http://schemas.microsoft.com/office/drawing/2014/main" id="{73426106-5E63-442E-AA1F-2313785ADF9C}"/>
            </a:ext>
          </a:extLst>
        </xdr:cNvPr>
        <xdr:cNvCxnSpPr/>
      </xdr:nvCxnSpPr>
      <xdr:spPr>
        <a:xfrm flipV="1">
          <a:off x="2908300" y="140937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142421</xdr:rowOff>
    </xdr:from>
    <xdr:to>
      <xdr:col>10</xdr:col>
      <xdr:colOff>165100</xdr:colOff>
      <xdr:row>82</xdr:row>
      <xdr:rowOff>72571</xdr:rowOff>
    </xdr:to>
    <xdr:sp macro="" textlink="">
      <xdr:nvSpPr>
        <xdr:cNvPr id="308" name="楕円 307">
          <a:extLst>
            <a:ext uri="{FF2B5EF4-FFF2-40B4-BE49-F238E27FC236}">
              <a16:creationId xmlns:a16="http://schemas.microsoft.com/office/drawing/2014/main" id="{C834DCAB-D503-4CBD-881D-9F2BBB8DFBD7}"/>
            </a:ext>
          </a:extLst>
        </xdr:cNvPr>
        <xdr:cNvSpPr/>
      </xdr:nvSpPr>
      <xdr:spPr>
        <a:xfrm>
          <a:off x="1968500" y="14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21771</xdr:rowOff>
    </xdr:from>
    <xdr:to>
      <xdr:col>15</xdr:col>
      <xdr:colOff>50800</xdr:colOff>
      <xdr:row>82</xdr:row>
      <xdr:rowOff>41366</xdr:rowOff>
    </xdr:to>
    <xdr:cxnSp macro="">
      <xdr:nvCxnSpPr>
        <xdr:cNvPr id="309" name="直線コネクタ 308">
          <a:extLst>
            <a:ext uri="{FF2B5EF4-FFF2-40B4-BE49-F238E27FC236}">
              <a16:creationId xmlns:a16="http://schemas.microsoft.com/office/drawing/2014/main" id="{8606DFDA-833B-4C6B-AD2F-0CB05A251148}"/>
            </a:ext>
          </a:extLst>
        </xdr:cNvPr>
        <xdr:cNvCxnSpPr/>
      </xdr:nvCxnSpPr>
      <xdr:spPr>
        <a:xfrm>
          <a:off x="2019300" y="1408067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122827</xdr:rowOff>
    </xdr:from>
    <xdr:to>
      <xdr:col>6</xdr:col>
      <xdr:colOff>38100</xdr:colOff>
      <xdr:row>82</xdr:row>
      <xdr:rowOff>52977</xdr:rowOff>
    </xdr:to>
    <xdr:sp macro="" textlink="">
      <xdr:nvSpPr>
        <xdr:cNvPr id="310" name="楕円 309">
          <a:extLst>
            <a:ext uri="{FF2B5EF4-FFF2-40B4-BE49-F238E27FC236}">
              <a16:creationId xmlns:a16="http://schemas.microsoft.com/office/drawing/2014/main" id="{D6A6FAF7-3C9D-4348-8F62-F36BA7AAAABB}"/>
            </a:ext>
          </a:extLst>
        </xdr:cNvPr>
        <xdr:cNvSpPr/>
      </xdr:nvSpPr>
      <xdr:spPr>
        <a:xfrm>
          <a:off x="1079500" y="1401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2177</xdr:rowOff>
    </xdr:from>
    <xdr:to>
      <xdr:col>10</xdr:col>
      <xdr:colOff>114300</xdr:colOff>
      <xdr:row>82</xdr:row>
      <xdr:rowOff>21771</xdr:rowOff>
    </xdr:to>
    <xdr:cxnSp macro="">
      <xdr:nvCxnSpPr>
        <xdr:cNvPr id="311" name="直線コネクタ 310">
          <a:extLst>
            <a:ext uri="{FF2B5EF4-FFF2-40B4-BE49-F238E27FC236}">
              <a16:creationId xmlns:a16="http://schemas.microsoft.com/office/drawing/2014/main" id="{099EF8FB-2FE8-4903-A7F3-184B36F0D9F0}"/>
            </a:ext>
          </a:extLst>
        </xdr:cNvPr>
        <xdr:cNvCxnSpPr/>
      </xdr:nvCxnSpPr>
      <xdr:spPr>
        <a:xfrm>
          <a:off x="1130300" y="1406107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79301</xdr:rowOff>
    </xdr:from>
    <xdr:ext cx="405111" cy="259045"/>
    <xdr:sp macro="" textlink="">
      <xdr:nvSpPr>
        <xdr:cNvPr id="312" name="n_1aveValue【公営住宅】&#10;有形固定資産減価償却率">
          <a:extLst>
            <a:ext uri="{FF2B5EF4-FFF2-40B4-BE49-F238E27FC236}">
              <a16:creationId xmlns:a16="http://schemas.microsoft.com/office/drawing/2014/main" id="{7FDFC706-264B-4F41-83E4-C6BA20FC978F}"/>
            </a:ext>
          </a:extLst>
        </xdr:cNvPr>
        <xdr:cNvSpPr txBox="1"/>
      </xdr:nvSpPr>
      <xdr:spPr>
        <a:xfrm>
          <a:off x="3582044" y="1379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66239</xdr:rowOff>
    </xdr:from>
    <xdr:ext cx="405111" cy="259045"/>
    <xdr:sp macro="" textlink="">
      <xdr:nvSpPr>
        <xdr:cNvPr id="313" name="n_2aveValue【公営住宅】&#10;有形固定資産減価償却率">
          <a:extLst>
            <a:ext uri="{FF2B5EF4-FFF2-40B4-BE49-F238E27FC236}">
              <a16:creationId xmlns:a16="http://schemas.microsoft.com/office/drawing/2014/main" id="{583DA02B-2960-4355-828C-78D880D23793}"/>
            </a:ext>
          </a:extLst>
        </xdr:cNvPr>
        <xdr:cNvSpPr txBox="1"/>
      </xdr:nvSpPr>
      <xdr:spPr>
        <a:xfrm>
          <a:off x="2705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4190</xdr:rowOff>
    </xdr:from>
    <xdr:ext cx="405111" cy="259045"/>
    <xdr:sp macro="" textlink="">
      <xdr:nvSpPr>
        <xdr:cNvPr id="314" name="n_3aveValue【公営住宅】&#10;有形固定資産減価償却率">
          <a:extLst>
            <a:ext uri="{FF2B5EF4-FFF2-40B4-BE49-F238E27FC236}">
              <a16:creationId xmlns:a16="http://schemas.microsoft.com/office/drawing/2014/main" id="{84E7E74E-8CBB-4A4F-B0C4-644C187CF6FD}"/>
            </a:ext>
          </a:extLst>
        </xdr:cNvPr>
        <xdr:cNvSpPr txBox="1"/>
      </xdr:nvSpPr>
      <xdr:spPr>
        <a:xfrm>
          <a:off x="18167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61340</xdr:rowOff>
    </xdr:from>
    <xdr:ext cx="405111" cy="259045"/>
    <xdr:sp macro="" textlink="">
      <xdr:nvSpPr>
        <xdr:cNvPr id="315" name="n_4aveValue【公営住宅】&#10;有形固定資産減価償却率">
          <a:extLst>
            <a:ext uri="{FF2B5EF4-FFF2-40B4-BE49-F238E27FC236}">
              <a16:creationId xmlns:a16="http://schemas.microsoft.com/office/drawing/2014/main" id="{8FE96713-DF1D-4EB8-95B9-0EFD1DA13851}"/>
            </a:ext>
          </a:extLst>
        </xdr:cNvPr>
        <xdr:cNvSpPr txBox="1"/>
      </xdr:nvSpPr>
      <xdr:spPr>
        <a:xfrm>
          <a:off x="9277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76761</xdr:rowOff>
    </xdr:from>
    <xdr:ext cx="405111" cy="259045"/>
    <xdr:sp macro="" textlink="">
      <xdr:nvSpPr>
        <xdr:cNvPr id="316" name="n_1mainValue【公営住宅】&#10;有形固定資産減価償却率">
          <a:extLst>
            <a:ext uri="{FF2B5EF4-FFF2-40B4-BE49-F238E27FC236}">
              <a16:creationId xmlns:a16="http://schemas.microsoft.com/office/drawing/2014/main" id="{D07885A0-1C0A-4A70-A8C8-B8C8E028B4FF}"/>
            </a:ext>
          </a:extLst>
        </xdr:cNvPr>
        <xdr:cNvSpPr txBox="1"/>
      </xdr:nvSpPr>
      <xdr:spPr>
        <a:xfrm>
          <a:off x="3582044" y="1413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83293</xdr:rowOff>
    </xdr:from>
    <xdr:ext cx="405111" cy="259045"/>
    <xdr:sp macro="" textlink="">
      <xdr:nvSpPr>
        <xdr:cNvPr id="317" name="n_2mainValue【公営住宅】&#10;有形固定資産減価償却率">
          <a:extLst>
            <a:ext uri="{FF2B5EF4-FFF2-40B4-BE49-F238E27FC236}">
              <a16:creationId xmlns:a16="http://schemas.microsoft.com/office/drawing/2014/main" id="{8A8E949A-207C-4DA0-B981-2F246CCDC796}"/>
            </a:ext>
          </a:extLst>
        </xdr:cNvPr>
        <xdr:cNvSpPr txBox="1"/>
      </xdr:nvSpPr>
      <xdr:spPr>
        <a:xfrm>
          <a:off x="2705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63698</xdr:rowOff>
    </xdr:from>
    <xdr:ext cx="405111" cy="259045"/>
    <xdr:sp macro="" textlink="">
      <xdr:nvSpPr>
        <xdr:cNvPr id="318" name="n_3mainValue【公営住宅】&#10;有形固定資産減価償却率">
          <a:extLst>
            <a:ext uri="{FF2B5EF4-FFF2-40B4-BE49-F238E27FC236}">
              <a16:creationId xmlns:a16="http://schemas.microsoft.com/office/drawing/2014/main" id="{71F903C4-D2AB-4611-9A46-0858C9C9E7CF}"/>
            </a:ext>
          </a:extLst>
        </xdr:cNvPr>
        <xdr:cNvSpPr txBox="1"/>
      </xdr:nvSpPr>
      <xdr:spPr>
        <a:xfrm>
          <a:off x="1816744"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44104</xdr:rowOff>
    </xdr:from>
    <xdr:ext cx="405111" cy="259045"/>
    <xdr:sp macro="" textlink="">
      <xdr:nvSpPr>
        <xdr:cNvPr id="319" name="n_4mainValue【公営住宅】&#10;有形固定資産減価償却率">
          <a:extLst>
            <a:ext uri="{FF2B5EF4-FFF2-40B4-BE49-F238E27FC236}">
              <a16:creationId xmlns:a16="http://schemas.microsoft.com/office/drawing/2014/main" id="{2697EC3F-8C88-4F1C-8239-BAF83A31ABBD}"/>
            </a:ext>
          </a:extLst>
        </xdr:cNvPr>
        <xdr:cNvSpPr txBox="1"/>
      </xdr:nvSpPr>
      <xdr:spPr>
        <a:xfrm>
          <a:off x="927744" y="1410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539A3BCB-7362-4897-80A0-479E9072943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57D1FA2E-D408-473B-B9F4-29A5F32F8EA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7F7E93-16AD-4E4A-A216-8967364B5F1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44F8D170-9FCA-4A81-9F9A-F694F2B9E30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E73F72AE-F834-4F93-A36A-A7C98AB8ADD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DA2DC5FF-6530-4BC4-BF94-0CEE43FA4C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21D72226-8DB4-4E2D-88DD-3E1F93282EE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5A0DE2D5-FF47-4B89-906E-CC7F6C811CB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FEDE6A25-FE80-40CA-86C9-FCF519B8B9E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68F3193-73F6-45AE-95BD-6D538253638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3442379D-9B31-48A4-8AB3-6E812BC8CB3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4B321810-8B32-4BC1-AEFD-38BB366EB54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EA53BA2C-B52C-4B5B-BFF4-CA60CAD86C1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88E6187C-BA3C-4460-A2E2-7A4CBBEA433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2179C4CE-20EA-45E5-8B0B-B9EC917B620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2F76325E-A430-41ED-B1C9-A59AC120D07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FC09C69C-BF7D-404E-BDAF-99E96622D22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910AE502-F87B-4CA5-BD97-1142D53968A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3FE5C73-AA96-439E-85C3-1D265C6CBE0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2EC59BC-7B36-4A83-B19D-8DFA083F062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8C6D0EB-A2BF-4DE8-A01D-EB9C05CF889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12085009-9F35-4A08-B8E0-C21D4D8C7657}"/>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0DAB2689-DFA0-440C-BB6A-2337DD6BF97B}"/>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56FDB3CB-1080-4C2F-A782-421BBFC06F5C}"/>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3DC51B51-5BA4-433E-939F-7750505C4D0B}"/>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7409112C-9950-4B96-8D2E-06BA7BA13B7C}"/>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1EDDFF7A-09DE-439B-9BDB-C98E5C5AB1A2}"/>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830C95B4-C16C-49BC-870E-7E7BB0EEE4FC}"/>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93159675-67C8-4D56-A6A4-EE1AD882FD24}"/>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22F8CE93-93C9-4CB1-AAC6-1F615C4CFEC6}"/>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14242289-03B7-456D-A1ED-17E998A75CC7}"/>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6958B19F-B354-41E1-A339-ABE952623F4A}"/>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99517DC-9194-42C2-AA69-B5A6E3B5F1D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3DEB854-C931-4D9E-9237-BBEB04F59BB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4EA846E-4604-4DB2-B655-19A421C6FB1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82D33A5-DD1E-49BC-B3A5-D4E7CB43EE6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50A578A-A4B9-4AE6-B754-4A4421A2A1D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76454</xdr:rowOff>
    </xdr:from>
    <xdr:to>
      <xdr:col>55</xdr:col>
      <xdr:colOff>50800</xdr:colOff>
      <xdr:row>80</xdr:row>
      <xdr:rowOff>6604</xdr:rowOff>
    </xdr:to>
    <xdr:sp macro="" textlink="">
      <xdr:nvSpPr>
        <xdr:cNvPr id="357" name="楕円 356">
          <a:extLst>
            <a:ext uri="{FF2B5EF4-FFF2-40B4-BE49-F238E27FC236}">
              <a16:creationId xmlns:a16="http://schemas.microsoft.com/office/drawing/2014/main" id="{7D247BD2-FE8F-4530-AADB-FC246EC37B45}"/>
            </a:ext>
          </a:extLst>
        </xdr:cNvPr>
        <xdr:cNvSpPr/>
      </xdr:nvSpPr>
      <xdr:spPr>
        <a:xfrm>
          <a:off x="10426700" y="136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99331</xdr:rowOff>
    </xdr:from>
    <xdr:ext cx="469744" cy="259045"/>
    <xdr:sp macro="" textlink="">
      <xdr:nvSpPr>
        <xdr:cNvPr id="358" name="【公営住宅】&#10;一人当たり面積該当値テキスト">
          <a:extLst>
            <a:ext uri="{FF2B5EF4-FFF2-40B4-BE49-F238E27FC236}">
              <a16:creationId xmlns:a16="http://schemas.microsoft.com/office/drawing/2014/main" id="{08E08F1C-716D-45A7-BC8B-A7E14BBBEB33}"/>
            </a:ext>
          </a:extLst>
        </xdr:cNvPr>
        <xdr:cNvSpPr txBox="1"/>
      </xdr:nvSpPr>
      <xdr:spPr>
        <a:xfrm>
          <a:off x="10515600" y="1347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102515</xdr:rowOff>
    </xdr:from>
    <xdr:to>
      <xdr:col>50</xdr:col>
      <xdr:colOff>165100</xdr:colOff>
      <xdr:row>80</xdr:row>
      <xdr:rowOff>32665</xdr:rowOff>
    </xdr:to>
    <xdr:sp macro="" textlink="">
      <xdr:nvSpPr>
        <xdr:cNvPr id="359" name="楕円 358">
          <a:extLst>
            <a:ext uri="{FF2B5EF4-FFF2-40B4-BE49-F238E27FC236}">
              <a16:creationId xmlns:a16="http://schemas.microsoft.com/office/drawing/2014/main" id="{52F240C5-2F95-422D-9B15-2BD4A869B9F9}"/>
            </a:ext>
          </a:extLst>
        </xdr:cNvPr>
        <xdr:cNvSpPr/>
      </xdr:nvSpPr>
      <xdr:spPr>
        <a:xfrm>
          <a:off x="9588500" y="1364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127254</xdr:rowOff>
    </xdr:from>
    <xdr:to>
      <xdr:col>55</xdr:col>
      <xdr:colOff>0</xdr:colOff>
      <xdr:row>79</xdr:row>
      <xdr:rowOff>153315</xdr:rowOff>
    </xdr:to>
    <xdr:cxnSp macro="">
      <xdr:nvCxnSpPr>
        <xdr:cNvPr id="360" name="直線コネクタ 359">
          <a:extLst>
            <a:ext uri="{FF2B5EF4-FFF2-40B4-BE49-F238E27FC236}">
              <a16:creationId xmlns:a16="http://schemas.microsoft.com/office/drawing/2014/main" id="{23DA9731-9250-459D-8340-FE893A8C6BA4}"/>
            </a:ext>
          </a:extLst>
        </xdr:cNvPr>
        <xdr:cNvCxnSpPr/>
      </xdr:nvCxnSpPr>
      <xdr:spPr>
        <a:xfrm flipV="1">
          <a:off x="9639300" y="13671804"/>
          <a:ext cx="8382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103887</xdr:rowOff>
    </xdr:from>
    <xdr:to>
      <xdr:col>46</xdr:col>
      <xdr:colOff>38100</xdr:colOff>
      <xdr:row>80</xdr:row>
      <xdr:rowOff>34037</xdr:rowOff>
    </xdr:to>
    <xdr:sp macro="" textlink="">
      <xdr:nvSpPr>
        <xdr:cNvPr id="361" name="楕円 360">
          <a:extLst>
            <a:ext uri="{FF2B5EF4-FFF2-40B4-BE49-F238E27FC236}">
              <a16:creationId xmlns:a16="http://schemas.microsoft.com/office/drawing/2014/main" id="{DAE2F876-0C1A-4322-AAFB-00FEF8565302}"/>
            </a:ext>
          </a:extLst>
        </xdr:cNvPr>
        <xdr:cNvSpPr/>
      </xdr:nvSpPr>
      <xdr:spPr>
        <a:xfrm>
          <a:off x="8699500" y="1364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153315</xdr:rowOff>
    </xdr:from>
    <xdr:to>
      <xdr:col>50</xdr:col>
      <xdr:colOff>114300</xdr:colOff>
      <xdr:row>79</xdr:row>
      <xdr:rowOff>154687</xdr:rowOff>
    </xdr:to>
    <xdr:cxnSp macro="">
      <xdr:nvCxnSpPr>
        <xdr:cNvPr id="362" name="直線コネクタ 361">
          <a:extLst>
            <a:ext uri="{FF2B5EF4-FFF2-40B4-BE49-F238E27FC236}">
              <a16:creationId xmlns:a16="http://schemas.microsoft.com/office/drawing/2014/main" id="{C5EF740D-00DC-4B6A-9B30-11C501F4C0A4}"/>
            </a:ext>
          </a:extLst>
        </xdr:cNvPr>
        <xdr:cNvCxnSpPr/>
      </xdr:nvCxnSpPr>
      <xdr:spPr>
        <a:xfrm flipV="1">
          <a:off x="8750300" y="1369786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118517</xdr:rowOff>
    </xdr:from>
    <xdr:to>
      <xdr:col>41</xdr:col>
      <xdr:colOff>101600</xdr:colOff>
      <xdr:row>80</xdr:row>
      <xdr:rowOff>48667</xdr:rowOff>
    </xdr:to>
    <xdr:sp macro="" textlink="">
      <xdr:nvSpPr>
        <xdr:cNvPr id="363" name="楕円 362">
          <a:extLst>
            <a:ext uri="{FF2B5EF4-FFF2-40B4-BE49-F238E27FC236}">
              <a16:creationId xmlns:a16="http://schemas.microsoft.com/office/drawing/2014/main" id="{617257B6-6379-4128-B694-ABA642A0BA31}"/>
            </a:ext>
          </a:extLst>
        </xdr:cNvPr>
        <xdr:cNvSpPr/>
      </xdr:nvSpPr>
      <xdr:spPr>
        <a:xfrm>
          <a:off x="7810500" y="1366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154687</xdr:rowOff>
    </xdr:from>
    <xdr:to>
      <xdr:col>45</xdr:col>
      <xdr:colOff>177800</xdr:colOff>
      <xdr:row>79</xdr:row>
      <xdr:rowOff>169317</xdr:rowOff>
    </xdr:to>
    <xdr:cxnSp macro="">
      <xdr:nvCxnSpPr>
        <xdr:cNvPr id="364" name="直線コネクタ 363">
          <a:extLst>
            <a:ext uri="{FF2B5EF4-FFF2-40B4-BE49-F238E27FC236}">
              <a16:creationId xmlns:a16="http://schemas.microsoft.com/office/drawing/2014/main" id="{02D15648-59F0-4BC8-9382-0B4CCCAE4DE4}"/>
            </a:ext>
          </a:extLst>
        </xdr:cNvPr>
        <xdr:cNvCxnSpPr/>
      </xdr:nvCxnSpPr>
      <xdr:spPr>
        <a:xfrm flipV="1">
          <a:off x="7861300" y="13699237"/>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142748</xdr:rowOff>
    </xdr:from>
    <xdr:to>
      <xdr:col>36</xdr:col>
      <xdr:colOff>165100</xdr:colOff>
      <xdr:row>80</xdr:row>
      <xdr:rowOff>72898</xdr:rowOff>
    </xdr:to>
    <xdr:sp macro="" textlink="">
      <xdr:nvSpPr>
        <xdr:cNvPr id="365" name="楕円 364">
          <a:extLst>
            <a:ext uri="{FF2B5EF4-FFF2-40B4-BE49-F238E27FC236}">
              <a16:creationId xmlns:a16="http://schemas.microsoft.com/office/drawing/2014/main" id="{2FD27508-42A4-4599-964F-CA0BA1DFA04C}"/>
            </a:ext>
          </a:extLst>
        </xdr:cNvPr>
        <xdr:cNvSpPr/>
      </xdr:nvSpPr>
      <xdr:spPr>
        <a:xfrm>
          <a:off x="6921500" y="1368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169317</xdr:rowOff>
    </xdr:from>
    <xdr:to>
      <xdr:col>41</xdr:col>
      <xdr:colOff>50800</xdr:colOff>
      <xdr:row>80</xdr:row>
      <xdr:rowOff>22098</xdr:rowOff>
    </xdr:to>
    <xdr:cxnSp macro="">
      <xdr:nvCxnSpPr>
        <xdr:cNvPr id="366" name="直線コネクタ 365">
          <a:extLst>
            <a:ext uri="{FF2B5EF4-FFF2-40B4-BE49-F238E27FC236}">
              <a16:creationId xmlns:a16="http://schemas.microsoft.com/office/drawing/2014/main" id="{10DF3A61-1A63-42B6-B4D8-3195DBAC80CD}"/>
            </a:ext>
          </a:extLst>
        </xdr:cNvPr>
        <xdr:cNvCxnSpPr/>
      </xdr:nvCxnSpPr>
      <xdr:spPr>
        <a:xfrm flipV="1">
          <a:off x="6972300" y="13713867"/>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0864AA37-D89A-4FCB-A68E-3F0981989C43}"/>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3B8D5772-B78A-41D4-8C5A-51DC32EC118C}"/>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81A0AE0C-A9BA-4B58-A4B4-356DD3E0F008}"/>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0" name="n_4aveValue【公営住宅】&#10;一人当たり面積">
          <a:extLst>
            <a:ext uri="{FF2B5EF4-FFF2-40B4-BE49-F238E27FC236}">
              <a16:creationId xmlns:a16="http://schemas.microsoft.com/office/drawing/2014/main" id="{CC2873AB-914A-4C93-9D8A-0C66BC00245D}"/>
            </a:ext>
          </a:extLst>
        </xdr:cNvPr>
        <xdr:cNvSpPr txBox="1"/>
      </xdr:nvSpPr>
      <xdr:spPr>
        <a:xfrm>
          <a:off x="6737427" y="143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49192</xdr:rowOff>
    </xdr:from>
    <xdr:ext cx="469744" cy="259045"/>
    <xdr:sp macro="" textlink="">
      <xdr:nvSpPr>
        <xdr:cNvPr id="371" name="n_1mainValue【公営住宅】&#10;一人当たり面積">
          <a:extLst>
            <a:ext uri="{FF2B5EF4-FFF2-40B4-BE49-F238E27FC236}">
              <a16:creationId xmlns:a16="http://schemas.microsoft.com/office/drawing/2014/main" id="{226EA1F6-A54A-4FA3-B3AC-EAC99600C45F}"/>
            </a:ext>
          </a:extLst>
        </xdr:cNvPr>
        <xdr:cNvSpPr txBox="1"/>
      </xdr:nvSpPr>
      <xdr:spPr>
        <a:xfrm>
          <a:off x="9391727" y="1342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50564</xdr:rowOff>
    </xdr:from>
    <xdr:ext cx="469744" cy="259045"/>
    <xdr:sp macro="" textlink="">
      <xdr:nvSpPr>
        <xdr:cNvPr id="372" name="n_2mainValue【公営住宅】&#10;一人当たり面積">
          <a:extLst>
            <a:ext uri="{FF2B5EF4-FFF2-40B4-BE49-F238E27FC236}">
              <a16:creationId xmlns:a16="http://schemas.microsoft.com/office/drawing/2014/main" id="{6D23EE20-AF24-47DE-AF59-5DADB431F5C3}"/>
            </a:ext>
          </a:extLst>
        </xdr:cNvPr>
        <xdr:cNvSpPr txBox="1"/>
      </xdr:nvSpPr>
      <xdr:spPr>
        <a:xfrm>
          <a:off x="8515427" y="1342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65194</xdr:rowOff>
    </xdr:from>
    <xdr:ext cx="469744" cy="259045"/>
    <xdr:sp macro="" textlink="">
      <xdr:nvSpPr>
        <xdr:cNvPr id="373" name="n_3mainValue【公営住宅】&#10;一人当たり面積">
          <a:extLst>
            <a:ext uri="{FF2B5EF4-FFF2-40B4-BE49-F238E27FC236}">
              <a16:creationId xmlns:a16="http://schemas.microsoft.com/office/drawing/2014/main" id="{4ECE8F48-9072-4FFF-82C7-90FACBAB1E4C}"/>
            </a:ext>
          </a:extLst>
        </xdr:cNvPr>
        <xdr:cNvSpPr txBox="1"/>
      </xdr:nvSpPr>
      <xdr:spPr>
        <a:xfrm>
          <a:off x="7626427" y="1343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89425</xdr:rowOff>
    </xdr:from>
    <xdr:ext cx="469744" cy="259045"/>
    <xdr:sp macro="" textlink="">
      <xdr:nvSpPr>
        <xdr:cNvPr id="374" name="n_4mainValue【公営住宅】&#10;一人当たり面積">
          <a:extLst>
            <a:ext uri="{FF2B5EF4-FFF2-40B4-BE49-F238E27FC236}">
              <a16:creationId xmlns:a16="http://schemas.microsoft.com/office/drawing/2014/main" id="{BDB293C8-3A97-4E3E-A899-9D78624D356B}"/>
            </a:ext>
          </a:extLst>
        </xdr:cNvPr>
        <xdr:cNvSpPr txBox="1"/>
      </xdr:nvSpPr>
      <xdr:spPr>
        <a:xfrm>
          <a:off x="6737427" y="1346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642655F1-19F9-49EC-A046-87E8BD9B8D8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0802F28-9EF7-4ADB-8E04-944669BC931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341CE22-568B-439A-BA10-CA8B73B512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F3F82AB-7E98-420D-90F5-9B59991399F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6B27E03-4E68-41B2-B51C-EFCD4C4AF1A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BE74BF6-F889-408D-A473-02001E69B5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BFCADC6-3007-432C-ADED-AEAE9382B6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5BB1618-B53D-4560-B68D-C651BE9C808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846B67C9-87FC-4A99-B044-DFDE9CCFE0B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D256C705-9B74-4483-92C3-3C9B32689DD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18C4B4E2-F7F1-4CEF-97B4-B450EDED5E0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BC18A334-233D-49AB-8FEF-340583135A6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9AF6708C-855C-457B-8AFF-2017002814A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B6EBCCDE-3743-46E0-9D9B-635F79C90FB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FE01265B-D8FB-464D-8F80-C1558852ADE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0D0AC23B-9456-4D21-A31C-6F2B7A88F73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3AA3FD4E-F2A4-42BE-9361-ECEFDF42E8B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BE6AD779-71BC-432E-B37E-7F4447F5A98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0E323DC9-8004-4939-8907-00325517B8D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3CFC3BDA-4B81-4A69-B626-0EA642B816A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7BED1964-2B81-4517-9291-B0F0615F3D1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D0CBE4D1-70C5-496F-8ECF-305439AD90FA}"/>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D636EC45-02D6-43E3-9867-72AEAC5487A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079C1E5-001A-4324-BA10-90B5B208ECB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DEA215D5-A558-427A-B26F-43D71963C10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109</xdr:row>
      <xdr:rowOff>17418</xdr:rowOff>
    </xdr:to>
    <xdr:cxnSp macro="">
      <xdr:nvCxnSpPr>
        <xdr:cNvPr id="400" name="直線コネクタ 399">
          <a:extLst>
            <a:ext uri="{FF2B5EF4-FFF2-40B4-BE49-F238E27FC236}">
              <a16:creationId xmlns:a16="http://schemas.microsoft.com/office/drawing/2014/main" id="{BA1F5CEF-536B-476D-87E1-0A6BAA89D804}"/>
            </a:ext>
          </a:extLst>
        </xdr:cNvPr>
        <xdr:cNvCxnSpPr/>
      </xdr:nvCxnSpPr>
      <xdr:spPr>
        <a:xfrm flipV="1">
          <a:off x="4634865" y="17090571"/>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21245</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F5977651-1AD5-417D-AA0D-D884271F3B4E}"/>
            </a:ext>
          </a:extLst>
        </xdr:cNvPr>
        <xdr:cNvSpPr txBox="1"/>
      </xdr:nvSpPr>
      <xdr:spPr>
        <a:xfrm>
          <a:off x="4673600" y="1870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17418</xdr:rowOff>
    </xdr:from>
    <xdr:to>
      <xdr:col>24</xdr:col>
      <xdr:colOff>152400</xdr:colOff>
      <xdr:row>109</xdr:row>
      <xdr:rowOff>17418</xdr:rowOff>
    </xdr:to>
    <xdr:cxnSp macro="">
      <xdr:nvCxnSpPr>
        <xdr:cNvPr id="402" name="直線コネクタ 401">
          <a:extLst>
            <a:ext uri="{FF2B5EF4-FFF2-40B4-BE49-F238E27FC236}">
              <a16:creationId xmlns:a16="http://schemas.microsoft.com/office/drawing/2014/main" id="{CDF85560-96C8-46D8-A79A-B3209E79AF2F}"/>
            </a:ext>
          </a:extLst>
        </xdr:cNvPr>
        <xdr:cNvCxnSpPr/>
      </xdr:nvCxnSpPr>
      <xdr:spPr>
        <a:xfrm>
          <a:off x="4546600" y="1870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14C7C173-E355-46CC-810C-CB9347B6ADC9}"/>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D0290AF6-DD50-4DFF-A58B-3F21F210B9B4}"/>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6D4B6A59-8932-4BC4-9CF9-24A6E1341DED}"/>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6" name="フローチャート: 判断 405">
          <a:extLst>
            <a:ext uri="{FF2B5EF4-FFF2-40B4-BE49-F238E27FC236}">
              <a16:creationId xmlns:a16="http://schemas.microsoft.com/office/drawing/2014/main" id="{0A79E8E5-05CD-4CC0-BA50-7CA963B27775}"/>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77651</xdr:rowOff>
    </xdr:from>
    <xdr:to>
      <xdr:col>20</xdr:col>
      <xdr:colOff>38100</xdr:colOff>
      <xdr:row>106</xdr:row>
      <xdr:rowOff>7801</xdr:rowOff>
    </xdr:to>
    <xdr:sp macro="" textlink="">
      <xdr:nvSpPr>
        <xdr:cNvPr id="407" name="フローチャート: 判断 406">
          <a:extLst>
            <a:ext uri="{FF2B5EF4-FFF2-40B4-BE49-F238E27FC236}">
              <a16:creationId xmlns:a16="http://schemas.microsoft.com/office/drawing/2014/main" id="{6A8FF145-1A9F-4DFE-A90F-370218975E97}"/>
            </a:ext>
          </a:extLst>
        </xdr:cNvPr>
        <xdr:cNvSpPr/>
      </xdr:nvSpPr>
      <xdr:spPr>
        <a:xfrm>
          <a:off x="3746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38463</xdr:rowOff>
    </xdr:from>
    <xdr:to>
      <xdr:col>15</xdr:col>
      <xdr:colOff>101600</xdr:colOff>
      <xdr:row>105</xdr:row>
      <xdr:rowOff>140063</xdr:rowOff>
    </xdr:to>
    <xdr:sp macro="" textlink="">
      <xdr:nvSpPr>
        <xdr:cNvPr id="408" name="フローチャート: 判断 407">
          <a:extLst>
            <a:ext uri="{FF2B5EF4-FFF2-40B4-BE49-F238E27FC236}">
              <a16:creationId xmlns:a16="http://schemas.microsoft.com/office/drawing/2014/main" id="{2E2BD732-F283-4557-B834-7F0A78C14FAA}"/>
            </a:ext>
          </a:extLst>
        </xdr:cNvPr>
        <xdr:cNvSpPr/>
      </xdr:nvSpPr>
      <xdr:spPr>
        <a:xfrm>
          <a:off x="28575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33564</xdr:rowOff>
    </xdr:from>
    <xdr:to>
      <xdr:col>10</xdr:col>
      <xdr:colOff>165100</xdr:colOff>
      <xdr:row>105</xdr:row>
      <xdr:rowOff>135164</xdr:rowOff>
    </xdr:to>
    <xdr:sp macro="" textlink="">
      <xdr:nvSpPr>
        <xdr:cNvPr id="409" name="フローチャート: 判断 408">
          <a:extLst>
            <a:ext uri="{FF2B5EF4-FFF2-40B4-BE49-F238E27FC236}">
              <a16:creationId xmlns:a16="http://schemas.microsoft.com/office/drawing/2014/main" id="{881804F9-EAB6-46B6-94DC-3FF41A827C68}"/>
            </a:ext>
          </a:extLst>
        </xdr:cNvPr>
        <xdr:cNvSpPr/>
      </xdr:nvSpPr>
      <xdr:spPr>
        <a:xfrm>
          <a:off x="1968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10" name="フローチャート: 判断 409">
          <a:extLst>
            <a:ext uri="{FF2B5EF4-FFF2-40B4-BE49-F238E27FC236}">
              <a16:creationId xmlns:a16="http://schemas.microsoft.com/office/drawing/2014/main" id="{B24583A9-1AA8-43CD-938E-495E45925C0A}"/>
            </a:ext>
          </a:extLst>
        </xdr:cNvPr>
        <xdr:cNvSpPr/>
      </xdr:nvSpPr>
      <xdr:spPr>
        <a:xfrm>
          <a:off x="1079500" y="177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1048198-2459-4640-904D-2541E8ACC45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E8EFCAF-2EB5-40FB-85E9-36D11A99371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204938F-0D0F-49F5-BAAA-C484BE04809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8F3F585-A3D7-432C-9A10-953A3D1B43D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F00CEA2-94DB-4E44-8DFC-5B17DBEBE2A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64588</xdr:rowOff>
    </xdr:from>
    <xdr:to>
      <xdr:col>24</xdr:col>
      <xdr:colOff>114300</xdr:colOff>
      <xdr:row>106</xdr:row>
      <xdr:rowOff>166188</xdr:rowOff>
    </xdr:to>
    <xdr:sp macro="" textlink="">
      <xdr:nvSpPr>
        <xdr:cNvPr id="416" name="楕円 415">
          <a:extLst>
            <a:ext uri="{FF2B5EF4-FFF2-40B4-BE49-F238E27FC236}">
              <a16:creationId xmlns:a16="http://schemas.microsoft.com/office/drawing/2014/main" id="{E7504016-D721-43D5-83B2-108114EF3F02}"/>
            </a:ext>
          </a:extLst>
        </xdr:cNvPr>
        <xdr:cNvSpPr/>
      </xdr:nvSpPr>
      <xdr:spPr>
        <a:xfrm>
          <a:off x="45847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43015</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2D19A2C1-A134-4CEC-9F34-065DDD97EAC1}"/>
            </a:ext>
          </a:extLst>
        </xdr:cNvPr>
        <xdr:cNvSpPr txBox="1"/>
      </xdr:nvSpPr>
      <xdr:spPr>
        <a:xfrm>
          <a:off x="4673600" y="1821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49893</xdr:rowOff>
    </xdr:from>
    <xdr:to>
      <xdr:col>20</xdr:col>
      <xdr:colOff>38100</xdr:colOff>
      <xdr:row>106</xdr:row>
      <xdr:rowOff>151493</xdr:rowOff>
    </xdr:to>
    <xdr:sp macro="" textlink="">
      <xdr:nvSpPr>
        <xdr:cNvPr id="418" name="楕円 417">
          <a:extLst>
            <a:ext uri="{FF2B5EF4-FFF2-40B4-BE49-F238E27FC236}">
              <a16:creationId xmlns:a16="http://schemas.microsoft.com/office/drawing/2014/main" id="{777005B1-FAC0-4EE7-B86C-44502C326715}"/>
            </a:ext>
          </a:extLst>
        </xdr:cNvPr>
        <xdr:cNvSpPr/>
      </xdr:nvSpPr>
      <xdr:spPr>
        <a:xfrm>
          <a:off x="3746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100693</xdr:rowOff>
    </xdr:from>
    <xdr:to>
      <xdr:col>24</xdr:col>
      <xdr:colOff>63500</xdr:colOff>
      <xdr:row>106</xdr:row>
      <xdr:rowOff>115388</xdr:rowOff>
    </xdr:to>
    <xdr:cxnSp macro="">
      <xdr:nvCxnSpPr>
        <xdr:cNvPr id="419" name="直線コネクタ 418">
          <a:extLst>
            <a:ext uri="{FF2B5EF4-FFF2-40B4-BE49-F238E27FC236}">
              <a16:creationId xmlns:a16="http://schemas.microsoft.com/office/drawing/2014/main" id="{0400F7BE-916C-4D77-A240-7C6A7B7E0D7B}"/>
            </a:ext>
          </a:extLst>
        </xdr:cNvPr>
        <xdr:cNvCxnSpPr/>
      </xdr:nvCxnSpPr>
      <xdr:spPr>
        <a:xfrm>
          <a:off x="3797300" y="18274393"/>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40095</xdr:rowOff>
    </xdr:from>
    <xdr:to>
      <xdr:col>15</xdr:col>
      <xdr:colOff>101600</xdr:colOff>
      <xdr:row>106</xdr:row>
      <xdr:rowOff>141695</xdr:rowOff>
    </xdr:to>
    <xdr:sp macro="" textlink="">
      <xdr:nvSpPr>
        <xdr:cNvPr id="420" name="楕円 419">
          <a:extLst>
            <a:ext uri="{FF2B5EF4-FFF2-40B4-BE49-F238E27FC236}">
              <a16:creationId xmlns:a16="http://schemas.microsoft.com/office/drawing/2014/main" id="{2A4EA532-4DCD-41DB-BC3E-70BD8883D27E}"/>
            </a:ext>
          </a:extLst>
        </xdr:cNvPr>
        <xdr:cNvSpPr/>
      </xdr:nvSpPr>
      <xdr:spPr>
        <a:xfrm>
          <a:off x="2857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90895</xdr:rowOff>
    </xdr:from>
    <xdr:to>
      <xdr:col>19</xdr:col>
      <xdr:colOff>177800</xdr:colOff>
      <xdr:row>106</xdr:row>
      <xdr:rowOff>100693</xdr:rowOff>
    </xdr:to>
    <xdr:cxnSp macro="">
      <xdr:nvCxnSpPr>
        <xdr:cNvPr id="421" name="直線コネクタ 420">
          <a:extLst>
            <a:ext uri="{FF2B5EF4-FFF2-40B4-BE49-F238E27FC236}">
              <a16:creationId xmlns:a16="http://schemas.microsoft.com/office/drawing/2014/main" id="{951D4F8E-8134-431F-AD3A-84599DA58439}"/>
            </a:ext>
          </a:extLst>
        </xdr:cNvPr>
        <xdr:cNvCxnSpPr/>
      </xdr:nvCxnSpPr>
      <xdr:spPr>
        <a:xfrm>
          <a:off x="2908300" y="1826459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22" name="楕円 421">
          <a:extLst>
            <a:ext uri="{FF2B5EF4-FFF2-40B4-BE49-F238E27FC236}">
              <a16:creationId xmlns:a16="http://schemas.microsoft.com/office/drawing/2014/main" id="{C9EE1832-D167-45E8-B07A-9A3D47D27A95}"/>
            </a:ext>
          </a:extLst>
        </xdr:cNvPr>
        <xdr:cNvSpPr/>
      </xdr:nvSpPr>
      <xdr:spPr>
        <a:xfrm>
          <a:off x="1968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69669</xdr:rowOff>
    </xdr:from>
    <xdr:to>
      <xdr:col>15</xdr:col>
      <xdr:colOff>50800</xdr:colOff>
      <xdr:row>106</xdr:row>
      <xdr:rowOff>90895</xdr:rowOff>
    </xdr:to>
    <xdr:cxnSp macro="">
      <xdr:nvCxnSpPr>
        <xdr:cNvPr id="423" name="直線コネクタ 422">
          <a:extLst>
            <a:ext uri="{FF2B5EF4-FFF2-40B4-BE49-F238E27FC236}">
              <a16:creationId xmlns:a16="http://schemas.microsoft.com/office/drawing/2014/main" id="{58820250-D588-4BC6-AE58-60D962A5CD5A}"/>
            </a:ext>
          </a:extLst>
        </xdr:cNvPr>
        <xdr:cNvCxnSpPr/>
      </xdr:nvCxnSpPr>
      <xdr:spPr>
        <a:xfrm>
          <a:off x="2019300" y="1824336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169092</xdr:rowOff>
    </xdr:from>
    <xdr:to>
      <xdr:col>6</xdr:col>
      <xdr:colOff>38100</xdr:colOff>
      <xdr:row>106</xdr:row>
      <xdr:rowOff>99242</xdr:rowOff>
    </xdr:to>
    <xdr:sp macro="" textlink="">
      <xdr:nvSpPr>
        <xdr:cNvPr id="424" name="楕円 423">
          <a:extLst>
            <a:ext uri="{FF2B5EF4-FFF2-40B4-BE49-F238E27FC236}">
              <a16:creationId xmlns:a16="http://schemas.microsoft.com/office/drawing/2014/main" id="{B8A7A760-55A6-44D5-8BBF-064DEBBD9B66}"/>
            </a:ext>
          </a:extLst>
        </xdr:cNvPr>
        <xdr:cNvSpPr/>
      </xdr:nvSpPr>
      <xdr:spPr>
        <a:xfrm>
          <a:off x="1079500" y="181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48442</xdr:rowOff>
    </xdr:from>
    <xdr:to>
      <xdr:col>10</xdr:col>
      <xdr:colOff>114300</xdr:colOff>
      <xdr:row>106</xdr:row>
      <xdr:rowOff>69669</xdr:rowOff>
    </xdr:to>
    <xdr:cxnSp macro="">
      <xdr:nvCxnSpPr>
        <xdr:cNvPr id="425" name="直線コネクタ 424">
          <a:extLst>
            <a:ext uri="{FF2B5EF4-FFF2-40B4-BE49-F238E27FC236}">
              <a16:creationId xmlns:a16="http://schemas.microsoft.com/office/drawing/2014/main" id="{0E9FAF24-2725-441C-8183-9D73F9F910D2}"/>
            </a:ext>
          </a:extLst>
        </xdr:cNvPr>
        <xdr:cNvCxnSpPr/>
      </xdr:nvCxnSpPr>
      <xdr:spPr>
        <a:xfrm>
          <a:off x="1130300" y="1822214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24328</xdr:rowOff>
    </xdr:from>
    <xdr:ext cx="405111" cy="259045"/>
    <xdr:sp macro="" textlink="">
      <xdr:nvSpPr>
        <xdr:cNvPr id="426" name="n_1aveValue【港湾・漁港】&#10;有形固定資産減価償却率">
          <a:extLst>
            <a:ext uri="{FF2B5EF4-FFF2-40B4-BE49-F238E27FC236}">
              <a16:creationId xmlns:a16="http://schemas.microsoft.com/office/drawing/2014/main" id="{78A68430-4E0F-4FCA-A274-EBA466A7FE31}"/>
            </a:ext>
          </a:extLst>
        </xdr:cNvPr>
        <xdr:cNvSpPr txBox="1"/>
      </xdr:nvSpPr>
      <xdr:spPr>
        <a:xfrm>
          <a:off x="35820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156590</xdr:rowOff>
    </xdr:from>
    <xdr:ext cx="405111" cy="259045"/>
    <xdr:sp macro="" textlink="">
      <xdr:nvSpPr>
        <xdr:cNvPr id="427" name="n_2aveValue【港湾・漁港】&#10;有形固定資産減価償却率">
          <a:extLst>
            <a:ext uri="{FF2B5EF4-FFF2-40B4-BE49-F238E27FC236}">
              <a16:creationId xmlns:a16="http://schemas.microsoft.com/office/drawing/2014/main" id="{51110117-DF5B-47B7-9267-4442087C769E}"/>
            </a:ext>
          </a:extLst>
        </xdr:cNvPr>
        <xdr:cNvSpPr txBox="1"/>
      </xdr:nvSpPr>
      <xdr:spPr>
        <a:xfrm>
          <a:off x="2705744" y="1781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151691</xdr:rowOff>
    </xdr:from>
    <xdr:ext cx="405111" cy="259045"/>
    <xdr:sp macro="" textlink="">
      <xdr:nvSpPr>
        <xdr:cNvPr id="428" name="n_3aveValue【港湾・漁港】&#10;有形固定資産減価償却率">
          <a:extLst>
            <a:ext uri="{FF2B5EF4-FFF2-40B4-BE49-F238E27FC236}">
              <a16:creationId xmlns:a16="http://schemas.microsoft.com/office/drawing/2014/main" id="{58B0110B-F503-447E-8861-C209D3B5A754}"/>
            </a:ext>
          </a:extLst>
        </xdr:cNvPr>
        <xdr:cNvSpPr txBox="1"/>
      </xdr:nvSpPr>
      <xdr:spPr>
        <a:xfrm>
          <a:off x="18167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429" name="n_4aveValue【港湾・漁港】&#10;有形固定資産減価償却率">
          <a:extLst>
            <a:ext uri="{FF2B5EF4-FFF2-40B4-BE49-F238E27FC236}">
              <a16:creationId xmlns:a16="http://schemas.microsoft.com/office/drawing/2014/main" id="{D7D91059-5C92-42C1-97AB-782B5021556E}"/>
            </a:ext>
          </a:extLst>
        </xdr:cNvPr>
        <xdr:cNvSpPr txBox="1"/>
      </xdr:nvSpPr>
      <xdr:spPr>
        <a:xfrm>
          <a:off x="927744" y="1749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142620</xdr:rowOff>
    </xdr:from>
    <xdr:ext cx="405111" cy="259045"/>
    <xdr:sp macro="" textlink="">
      <xdr:nvSpPr>
        <xdr:cNvPr id="430" name="n_1mainValue【港湾・漁港】&#10;有形固定資産減価償却率">
          <a:extLst>
            <a:ext uri="{FF2B5EF4-FFF2-40B4-BE49-F238E27FC236}">
              <a16:creationId xmlns:a16="http://schemas.microsoft.com/office/drawing/2014/main" id="{F28B6CB0-7485-4C54-8C6A-73B48B95F16A}"/>
            </a:ext>
          </a:extLst>
        </xdr:cNvPr>
        <xdr:cNvSpPr txBox="1"/>
      </xdr:nvSpPr>
      <xdr:spPr>
        <a:xfrm>
          <a:off x="35820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132822</xdr:rowOff>
    </xdr:from>
    <xdr:ext cx="405111" cy="259045"/>
    <xdr:sp macro="" textlink="">
      <xdr:nvSpPr>
        <xdr:cNvPr id="431" name="n_2mainValue【港湾・漁港】&#10;有形固定資産減価償却率">
          <a:extLst>
            <a:ext uri="{FF2B5EF4-FFF2-40B4-BE49-F238E27FC236}">
              <a16:creationId xmlns:a16="http://schemas.microsoft.com/office/drawing/2014/main" id="{6A14EFB5-136A-4DBE-B160-D82262114DB0}"/>
            </a:ext>
          </a:extLst>
        </xdr:cNvPr>
        <xdr:cNvSpPr txBox="1"/>
      </xdr:nvSpPr>
      <xdr:spPr>
        <a:xfrm>
          <a:off x="2705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32" name="n_3mainValue【港湾・漁港】&#10;有形固定資産減価償却率">
          <a:extLst>
            <a:ext uri="{FF2B5EF4-FFF2-40B4-BE49-F238E27FC236}">
              <a16:creationId xmlns:a16="http://schemas.microsoft.com/office/drawing/2014/main" id="{FF2459FC-F7A9-44CF-A4B9-0FD7656DADC0}"/>
            </a:ext>
          </a:extLst>
        </xdr:cNvPr>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90369</xdr:rowOff>
    </xdr:from>
    <xdr:ext cx="405111" cy="259045"/>
    <xdr:sp macro="" textlink="">
      <xdr:nvSpPr>
        <xdr:cNvPr id="433" name="n_4mainValue【港湾・漁港】&#10;有形固定資産減価償却率">
          <a:extLst>
            <a:ext uri="{FF2B5EF4-FFF2-40B4-BE49-F238E27FC236}">
              <a16:creationId xmlns:a16="http://schemas.microsoft.com/office/drawing/2014/main" id="{18619E36-9B6A-444C-9FB0-774757DE8AD6}"/>
            </a:ext>
          </a:extLst>
        </xdr:cNvPr>
        <xdr:cNvSpPr txBox="1"/>
      </xdr:nvSpPr>
      <xdr:spPr>
        <a:xfrm>
          <a:off x="927744" y="1826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B1EEFAC-C357-4131-86C7-4333ABD0BDB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AF664BBA-F7FE-4B1E-90E7-84A0A1573DC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E7FDC479-E725-4822-A6AF-3377FF9C65B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C1F65EF6-EACC-4495-BA84-E0C75AE4A0C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AA2BFCCA-B074-4FDD-BDCF-417A4FA4176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CF0F191B-5C55-421E-95D5-F4FAE1DBBE0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F8EE4EB0-ED12-40EA-9471-0CD42587DEC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C5B95B39-C60D-41C9-9B58-4C855263B53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1717ACCA-F143-4482-BFC3-83228FB6D1C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E4C3F08-9937-42F1-8C39-5005E759F0B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A94D13D7-7E23-4732-BF9C-93D075BFB92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8A1FF33C-7F7C-43C2-A7B8-C5F5A794A834}"/>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DA366AEA-EDDC-478F-84EE-7F6CFC3803A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BDE3D480-7FBC-4974-9D6E-EE2D69D3EBF0}"/>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23BB357A-1A5F-4375-864E-2455F4F19FA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A3544D6E-B46B-4003-B805-F1F95F2686EF}"/>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29640D80-87CB-4845-8C46-7BA489826679}"/>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560CC37E-C11E-4271-BF6E-225E8D4768F2}"/>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76DAF7BC-A166-407B-B50C-42C1B98B642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BCB3E776-E4D6-4DEA-9966-F7F9A18B75BD}"/>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5176E1C9-AA59-465D-BFD6-2B3E56FB429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5" name="テキスト ボックス 454">
          <a:extLst>
            <a:ext uri="{FF2B5EF4-FFF2-40B4-BE49-F238E27FC236}">
              <a16:creationId xmlns:a16="http://schemas.microsoft.com/office/drawing/2014/main" id="{6C12496C-27C7-49C5-A359-9112B9B29E1E}"/>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B50F850D-ED6A-4833-8F39-E0098EF35A5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69129</xdr:rowOff>
    </xdr:from>
    <xdr:to>
      <xdr:col>54</xdr:col>
      <xdr:colOff>189865</xdr:colOff>
      <xdr:row>108</xdr:row>
      <xdr:rowOff>152400</xdr:rowOff>
    </xdr:to>
    <xdr:cxnSp macro="">
      <xdr:nvCxnSpPr>
        <xdr:cNvPr id="457" name="直線コネクタ 456">
          <a:extLst>
            <a:ext uri="{FF2B5EF4-FFF2-40B4-BE49-F238E27FC236}">
              <a16:creationId xmlns:a16="http://schemas.microsoft.com/office/drawing/2014/main" id="{3E866ACC-06DC-46F7-86A1-AF7416DDDFB0}"/>
            </a:ext>
          </a:extLst>
        </xdr:cNvPr>
        <xdr:cNvCxnSpPr/>
      </xdr:nvCxnSpPr>
      <xdr:spPr>
        <a:xfrm flipV="1">
          <a:off x="10476865" y="17214129"/>
          <a:ext cx="0" cy="145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156227</xdr:rowOff>
    </xdr:from>
    <xdr:ext cx="249299" cy="259045"/>
    <xdr:sp macro="" textlink="">
      <xdr:nvSpPr>
        <xdr:cNvPr id="458" name="【港湾・漁港】&#10;一人当たり有形固定資産（償却資産）額最小値テキスト">
          <a:extLst>
            <a:ext uri="{FF2B5EF4-FFF2-40B4-BE49-F238E27FC236}">
              <a16:creationId xmlns:a16="http://schemas.microsoft.com/office/drawing/2014/main" id="{6101E3FE-052A-45B3-B3E7-98214EDB16E2}"/>
            </a:ext>
          </a:extLst>
        </xdr:cNvPr>
        <xdr:cNvSpPr txBox="1"/>
      </xdr:nvSpPr>
      <xdr:spPr>
        <a:xfrm>
          <a:off x="10515600" y="1867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59" name="直線コネクタ 458">
          <a:extLst>
            <a:ext uri="{FF2B5EF4-FFF2-40B4-BE49-F238E27FC236}">
              <a16:creationId xmlns:a16="http://schemas.microsoft.com/office/drawing/2014/main" id="{7410FAE3-868C-4715-9227-930D9C3423FF}"/>
            </a:ext>
          </a:extLst>
        </xdr:cNvPr>
        <xdr:cNvCxnSpPr/>
      </xdr:nvCxnSpPr>
      <xdr:spPr>
        <a:xfrm>
          <a:off x="10388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15806</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AD6680E8-D78B-4B9F-98BF-4D218E0486AA}"/>
            </a:ext>
          </a:extLst>
        </xdr:cNvPr>
        <xdr:cNvSpPr txBox="1"/>
      </xdr:nvSpPr>
      <xdr:spPr>
        <a:xfrm>
          <a:off x="10515600" y="1698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69129</xdr:rowOff>
    </xdr:from>
    <xdr:to>
      <xdr:col>55</xdr:col>
      <xdr:colOff>88900</xdr:colOff>
      <xdr:row>100</xdr:row>
      <xdr:rowOff>69129</xdr:rowOff>
    </xdr:to>
    <xdr:cxnSp macro="">
      <xdr:nvCxnSpPr>
        <xdr:cNvPr id="461" name="直線コネクタ 460">
          <a:extLst>
            <a:ext uri="{FF2B5EF4-FFF2-40B4-BE49-F238E27FC236}">
              <a16:creationId xmlns:a16="http://schemas.microsoft.com/office/drawing/2014/main" id="{327D697A-AB02-4C82-B7D2-DC4AAF8FC638}"/>
            </a:ext>
          </a:extLst>
        </xdr:cNvPr>
        <xdr:cNvCxnSpPr/>
      </xdr:nvCxnSpPr>
      <xdr:spPr>
        <a:xfrm>
          <a:off x="10388600" y="17214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168408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701A74A3-A0B5-48B2-A7C1-08BE0C853D12}"/>
            </a:ext>
          </a:extLst>
        </xdr:cNvPr>
        <xdr:cNvSpPr txBox="1"/>
      </xdr:nvSpPr>
      <xdr:spPr>
        <a:xfrm>
          <a:off x="10515600" y="179992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18531</xdr:rowOff>
    </xdr:from>
    <xdr:to>
      <xdr:col>55</xdr:col>
      <xdr:colOff>50800</xdr:colOff>
      <xdr:row>105</xdr:row>
      <xdr:rowOff>120131</xdr:rowOff>
    </xdr:to>
    <xdr:sp macro="" textlink="">
      <xdr:nvSpPr>
        <xdr:cNvPr id="463" name="フローチャート: 判断 462">
          <a:extLst>
            <a:ext uri="{FF2B5EF4-FFF2-40B4-BE49-F238E27FC236}">
              <a16:creationId xmlns:a16="http://schemas.microsoft.com/office/drawing/2014/main" id="{5719DD54-CF6B-4840-9ECA-D1BC2A898AD4}"/>
            </a:ext>
          </a:extLst>
        </xdr:cNvPr>
        <xdr:cNvSpPr/>
      </xdr:nvSpPr>
      <xdr:spPr>
        <a:xfrm>
          <a:off x="10426700" y="1802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88505</xdr:rowOff>
    </xdr:from>
    <xdr:to>
      <xdr:col>50</xdr:col>
      <xdr:colOff>165100</xdr:colOff>
      <xdr:row>105</xdr:row>
      <xdr:rowOff>18655</xdr:rowOff>
    </xdr:to>
    <xdr:sp macro="" textlink="">
      <xdr:nvSpPr>
        <xdr:cNvPr id="464" name="フローチャート: 判断 463">
          <a:extLst>
            <a:ext uri="{FF2B5EF4-FFF2-40B4-BE49-F238E27FC236}">
              <a16:creationId xmlns:a16="http://schemas.microsoft.com/office/drawing/2014/main" id="{8880CCD5-412F-458D-9701-0026D90F9E9E}"/>
            </a:ext>
          </a:extLst>
        </xdr:cNvPr>
        <xdr:cNvSpPr/>
      </xdr:nvSpPr>
      <xdr:spPr>
        <a:xfrm>
          <a:off x="9588500" y="1791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64784</xdr:rowOff>
    </xdr:from>
    <xdr:to>
      <xdr:col>46</xdr:col>
      <xdr:colOff>38100</xdr:colOff>
      <xdr:row>104</xdr:row>
      <xdr:rowOff>166384</xdr:rowOff>
    </xdr:to>
    <xdr:sp macro="" textlink="">
      <xdr:nvSpPr>
        <xdr:cNvPr id="465" name="フローチャート: 判断 464">
          <a:extLst>
            <a:ext uri="{FF2B5EF4-FFF2-40B4-BE49-F238E27FC236}">
              <a16:creationId xmlns:a16="http://schemas.microsoft.com/office/drawing/2014/main" id="{9DAC588C-3E97-4D0A-8B75-1C8E4F28D328}"/>
            </a:ext>
          </a:extLst>
        </xdr:cNvPr>
        <xdr:cNvSpPr/>
      </xdr:nvSpPr>
      <xdr:spPr>
        <a:xfrm>
          <a:off x="8699500" y="1789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118894</xdr:rowOff>
    </xdr:from>
    <xdr:to>
      <xdr:col>41</xdr:col>
      <xdr:colOff>101600</xdr:colOff>
      <xdr:row>105</xdr:row>
      <xdr:rowOff>49044</xdr:rowOff>
    </xdr:to>
    <xdr:sp macro="" textlink="">
      <xdr:nvSpPr>
        <xdr:cNvPr id="466" name="フローチャート: 判断 465">
          <a:extLst>
            <a:ext uri="{FF2B5EF4-FFF2-40B4-BE49-F238E27FC236}">
              <a16:creationId xmlns:a16="http://schemas.microsoft.com/office/drawing/2014/main" id="{E57522D9-FD91-4B4C-B4AF-C339A0A4F20C}"/>
            </a:ext>
          </a:extLst>
        </xdr:cNvPr>
        <xdr:cNvSpPr/>
      </xdr:nvSpPr>
      <xdr:spPr>
        <a:xfrm>
          <a:off x="7810500" y="1794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78386</xdr:rowOff>
    </xdr:from>
    <xdr:to>
      <xdr:col>36</xdr:col>
      <xdr:colOff>165100</xdr:colOff>
      <xdr:row>105</xdr:row>
      <xdr:rowOff>8536</xdr:rowOff>
    </xdr:to>
    <xdr:sp macro="" textlink="">
      <xdr:nvSpPr>
        <xdr:cNvPr id="467" name="フローチャート: 判断 466">
          <a:extLst>
            <a:ext uri="{FF2B5EF4-FFF2-40B4-BE49-F238E27FC236}">
              <a16:creationId xmlns:a16="http://schemas.microsoft.com/office/drawing/2014/main" id="{BD96C546-7240-44AD-A4EA-58CF25641058}"/>
            </a:ext>
          </a:extLst>
        </xdr:cNvPr>
        <xdr:cNvSpPr/>
      </xdr:nvSpPr>
      <xdr:spPr>
        <a:xfrm>
          <a:off x="6921500" y="1790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6AD6216-322D-4FD2-8571-3FFD4AC7245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9EFE57C-38F0-4D2F-B827-7B73A98AD0D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2487266-8868-4CCE-9E79-E0596E0EA41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4E9CBA3-8A4F-4DF3-8F91-F0380FABB6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BAE4D6A-3A57-4651-A09F-2B13E8D2101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18329</xdr:rowOff>
    </xdr:from>
    <xdr:to>
      <xdr:col>55</xdr:col>
      <xdr:colOff>50800</xdr:colOff>
      <xdr:row>100</xdr:row>
      <xdr:rowOff>119929</xdr:rowOff>
    </xdr:to>
    <xdr:sp macro="" textlink="">
      <xdr:nvSpPr>
        <xdr:cNvPr id="473" name="楕円 472">
          <a:extLst>
            <a:ext uri="{FF2B5EF4-FFF2-40B4-BE49-F238E27FC236}">
              <a16:creationId xmlns:a16="http://schemas.microsoft.com/office/drawing/2014/main" id="{1B6CD6D3-DA31-45A6-A9B5-5E17DD44E8C3}"/>
            </a:ext>
          </a:extLst>
        </xdr:cNvPr>
        <xdr:cNvSpPr/>
      </xdr:nvSpPr>
      <xdr:spPr>
        <a:xfrm>
          <a:off x="10426700" y="1716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142806</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53FCFCF6-B7ED-4C13-A31B-DC231B73A184}"/>
            </a:ext>
          </a:extLst>
        </xdr:cNvPr>
        <xdr:cNvSpPr txBox="1"/>
      </xdr:nvSpPr>
      <xdr:spPr>
        <a:xfrm>
          <a:off x="10515600" y="17116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68906</xdr:rowOff>
    </xdr:from>
    <xdr:to>
      <xdr:col>50</xdr:col>
      <xdr:colOff>165100</xdr:colOff>
      <xdr:row>100</xdr:row>
      <xdr:rowOff>170506</xdr:rowOff>
    </xdr:to>
    <xdr:sp macro="" textlink="">
      <xdr:nvSpPr>
        <xdr:cNvPr id="475" name="楕円 474">
          <a:extLst>
            <a:ext uri="{FF2B5EF4-FFF2-40B4-BE49-F238E27FC236}">
              <a16:creationId xmlns:a16="http://schemas.microsoft.com/office/drawing/2014/main" id="{A5E6A662-5FFD-49E3-9335-BCDF4A1104CD}"/>
            </a:ext>
          </a:extLst>
        </xdr:cNvPr>
        <xdr:cNvSpPr/>
      </xdr:nvSpPr>
      <xdr:spPr>
        <a:xfrm>
          <a:off x="9588500" y="1721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69129</xdr:rowOff>
    </xdr:from>
    <xdr:to>
      <xdr:col>55</xdr:col>
      <xdr:colOff>0</xdr:colOff>
      <xdr:row>100</xdr:row>
      <xdr:rowOff>119706</xdr:rowOff>
    </xdr:to>
    <xdr:cxnSp macro="">
      <xdr:nvCxnSpPr>
        <xdr:cNvPr id="476" name="直線コネクタ 475">
          <a:extLst>
            <a:ext uri="{FF2B5EF4-FFF2-40B4-BE49-F238E27FC236}">
              <a16:creationId xmlns:a16="http://schemas.microsoft.com/office/drawing/2014/main" id="{0DE8AC1D-CA38-4DC7-9D87-B2A55E73E6A4}"/>
            </a:ext>
          </a:extLst>
        </xdr:cNvPr>
        <xdr:cNvCxnSpPr/>
      </xdr:nvCxnSpPr>
      <xdr:spPr>
        <a:xfrm flipV="1">
          <a:off x="9639300" y="17214129"/>
          <a:ext cx="838200" cy="5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111792</xdr:rowOff>
    </xdr:from>
    <xdr:to>
      <xdr:col>46</xdr:col>
      <xdr:colOff>38100</xdr:colOff>
      <xdr:row>101</xdr:row>
      <xdr:rowOff>41942</xdr:rowOff>
    </xdr:to>
    <xdr:sp macro="" textlink="">
      <xdr:nvSpPr>
        <xdr:cNvPr id="477" name="楕円 476">
          <a:extLst>
            <a:ext uri="{FF2B5EF4-FFF2-40B4-BE49-F238E27FC236}">
              <a16:creationId xmlns:a16="http://schemas.microsoft.com/office/drawing/2014/main" id="{7C9608C4-E0E7-48DF-B8E4-F5A8F75DC758}"/>
            </a:ext>
          </a:extLst>
        </xdr:cNvPr>
        <xdr:cNvSpPr/>
      </xdr:nvSpPr>
      <xdr:spPr>
        <a:xfrm>
          <a:off x="8699500" y="1725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119706</xdr:rowOff>
    </xdr:from>
    <xdr:to>
      <xdr:col>50</xdr:col>
      <xdr:colOff>114300</xdr:colOff>
      <xdr:row>100</xdr:row>
      <xdr:rowOff>162592</xdr:rowOff>
    </xdr:to>
    <xdr:cxnSp macro="">
      <xdr:nvCxnSpPr>
        <xdr:cNvPr id="478" name="直線コネクタ 477">
          <a:extLst>
            <a:ext uri="{FF2B5EF4-FFF2-40B4-BE49-F238E27FC236}">
              <a16:creationId xmlns:a16="http://schemas.microsoft.com/office/drawing/2014/main" id="{2470A6BD-33BA-4E80-88BA-8C779BB8D830}"/>
            </a:ext>
          </a:extLst>
        </xdr:cNvPr>
        <xdr:cNvCxnSpPr/>
      </xdr:nvCxnSpPr>
      <xdr:spPr>
        <a:xfrm flipV="1">
          <a:off x="8750300" y="17264706"/>
          <a:ext cx="889000" cy="4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132883</xdr:rowOff>
    </xdr:from>
    <xdr:to>
      <xdr:col>41</xdr:col>
      <xdr:colOff>101600</xdr:colOff>
      <xdr:row>101</xdr:row>
      <xdr:rowOff>63033</xdr:rowOff>
    </xdr:to>
    <xdr:sp macro="" textlink="">
      <xdr:nvSpPr>
        <xdr:cNvPr id="479" name="楕円 478">
          <a:extLst>
            <a:ext uri="{FF2B5EF4-FFF2-40B4-BE49-F238E27FC236}">
              <a16:creationId xmlns:a16="http://schemas.microsoft.com/office/drawing/2014/main" id="{C2E11AC4-A240-492D-BDBE-1812C9150ABA}"/>
            </a:ext>
          </a:extLst>
        </xdr:cNvPr>
        <xdr:cNvSpPr/>
      </xdr:nvSpPr>
      <xdr:spPr>
        <a:xfrm>
          <a:off x="7810500" y="1727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162592</xdr:rowOff>
    </xdr:from>
    <xdr:to>
      <xdr:col>45</xdr:col>
      <xdr:colOff>177800</xdr:colOff>
      <xdr:row>101</xdr:row>
      <xdr:rowOff>12233</xdr:rowOff>
    </xdr:to>
    <xdr:cxnSp macro="">
      <xdr:nvCxnSpPr>
        <xdr:cNvPr id="480" name="直線コネクタ 479">
          <a:extLst>
            <a:ext uri="{FF2B5EF4-FFF2-40B4-BE49-F238E27FC236}">
              <a16:creationId xmlns:a16="http://schemas.microsoft.com/office/drawing/2014/main" id="{523C2EC1-FA72-42B9-AD89-095BFA5CD829}"/>
            </a:ext>
          </a:extLst>
        </xdr:cNvPr>
        <xdr:cNvCxnSpPr/>
      </xdr:nvCxnSpPr>
      <xdr:spPr>
        <a:xfrm flipV="1">
          <a:off x="7861300" y="17307592"/>
          <a:ext cx="889000" cy="2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167083</xdr:rowOff>
    </xdr:from>
    <xdr:to>
      <xdr:col>36</xdr:col>
      <xdr:colOff>165100</xdr:colOff>
      <xdr:row>101</xdr:row>
      <xdr:rowOff>97233</xdr:rowOff>
    </xdr:to>
    <xdr:sp macro="" textlink="">
      <xdr:nvSpPr>
        <xdr:cNvPr id="481" name="楕円 480">
          <a:extLst>
            <a:ext uri="{FF2B5EF4-FFF2-40B4-BE49-F238E27FC236}">
              <a16:creationId xmlns:a16="http://schemas.microsoft.com/office/drawing/2014/main" id="{09217406-9DBD-475B-B1FD-A05B49D025AF}"/>
            </a:ext>
          </a:extLst>
        </xdr:cNvPr>
        <xdr:cNvSpPr/>
      </xdr:nvSpPr>
      <xdr:spPr>
        <a:xfrm>
          <a:off x="6921500" y="1731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12233</xdr:rowOff>
    </xdr:from>
    <xdr:to>
      <xdr:col>41</xdr:col>
      <xdr:colOff>50800</xdr:colOff>
      <xdr:row>101</xdr:row>
      <xdr:rowOff>46433</xdr:rowOff>
    </xdr:to>
    <xdr:cxnSp macro="">
      <xdr:nvCxnSpPr>
        <xdr:cNvPr id="482" name="直線コネクタ 481">
          <a:extLst>
            <a:ext uri="{FF2B5EF4-FFF2-40B4-BE49-F238E27FC236}">
              <a16:creationId xmlns:a16="http://schemas.microsoft.com/office/drawing/2014/main" id="{A8143132-281E-411A-BF4E-8A0271698372}"/>
            </a:ext>
          </a:extLst>
        </xdr:cNvPr>
        <xdr:cNvCxnSpPr/>
      </xdr:nvCxnSpPr>
      <xdr:spPr>
        <a:xfrm flipV="1">
          <a:off x="6972300" y="17328683"/>
          <a:ext cx="889000" cy="3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9782</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3B0DA870-069D-41B9-8718-F6CB53CEF0EB}"/>
            </a:ext>
          </a:extLst>
        </xdr:cNvPr>
        <xdr:cNvSpPr txBox="1"/>
      </xdr:nvSpPr>
      <xdr:spPr>
        <a:xfrm>
          <a:off x="9327095" y="1801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157511</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4DB3F5DA-50F7-403F-B40D-BACD8BB8F6F0}"/>
            </a:ext>
          </a:extLst>
        </xdr:cNvPr>
        <xdr:cNvSpPr txBox="1"/>
      </xdr:nvSpPr>
      <xdr:spPr>
        <a:xfrm>
          <a:off x="8450795" y="1798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40171</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5465E5B3-0BB0-4FD7-AF4C-0610C43F1C78}"/>
            </a:ext>
          </a:extLst>
        </xdr:cNvPr>
        <xdr:cNvSpPr txBox="1"/>
      </xdr:nvSpPr>
      <xdr:spPr>
        <a:xfrm>
          <a:off x="7561795" y="1804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171113</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25275AAA-528F-4271-8E6A-651DAA117F4C}"/>
            </a:ext>
          </a:extLst>
        </xdr:cNvPr>
        <xdr:cNvSpPr txBox="1"/>
      </xdr:nvSpPr>
      <xdr:spPr>
        <a:xfrm>
          <a:off x="6672795" y="18001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99</xdr:row>
      <xdr:rowOff>15583</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AE3FFC98-B3DA-4C15-9F68-D6C41CCD3A1C}"/>
            </a:ext>
          </a:extLst>
        </xdr:cNvPr>
        <xdr:cNvSpPr txBox="1"/>
      </xdr:nvSpPr>
      <xdr:spPr>
        <a:xfrm>
          <a:off x="9327095" y="1698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99</xdr:row>
      <xdr:rowOff>58469</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00B4E364-7358-45B9-8339-41F634828BEE}"/>
            </a:ext>
          </a:extLst>
        </xdr:cNvPr>
        <xdr:cNvSpPr txBox="1"/>
      </xdr:nvSpPr>
      <xdr:spPr>
        <a:xfrm>
          <a:off x="8450795" y="17032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99</xdr:row>
      <xdr:rowOff>79560</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45B9E84A-27D6-4F57-9983-954ED617F077}"/>
            </a:ext>
          </a:extLst>
        </xdr:cNvPr>
        <xdr:cNvSpPr txBox="1"/>
      </xdr:nvSpPr>
      <xdr:spPr>
        <a:xfrm>
          <a:off x="7561795" y="17053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99</xdr:row>
      <xdr:rowOff>113760</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611C267C-F967-4E5A-AEC1-381453216B15}"/>
            </a:ext>
          </a:extLst>
        </xdr:cNvPr>
        <xdr:cNvSpPr txBox="1"/>
      </xdr:nvSpPr>
      <xdr:spPr>
        <a:xfrm>
          <a:off x="6672795" y="17087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6D1A02C5-7ABB-4FF7-9D18-E173529BE50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35A2977C-D6FC-4927-BAED-92319C6AF44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421772D8-D06B-45A0-B1AF-AC60DDC38FF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1B0B3907-BEF9-4253-8244-31F06DA12C0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BD540AED-A49D-47D3-836B-403C7EA2D79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AD37F69B-A0E2-4793-B69C-628F1C17F33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8387B7DD-1B19-4694-9122-3C9D0D51CEC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51D9D1A1-AD71-4572-A79D-A639B2CC955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CC6C82F3-1D0B-46E6-B425-3348E3582D6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42637B35-7E06-411F-A5A5-DDD0DAF8012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C8A8F42C-7514-44D8-ADEA-3AC7FA1AA86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2" name="直線コネクタ 501">
          <a:extLst>
            <a:ext uri="{FF2B5EF4-FFF2-40B4-BE49-F238E27FC236}">
              <a16:creationId xmlns:a16="http://schemas.microsoft.com/office/drawing/2014/main" id="{5D9413F3-1E1F-4517-B0BF-1696F1698C0B}"/>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3" name="テキスト ボックス 502">
          <a:extLst>
            <a:ext uri="{FF2B5EF4-FFF2-40B4-BE49-F238E27FC236}">
              <a16:creationId xmlns:a16="http://schemas.microsoft.com/office/drawing/2014/main" id="{1F899582-0E66-414C-9FBA-2FF907B9EFA2}"/>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4" name="直線コネクタ 503">
          <a:extLst>
            <a:ext uri="{FF2B5EF4-FFF2-40B4-BE49-F238E27FC236}">
              <a16:creationId xmlns:a16="http://schemas.microsoft.com/office/drawing/2014/main" id="{6248604F-E3ED-43B6-9480-4E118384883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5" name="テキスト ボックス 504">
          <a:extLst>
            <a:ext uri="{FF2B5EF4-FFF2-40B4-BE49-F238E27FC236}">
              <a16:creationId xmlns:a16="http://schemas.microsoft.com/office/drawing/2014/main" id="{DBE9022D-3AC5-42D8-8A92-48F30BB7516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6" name="直線コネクタ 505">
          <a:extLst>
            <a:ext uri="{FF2B5EF4-FFF2-40B4-BE49-F238E27FC236}">
              <a16:creationId xmlns:a16="http://schemas.microsoft.com/office/drawing/2014/main" id="{98C87CC6-C0FF-4BA5-A330-4996F92D6A07}"/>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7" name="テキスト ボックス 506">
          <a:extLst>
            <a:ext uri="{FF2B5EF4-FFF2-40B4-BE49-F238E27FC236}">
              <a16:creationId xmlns:a16="http://schemas.microsoft.com/office/drawing/2014/main" id="{66806642-F4D1-4FC4-AAB0-161139C15D0C}"/>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8" name="直線コネクタ 507">
          <a:extLst>
            <a:ext uri="{FF2B5EF4-FFF2-40B4-BE49-F238E27FC236}">
              <a16:creationId xmlns:a16="http://schemas.microsoft.com/office/drawing/2014/main" id="{1FAAD41C-C5AD-48F1-AF21-3A577F2DDE9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9" name="テキスト ボックス 508">
          <a:extLst>
            <a:ext uri="{FF2B5EF4-FFF2-40B4-BE49-F238E27FC236}">
              <a16:creationId xmlns:a16="http://schemas.microsoft.com/office/drawing/2014/main" id="{24932DA5-F0E3-4F4E-BCAA-85B58CCCED57}"/>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72E6D7D5-B925-4AC0-B704-4A6076BF8EA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1" name="テキスト ボックス 510">
          <a:extLst>
            <a:ext uri="{FF2B5EF4-FFF2-40B4-BE49-F238E27FC236}">
              <a16:creationId xmlns:a16="http://schemas.microsoft.com/office/drawing/2014/main" id="{189ADF03-8A0D-4109-81A0-EE704221439C}"/>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953BA4B5-F467-49D4-A845-221757BC649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513" name="直線コネクタ 512">
          <a:extLst>
            <a:ext uri="{FF2B5EF4-FFF2-40B4-BE49-F238E27FC236}">
              <a16:creationId xmlns:a16="http://schemas.microsoft.com/office/drawing/2014/main" id="{2F329FB5-9733-4203-AA08-900D14A527EC}"/>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964B7204-FE82-4FC3-A720-97311AC1511D}"/>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5" name="直線コネクタ 514">
          <a:extLst>
            <a:ext uri="{FF2B5EF4-FFF2-40B4-BE49-F238E27FC236}">
              <a16:creationId xmlns:a16="http://schemas.microsoft.com/office/drawing/2014/main" id="{CD9C8D4D-B6E5-42BB-97D3-D239BFE537C5}"/>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D721B8AE-3065-4112-ADBF-21960C3E3B5D}"/>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517" name="直線コネクタ 516">
          <a:extLst>
            <a:ext uri="{FF2B5EF4-FFF2-40B4-BE49-F238E27FC236}">
              <a16:creationId xmlns:a16="http://schemas.microsoft.com/office/drawing/2014/main" id="{821914D8-677B-4DA2-848C-216262604905}"/>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B428930E-7372-46CE-A76C-F2BE9C37D218}"/>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519" name="フローチャート: 判断 518">
          <a:extLst>
            <a:ext uri="{FF2B5EF4-FFF2-40B4-BE49-F238E27FC236}">
              <a16:creationId xmlns:a16="http://schemas.microsoft.com/office/drawing/2014/main" id="{5F7351E5-DFC5-47A3-8AA8-358483ACFB05}"/>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520" name="フローチャート: 判断 519">
          <a:extLst>
            <a:ext uri="{FF2B5EF4-FFF2-40B4-BE49-F238E27FC236}">
              <a16:creationId xmlns:a16="http://schemas.microsoft.com/office/drawing/2014/main" id="{86B93343-C95C-4C0A-B433-1B1B2F6B3047}"/>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521" name="フローチャート: 判断 520">
          <a:extLst>
            <a:ext uri="{FF2B5EF4-FFF2-40B4-BE49-F238E27FC236}">
              <a16:creationId xmlns:a16="http://schemas.microsoft.com/office/drawing/2014/main" id="{3BB34D2C-7726-4D60-9EEB-19530619AB68}"/>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522" name="フローチャート: 判断 521">
          <a:extLst>
            <a:ext uri="{FF2B5EF4-FFF2-40B4-BE49-F238E27FC236}">
              <a16:creationId xmlns:a16="http://schemas.microsoft.com/office/drawing/2014/main" id="{2707B018-8E82-46F3-8665-618742E48461}"/>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523" name="フローチャート: 判断 522">
          <a:extLst>
            <a:ext uri="{FF2B5EF4-FFF2-40B4-BE49-F238E27FC236}">
              <a16:creationId xmlns:a16="http://schemas.microsoft.com/office/drawing/2014/main" id="{86556DE5-14AE-471A-A1DF-D0B53EDDF597}"/>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D7D9945-2462-4D4D-BB41-522A0561836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7107C0-5415-4667-853B-01C9B009C92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9FB0294-63F3-4B24-BDB5-B1AFE0106C0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5D0EEA0-D5FB-42FA-B28D-2F4A8193F28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C6EA313-6D28-47BA-8CD0-715E0AA54F8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167132</xdr:rowOff>
    </xdr:from>
    <xdr:to>
      <xdr:col>85</xdr:col>
      <xdr:colOff>177800</xdr:colOff>
      <xdr:row>37</xdr:row>
      <xdr:rowOff>97282</xdr:rowOff>
    </xdr:to>
    <xdr:sp macro="" textlink="">
      <xdr:nvSpPr>
        <xdr:cNvPr id="529" name="楕円 528">
          <a:extLst>
            <a:ext uri="{FF2B5EF4-FFF2-40B4-BE49-F238E27FC236}">
              <a16:creationId xmlns:a16="http://schemas.microsoft.com/office/drawing/2014/main" id="{E0B54606-4EDB-49E9-955A-ADFC39CCD541}"/>
            </a:ext>
          </a:extLst>
        </xdr:cNvPr>
        <xdr:cNvSpPr/>
      </xdr:nvSpPr>
      <xdr:spPr>
        <a:xfrm>
          <a:off x="162687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145559</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E9C75AC3-3E14-493D-A252-F6DA3E877174}"/>
            </a:ext>
          </a:extLst>
        </xdr:cNvPr>
        <xdr:cNvSpPr txBox="1"/>
      </xdr:nvSpPr>
      <xdr:spPr>
        <a:xfrm>
          <a:off x="16357600" y="631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141986</xdr:rowOff>
    </xdr:from>
    <xdr:to>
      <xdr:col>81</xdr:col>
      <xdr:colOff>101600</xdr:colOff>
      <xdr:row>37</xdr:row>
      <xdr:rowOff>72136</xdr:rowOff>
    </xdr:to>
    <xdr:sp macro="" textlink="">
      <xdr:nvSpPr>
        <xdr:cNvPr id="531" name="楕円 530">
          <a:extLst>
            <a:ext uri="{FF2B5EF4-FFF2-40B4-BE49-F238E27FC236}">
              <a16:creationId xmlns:a16="http://schemas.microsoft.com/office/drawing/2014/main" id="{41D27C17-0C05-4B91-82C4-D4D14A84EF40}"/>
            </a:ext>
          </a:extLst>
        </xdr:cNvPr>
        <xdr:cNvSpPr/>
      </xdr:nvSpPr>
      <xdr:spPr>
        <a:xfrm>
          <a:off x="15430500" y="63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21336</xdr:rowOff>
    </xdr:from>
    <xdr:to>
      <xdr:col>85</xdr:col>
      <xdr:colOff>127000</xdr:colOff>
      <xdr:row>37</xdr:row>
      <xdr:rowOff>46482</xdr:rowOff>
    </xdr:to>
    <xdr:cxnSp macro="">
      <xdr:nvCxnSpPr>
        <xdr:cNvPr id="532" name="直線コネクタ 531">
          <a:extLst>
            <a:ext uri="{FF2B5EF4-FFF2-40B4-BE49-F238E27FC236}">
              <a16:creationId xmlns:a16="http://schemas.microsoft.com/office/drawing/2014/main" id="{23F22D0D-4756-4112-A487-4BF6BE1398AE}"/>
            </a:ext>
          </a:extLst>
        </xdr:cNvPr>
        <xdr:cNvCxnSpPr/>
      </xdr:nvCxnSpPr>
      <xdr:spPr>
        <a:xfrm>
          <a:off x="15481300" y="636498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98552</xdr:rowOff>
    </xdr:from>
    <xdr:to>
      <xdr:col>76</xdr:col>
      <xdr:colOff>165100</xdr:colOff>
      <xdr:row>37</xdr:row>
      <xdr:rowOff>28702</xdr:rowOff>
    </xdr:to>
    <xdr:sp macro="" textlink="">
      <xdr:nvSpPr>
        <xdr:cNvPr id="533" name="楕円 532">
          <a:extLst>
            <a:ext uri="{FF2B5EF4-FFF2-40B4-BE49-F238E27FC236}">
              <a16:creationId xmlns:a16="http://schemas.microsoft.com/office/drawing/2014/main" id="{86AF7D80-C06E-489B-9CFD-052D19C64A11}"/>
            </a:ext>
          </a:extLst>
        </xdr:cNvPr>
        <xdr:cNvSpPr/>
      </xdr:nvSpPr>
      <xdr:spPr>
        <a:xfrm>
          <a:off x="14541500" y="62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149352</xdr:rowOff>
    </xdr:from>
    <xdr:to>
      <xdr:col>81</xdr:col>
      <xdr:colOff>50800</xdr:colOff>
      <xdr:row>37</xdr:row>
      <xdr:rowOff>21336</xdr:rowOff>
    </xdr:to>
    <xdr:cxnSp macro="">
      <xdr:nvCxnSpPr>
        <xdr:cNvPr id="534" name="直線コネクタ 533">
          <a:extLst>
            <a:ext uri="{FF2B5EF4-FFF2-40B4-BE49-F238E27FC236}">
              <a16:creationId xmlns:a16="http://schemas.microsoft.com/office/drawing/2014/main" id="{05A9E81D-822F-4300-9AFA-8FA94BEF6F3C}"/>
            </a:ext>
          </a:extLst>
        </xdr:cNvPr>
        <xdr:cNvCxnSpPr/>
      </xdr:nvCxnSpPr>
      <xdr:spPr>
        <a:xfrm>
          <a:off x="14592300" y="632155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52832</xdr:rowOff>
    </xdr:from>
    <xdr:to>
      <xdr:col>72</xdr:col>
      <xdr:colOff>38100</xdr:colOff>
      <xdr:row>36</xdr:row>
      <xdr:rowOff>154432</xdr:rowOff>
    </xdr:to>
    <xdr:sp macro="" textlink="">
      <xdr:nvSpPr>
        <xdr:cNvPr id="535" name="楕円 534">
          <a:extLst>
            <a:ext uri="{FF2B5EF4-FFF2-40B4-BE49-F238E27FC236}">
              <a16:creationId xmlns:a16="http://schemas.microsoft.com/office/drawing/2014/main" id="{3B2D92B4-B960-40A9-86E7-14ED2D7416D6}"/>
            </a:ext>
          </a:extLst>
        </xdr:cNvPr>
        <xdr:cNvSpPr/>
      </xdr:nvSpPr>
      <xdr:spPr>
        <a:xfrm>
          <a:off x="136525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103632</xdr:rowOff>
    </xdr:from>
    <xdr:to>
      <xdr:col>76</xdr:col>
      <xdr:colOff>114300</xdr:colOff>
      <xdr:row>36</xdr:row>
      <xdr:rowOff>149352</xdr:rowOff>
    </xdr:to>
    <xdr:cxnSp macro="">
      <xdr:nvCxnSpPr>
        <xdr:cNvPr id="536" name="直線コネクタ 535">
          <a:extLst>
            <a:ext uri="{FF2B5EF4-FFF2-40B4-BE49-F238E27FC236}">
              <a16:creationId xmlns:a16="http://schemas.microsoft.com/office/drawing/2014/main" id="{C2C5DFD9-BEB2-4222-ACFD-A366340FC75D}"/>
            </a:ext>
          </a:extLst>
        </xdr:cNvPr>
        <xdr:cNvCxnSpPr/>
      </xdr:nvCxnSpPr>
      <xdr:spPr>
        <a:xfrm>
          <a:off x="13703300" y="62758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xdr:rowOff>
    </xdr:from>
    <xdr:to>
      <xdr:col>67</xdr:col>
      <xdr:colOff>101600</xdr:colOff>
      <xdr:row>36</xdr:row>
      <xdr:rowOff>115570</xdr:rowOff>
    </xdr:to>
    <xdr:sp macro="" textlink="">
      <xdr:nvSpPr>
        <xdr:cNvPr id="537" name="楕円 536">
          <a:extLst>
            <a:ext uri="{FF2B5EF4-FFF2-40B4-BE49-F238E27FC236}">
              <a16:creationId xmlns:a16="http://schemas.microsoft.com/office/drawing/2014/main" id="{C27F517E-F798-4A15-9E89-F9A1784DD6EF}"/>
            </a:ext>
          </a:extLst>
        </xdr:cNvPr>
        <xdr:cNvSpPr/>
      </xdr:nvSpPr>
      <xdr:spPr>
        <a:xfrm>
          <a:off x="12763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64770</xdr:rowOff>
    </xdr:from>
    <xdr:to>
      <xdr:col>71</xdr:col>
      <xdr:colOff>177800</xdr:colOff>
      <xdr:row>36</xdr:row>
      <xdr:rowOff>103632</xdr:rowOff>
    </xdr:to>
    <xdr:cxnSp macro="">
      <xdr:nvCxnSpPr>
        <xdr:cNvPr id="538" name="直線コネクタ 537">
          <a:extLst>
            <a:ext uri="{FF2B5EF4-FFF2-40B4-BE49-F238E27FC236}">
              <a16:creationId xmlns:a16="http://schemas.microsoft.com/office/drawing/2014/main" id="{20C8C44C-5C30-4D09-BAAC-EFB91E05876F}"/>
            </a:ext>
          </a:extLst>
        </xdr:cNvPr>
        <xdr:cNvCxnSpPr/>
      </xdr:nvCxnSpPr>
      <xdr:spPr>
        <a:xfrm>
          <a:off x="12814300" y="623697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3699E18D-221B-40CE-B8D1-C14102E0D272}"/>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EA498353-7A0D-43FE-89CE-C9292807AFC5}"/>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4A967702-8173-4359-AFF2-91439E72F358}"/>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690F7E8B-5193-4B61-9559-4B1240E87992}"/>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63263</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B5ADABD9-30AB-4874-8AA2-0AF154EA0F34}"/>
            </a:ext>
          </a:extLst>
        </xdr:cNvPr>
        <xdr:cNvSpPr txBox="1"/>
      </xdr:nvSpPr>
      <xdr:spPr>
        <a:xfrm>
          <a:off x="15266044" y="640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19829</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4D51987E-5CC7-4FF8-A286-4D03580EFAE1}"/>
            </a:ext>
          </a:extLst>
        </xdr:cNvPr>
        <xdr:cNvSpPr txBox="1"/>
      </xdr:nvSpPr>
      <xdr:spPr>
        <a:xfrm>
          <a:off x="14389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145559</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75ABA8B2-8955-463A-8CCB-299514FA369F}"/>
            </a:ext>
          </a:extLst>
        </xdr:cNvPr>
        <xdr:cNvSpPr txBox="1"/>
      </xdr:nvSpPr>
      <xdr:spPr>
        <a:xfrm>
          <a:off x="13500744" y="631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106697</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1895D791-EF15-468C-B1F8-CD6748B3E19B}"/>
            </a:ext>
          </a:extLst>
        </xdr:cNvPr>
        <xdr:cNvSpPr txBox="1"/>
      </xdr:nvSpPr>
      <xdr:spPr>
        <a:xfrm>
          <a:off x="12611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724DCBFF-36BE-475C-A184-EB868DC36F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ABECFE96-A41B-473B-9877-D4AC8522873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7E8F5B82-A48C-4CBE-8F8E-B710D9B2D03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2A5CC2CB-A3B2-4344-89B8-C90018508AF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3E8B8DA7-D834-4A6F-90C1-7209D9A899E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8DE48C79-D3A2-4174-90A7-EBBA79B3E3C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62C38641-2C0D-460D-9AF9-780C708F93C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C2B61CA8-F5B6-421E-AABB-D9FAA8F2237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0B5D923F-2137-49CD-952C-AD794E48A0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10E20049-B6C0-4953-B5E2-AB20DED668A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7" name="直線コネクタ 556">
          <a:extLst>
            <a:ext uri="{FF2B5EF4-FFF2-40B4-BE49-F238E27FC236}">
              <a16:creationId xmlns:a16="http://schemas.microsoft.com/office/drawing/2014/main" id="{574E91F5-6CDD-473A-8004-2F4C6603CB49}"/>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8" name="テキスト ボックス 557">
          <a:extLst>
            <a:ext uri="{FF2B5EF4-FFF2-40B4-BE49-F238E27FC236}">
              <a16:creationId xmlns:a16="http://schemas.microsoft.com/office/drawing/2014/main" id="{0AEF2BF2-38FD-4B17-8253-77982A2C4486}"/>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9" name="直線コネクタ 558">
          <a:extLst>
            <a:ext uri="{FF2B5EF4-FFF2-40B4-BE49-F238E27FC236}">
              <a16:creationId xmlns:a16="http://schemas.microsoft.com/office/drawing/2014/main" id="{96C440F3-FB6A-478F-9D65-972E337D2E0B}"/>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0" name="テキスト ボックス 559">
          <a:extLst>
            <a:ext uri="{FF2B5EF4-FFF2-40B4-BE49-F238E27FC236}">
              <a16:creationId xmlns:a16="http://schemas.microsoft.com/office/drawing/2014/main" id="{8D75F3E8-AFCA-421D-B615-36AF6F459AA8}"/>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1" name="直線コネクタ 560">
          <a:extLst>
            <a:ext uri="{FF2B5EF4-FFF2-40B4-BE49-F238E27FC236}">
              <a16:creationId xmlns:a16="http://schemas.microsoft.com/office/drawing/2014/main" id="{BE4105AE-C8D4-4BFC-AA9A-AB681C6ECE0B}"/>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2" name="テキスト ボックス 561">
          <a:extLst>
            <a:ext uri="{FF2B5EF4-FFF2-40B4-BE49-F238E27FC236}">
              <a16:creationId xmlns:a16="http://schemas.microsoft.com/office/drawing/2014/main" id="{528BE4AE-4DE0-4726-B380-A40E5E315DE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3" name="直線コネクタ 562">
          <a:extLst>
            <a:ext uri="{FF2B5EF4-FFF2-40B4-BE49-F238E27FC236}">
              <a16:creationId xmlns:a16="http://schemas.microsoft.com/office/drawing/2014/main" id="{CEDCC5A1-573E-4B7A-84F6-AC8BFF227147}"/>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4" name="テキスト ボックス 563">
          <a:extLst>
            <a:ext uri="{FF2B5EF4-FFF2-40B4-BE49-F238E27FC236}">
              <a16:creationId xmlns:a16="http://schemas.microsoft.com/office/drawing/2014/main" id="{1D294779-69C9-4B80-87E1-47477C881CC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5" name="直線コネクタ 564">
          <a:extLst>
            <a:ext uri="{FF2B5EF4-FFF2-40B4-BE49-F238E27FC236}">
              <a16:creationId xmlns:a16="http://schemas.microsoft.com/office/drawing/2014/main" id="{52F98180-AA86-4D18-A597-379BA094E8E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6" name="テキスト ボックス 565">
          <a:extLst>
            <a:ext uri="{FF2B5EF4-FFF2-40B4-BE49-F238E27FC236}">
              <a16:creationId xmlns:a16="http://schemas.microsoft.com/office/drawing/2014/main" id="{F6999E21-57C1-4238-9E92-9E7DE0DAE42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7" name="直線コネクタ 566">
          <a:extLst>
            <a:ext uri="{FF2B5EF4-FFF2-40B4-BE49-F238E27FC236}">
              <a16:creationId xmlns:a16="http://schemas.microsoft.com/office/drawing/2014/main" id="{CD1F83AC-7780-49B9-A974-83F34ABECF0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8" name="テキスト ボックス 567">
          <a:extLst>
            <a:ext uri="{FF2B5EF4-FFF2-40B4-BE49-F238E27FC236}">
              <a16:creationId xmlns:a16="http://schemas.microsoft.com/office/drawing/2014/main" id="{EDF5FE49-F4B3-42E8-AFA7-85F20EF74AB5}"/>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891E6B4B-1C99-4A33-9694-2378092043E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F4621280-33A0-4DE4-8920-81216D45E64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DF04ED4B-7BC2-4C4E-B1F1-CB8F833C3A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572" name="直線コネクタ 571">
          <a:extLst>
            <a:ext uri="{FF2B5EF4-FFF2-40B4-BE49-F238E27FC236}">
              <a16:creationId xmlns:a16="http://schemas.microsoft.com/office/drawing/2014/main" id="{5B0DF1D8-D0F1-4EC4-A43A-72D47DE7650C}"/>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811ECCC6-C91F-4C01-B432-60726AFAE497}"/>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74" name="直線コネクタ 573">
          <a:extLst>
            <a:ext uri="{FF2B5EF4-FFF2-40B4-BE49-F238E27FC236}">
              <a16:creationId xmlns:a16="http://schemas.microsoft.com/office/drawing/2014/main" id="{F4841335-296C-45E2-AB54-68DE60ACA67C}"/>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02D90047-1286-4821-8405-2FA162C09D45}"/>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576" name="直線コネクタ 575">
          <a:extLst>
            <a:ext uri="{FF2B5EF4-FFF2-40B4-BE49-F238E27FC236}">
              <a16:creationId xmlns:a16="http://schemas.microsoft.com/office/drawing/2014/main" id="{318020E2-4D22-49FD-9A54-08810D8FDFC9}"/>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C7FFA790-A012-49B2-9E52-09EAFDE7E3EB}"/>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78" name="フローチャート: 判断 577">
          <a:extLst>
            <a:ext uri="{FF2B5EF4-FFF2-40B4-BE49-F238E27FC236}">
              <a16:creationId xmlns:a16="http://schemas.microsoft.com/office/drawing/2014/main" id="{1FA46786-CD7F-44F7-8CE5-977D3FC1CA28}"/>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579" name="フローチャート: 判断 578">
          <a:extLst>
            <a:ext uri="{FF2B5EF4-FFF2-40B4-BE49-F238E27FC236}">
              <a16:creationId xmlns:a16="http://schemas.microsoft.com/office/drawing/2014/main" id="{C3D00F86-8A0D-4804-9D40-AFF7C61A098C}"/>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580" name="フローチャート: 判断 579">
          <a:extLst>
            <a:ext uri="{FF2B5EF4-FFF2-40B4-BE49-F238E27FC236}">
              <a16:creationId xmlns:a16="http://schemas.microsoft.com/office/drawing/2014/main" id="{E815D6F0-598A-48A6-A509-23E4CAB97DE0}"/>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81" name="フローチャート: 判断 580">
          <a:extLst>
            <a:ext uri="{FF2B5EF4-FFF2-40B4-BE49-F238E27FC236}">
              <a16:creationId xmlns:a16="http://schemas.microsoft.com/office/drawing/2014/main" id="{2501EF1A-273C-4D05-B0D0-CAD5E6209167}"/>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582" name="フローチャート: 判断 581">
          <a:extLst>
            <a:ext uri="{FF2B5EF4-FFF2-40B4-BE49-F238E27FC236}">
              <a16:creationId xmlns:a16="http://schemas.microsoft.com/office/drawing/2014/main" id="{685D65E2-F81E-469A-BED8-8905B68CA4CD}"/>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F0CAAC9-25C3-495E-84B5-5D71555CF2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F4BD0E8-738F-4119-962B-5E4A86D46EA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F54AA58-D9F1-4D1B-B5C2-9655F94CF39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E4B72DF-7BF9-4B67-86E7-7ADCB7A0F90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65C68F5-0B08-44EE-8C8C-309D962816D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142966</xdr:rowOff>
    </xdr:from>
    <xdr:to>
      <xdr:col>116</xdr:col>
      <xdr:colOff>114300</xdr:colOff>
      <xdr:row>39</xdr:row>
      <xdr:rowOff>73116</xdr:rowOff>
    </xdr:to>
    <xdr:sp macro="" textlink="">
      <xdr:nvSpPr>
        <xdr:cNvPr id="588" name="楕円 587">
          <a:extLst>
            <a:ext uri="{FF2B5EF4-FFF2-40B4-BE49-F238E27FC236}">
              <a16:creationId xmlns:a16="http://schemas.microsoft.com/office/drawing/2014/main" id="{24EDCD58-F204-403D-9AFC-7001485CFDA2}"/>
            </a:ext>
          </a:extLst>
        </xdr:cNvPr>
        <xdr:cNvSpPr/>
      </xdr:nvSpPr>
      <xdr:spPr>
        <a:xfrm>
          <a:off x="221107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165843</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5A29AF7C-73E2-4752-BDCB-F4D43F0B8C81}"/>
            </a:ext>
          </a:extLst>
        </xdr:cNvPr>
        <xdr:cNvSpPr txBox="1"/>
      </xdr:nvSpPr>
      <xdr:spPr>
        <a:xfrm>
          <a:off x="22199600" y="650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133169</xdr:rowOff>
    </xdr:from>
    <xdr:to>
      <xdr:col>112</xdr:col>
      <xdr:colOff>38100</xdr:colOff>
      <xdr:row>39</xdr:row>
      <xdr:rowOff>63319</xdr:rowOff>
    </xdr:to>
    <xdr:sp macro="" textlink="">
      <xdr:nvSpPr>
        <xdr:cNvPr id="590" name="楕円 589">
          <a:extLst>
            <a:ext uri="{FF2B5EF4-FFF2-40B4-BE49-F238E27FC236}">
              <a16:creationId xmlns:a16="http://schemas.microsoft.com/office/drawing/2014/main" id="{B05BD59D-939A-4AF9-B705-6AB30F4327A2}"/>
            </a:ext>
          </a:extLst>
        </xdr:cNvPr>
        <xdr:cNvSpPr/>
      </xdr:nvSpPr>
      <xdr:spPr>
        <a:xfrm>
          <a:off x="21272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12519</xdr:rowOff>
    </xdr:from>
    <xdr:to>
      <xdr:col>116</xdr:col>
      <xdr:colOff>63500</xdr:colOff>
      <xdr:row>39</xdr:row>
      <xdr:rowOff>22316</xdr:rowOff>
    </xdr:to>
    <xdr:cxnSp macro="">
      <xdr:nvCxnSpPr>
        <xdr:cNvPr id="591" name="直線コネクタ 590">
          <a:extLst>
            <a:ext uri="{FF2B5EF4-FFF2-40B4-BE49-F238E27FC236}">
              <a16:creationId xmlns:a16="http://schemas.microsoft.com/office/drawing/2014/main" id="{556C0761-84C2-4FCA-9AA7-BB594EEB58DE}"/>
            </a:ext>
          </a:extLst>
        </xdr:cNvPr>
        <xdr:cNvCxnSpPr/>
      </xdr:nvCxnSpPr>
      <xdr:spPr>
        <a:xfrm>
          <a:off x="21323300" y="669906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142966</xdr:rowOff>
    </xdr:from>
    <xdr:to>
      <xdr:col>107</xdr:col>
      <xdr:colOff>101600</xdr:colOff>
      <xdr:row>39</xdr:row>
      <xdr:rowOff>73116</xdr:rowOff>
    </xdr:to>
    <xdr:sp macro="" textlink="">
      <xdr:nvSpPr>
        <xdr:cNvPr id="592" name="楕円 591">
          <a:extLst>
            <a:ext uri="{FF2B5EF4-FFF2-40B4-BE49-F238E27FC236}">
              <a16:creationId xmlns:a16="http://schemas.microsoft.com/office/drawing/2014/main" id="{13F251EA-4977-40A5-B794-F9314B045FBE}"/>
            </a:ext>
          </a:extLst>
        </xdr:cNvPr>
        <xdr:cNvSpPr/>
      </xdr:nvSpPr>
      <xdr:spPr>
        <a:xfrm>
          <a:off x="20383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12519</xdr:rowOff>
    </xdr:from>
    <xdr:to>
      <xdr:col>111</xdr:col>
      <xdr:colOff>177800</xdr:colOff>
      <xdr:row>39</xdr:row>
      <xdr:rowOff>22316</xdr:rowOff>
    </xdr:to>
    <xdr:cxnSp macro="">
      <xdr:nvCxnSpPr>
        <xdr:cNvPr id="593" name="直線コネクタ 592">
          <a:extLst>
            <a:ext uri="{FF2B5EF4-FFF2-40B4-BE49-F238E27FC236}">
              <a16:creationId xmlns:a16="http://schemas.microsoft.com/office/drawing/2014/main" id="{E44D3BDA-84D0-4476-A3F4-4CD2587EDCA8}"/>
            </a:ext>
          </a:extLst>
        </xdr:cNvPr>
        <xdr:cNvCxnSpPr/>
      </xdr:nvCxnSpPr>
      <xdr:spPr>
        <a:xfrm flipV="1">
          <a:off x="20434300" y="669906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594" name="楕円 593">
          <a:extLst>
            <a:ext uri="{FF2B5EF4-FFF2-40B4-BE49-F238E27FC236}">
              <a16:creationId xmlns:a16="http://schemas.microsoft.com/office/drawing/2014/main" id="{C5FA863B-D70E-4850-8180-DB4C547DAD9A}"/>
            </a:ext>
          </a:extLst>
        </xdr:cNvPr>
        <xdr:cNvSpPr/>
      </xdr:nvSpPr>
      <xdr:spPr>
        <a:xfrm>
          <a:off x="19494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22316</xdr:rowOff>
    </xdr:from>
    <xdr:to>
      <xdr:col>107</xdr:col>
      <xdr:colOff>50800</xdr:colOff>
      <xdr:row>39</xdr:row>
      <xdr:rowOff>28847</xdr:rowOff>
    </xdr:to>
    <xdr:cxnSp macro="">
      <xdr:nvCxnSpPr>
        <xdr:cNvPr id="595" name="直線コネクタ 594">
          <a:extLst>
            <a:ext uri="{FF2B5EF4-FFF2-40B4-BE49-F238E27FC236}">
              <a16:creationId xmlns:a16="http://schemas.microsoft.com/office/drawing/2014/main" id="{3872C049-2B2C-436A-9A35-47DD04455485}"/>
            </a:ext>
          </a:extLst>
        </xdr:cNvPr>
        <xdr:cNvCxnSpPr/>
      </xdr:nvCxnSpPr>
      <xdr:spPr>
        <a:xfrm flipV="1">
          <a:off x="19545300" y="670886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96" name="楕円 595">
          <a:extLst>
            <a:ext uri="{FF2B5EF4-FFF2-40B4-BE49-F238E27FC236}">
              <a16:creationId xmlns:a16="http://schemas.microsoft.com/office/drawing/2014/main" id="{FDB32C3A-7948-4206-9473-E40600169D35}"/>
            </a:ext>
          </a:extLst>
        </xdr:cNvPr>
        <xdr:cNvSpPr/>
      </xdr:nvSpPr>
      <xdr:spPr>
        <a:xfrm>
          <a:off x="18605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28847</xdr:rowOff>
    </xdr:from>
    <xdr:to>
      <xdr:col>102</xdr:col>
      <xdr:colOff>114300</xdr:colOff>
      <xdr:row>39</xdr:row>
      <xdr:rowOff>41910</xdr:rowOff>
    </xdr:to>
    <xdr:cxnSp macro="">
      <xdr:nvCxnSpPr>
        <xdr:cNvPr id="597" name="直線コネクタ 596">
          <a:extLst>
            <a:ext uri="{FF2B5EF4-FFF2-40B4-BE49-F238E27FC236}">
              <a16:creationId xmlns:a16="http://schemas.microsoft.com/office/drawing/2014/main" id="{A82F1327-3B26-459D-AAE8-16A4ACA5D8F5}"/>
            </a:ext>
          </a:extLst>
        </xdr:cNvPr>
        <xdr:cNvCxnSpPr/>
      </xdr:nvCxnSpPr>
      <xdr:spPr>
        <a:xfrm flipV="1">
          <a:off x="18656300" y="671539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3944050E-4192-42AF-8A90-636C16EC67EC}"/>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ACE6BEDA-C856-4103-A38F-9385F76A408F}"/>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C40032F2-5453-48F7-909C-2CF1E28D3C7A}"/>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E3DA12A7-81CD-49B3-85F1-79E438089715}"/>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79846</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E8E42551-BAB2-4F8D-8B94-14D1D0170A18}"/>
            </a:ext>
          </a:extLst>
        </xdr:cNvPr>
        <xdr:cNvSpPr txBox="1"/>
      </xdr:nvSpPr>
      <xdr:spPr>
        <a:xfrm>
          <a:off x="21075727" y="642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89643</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3A665E45-84CD-43A5-803F-27A47C391930}"/>
            </a:ext>
          </a:extLst>
        </xdr:cNvPr>
        <xdr:cNvSpPr txBox="1"/>
      </xdr:nvSpPr>
      <xdr:spPr>
        <a:xfrm>
          <a:off x="201994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96174</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DEF6BF0E-17D3-486F-87AC-35BA94069FE6}"/>
            </a:ext>
          </a:extLst>
        </xdr:cNvPr>
        <xdr:cNvSpPr txBox="1"/>
      </xdr:nvSpPr>
      <xdr:spPr>
        <a:xfrm>
          <a:off x="19310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309A4FBC-89E9-4BA7-85D6-0373D3EABD82}"/>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392568A7-1D55-4961-98A1-49ADBFE2CF7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44408E83-E62A-4530-85D4-8B45E7411DD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B394995E-E286-494B-901B-3876A71DA26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8A44F62D-E03C-4282-8865-D7A3606BE19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D745086B-8EB6-4B13-BF3A-2BEA1ED1D6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2D92E651-8E88-46D4-925E-028B5DD8DC8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BE5CEEDF-0FFD-4201-B635-AC10876A262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A27A1871-92C3-473F-9B5E-F7EB4B576E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8FB650A0-6D60-479C-B838-CC9C03E8C3B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5F440B08-544C-4533-B07E-8D7AA0AE818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4E5EE522-C02B-41C1-8838-52EBBD8A404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8F2B6182-123A-47D9-AA30-2ED80C86E53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8" name="テキスト ボックス 617">
          <a:extLst>
            <a:ext uri="{FF2B5EF4-FFF2-40B4-BE49-F238E27FC236}">
              <a16:creationId xmlns:a16="http://schemas.microsoft.com/office/drawing/2014/main" id="{0F443FB0-AF9D-4F61-9B73-4A28FB8E9FB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7F6BA43E-66CC-4904-A95E-7209A566D14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630A9AC8-C904-4407-ADDC-ABDF01ED65F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9F62A71C-BF2B-4761-BBA3-8A755D38EE8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07006C59-F2B9-498F-85FA-FDBCD1C29C1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07A6EB5D-90C6-4BF6-AC5A-679029D270C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283E7F86-FDC6-4446-96FE-94132DC7E20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5B26392C-1D09-4607-88FD-421C25CBE47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D6DB2A8F-8E05-46F8-8951-1971306F378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35DF4CD5-6A32-4AB4-82BE-55EFE030907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8" name="テキスト ボックス 627">
          <a:extLst>
            <a:ext uri="{FF2B5EF4-FFF2-40B4-BE49-F238E27FC236}">
              <a16:creationId xmlns:a16="http://schemas.microsoft.com/office/drawing/2014/main" id="{2BA291C2-AF66-4F14-9FA0-F24F7ED11EB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ECDA612D-26F9-4B8E-B7FD-8E74421EC6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0" name="テキスト ボックス 629">
          <a:extLst>
            <a:ext uri="{FF2B5EF4-FFF2-40B4-BE49-F238E27FC236}">
              <a16:creationId xmlns:a16="http://schemas.microsoft.com/office/drawing/2014/main" id="{19F71AB1-31CA-470E-BD7A-3A61E53A1C5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学校施設】&#10;有形固定資産減価償却率グラフ枠">
          <a:extLst>
            <a:ext uri="{FF2B5EF4-FFF2-40B4-BE49-F238E27FC236}">
              <a16:creationId xmlns:a16="http://schemas.microsoft.com/office/drawing/2014/main" id="{A34C184E-AB31-401A-B49C-CFABA8FB2FD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632" name="直線コネクタ 631">
          <a:extLst>
            <a:ext uri="{FF2B5EF4-FFF2-40B4-BE49-F238E27FC236}">
              <a16:creationId xmlns:a16="http://schemas.microsoft.com/office/drawing/2014/main" id="{AEAE35E5-87E1-476B-A54E-90457A0BA029}"/>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633" name="【学校施設】&#10;有形固定資産減価償却率最小値テキスト">
          <a:extLst>
            <a:ext uri="{FF2B5EF4-FFF2-40B4-BE49-F238E27FC236}">
              <a16:creationId xmlns:a16="http://schemas.microsoft.com/office/drawing/2014/main" id="{EFE59142-23EB-49C5-8EFD-8678FBECD540}"/>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634" name="直線コネクタ 633">
          <a:extLst>
            <a:ext uri="{FF2B5EF4-FFF2-40B4-BE49-F238E27FC236}">
              <a16:creationId xmlns:a16="http://schemas.microsoft.com/office/drawing/2014/main" id="{108A0C15-8C56-43E2-816B-FB4A891A56E4}"/>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35" name="【学校施設】&#10;有形固定資産減価償却率最大値テキスト">
          <a:extLst>
            <a:ext uri="{FF2B5EF4-FFF2-40B4-BE49-F238E27FC236}">
              <a16:creationId xmlns:a16="http://schemas.microsoft.com/office/drawing/2014/main" id="{0A2E8148-1D02-4538-A6E5-1D6D0C76D0D8}"/>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36" name="直線コネクタ 635">
          <a:extLst>
            <a:ext uri="{FF2B5EF4-FFF2-40B4-BE49-F238E27FC236}">
              <a16:creationId xmlns:a16="http://schemas.microsoft.com/office/drawing/2014/main" id="{81645FBB-DAA5-4F05-B216-FEEA1B12E42A}"/>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637" name="【学校施設】&#10;有形固定資産減価償却率平均値テキスト">
          <a:extLst>
            <a:ext uri="{FF2B5EF4-FFF2-40B4-BE49-F238E27FC236}">
              <a16:creationId xmlns:a16="http://schemas.microsoft.com/office/drawing/2014/main" id="{617D1B10-4688-4D51-A2AB-E910A29F073E}"/>
            </a:ext>
          </a:extLst>
        </xdr:cNvPr>
        <xdr:cNvSpPr txBox="1"/>
      </xdr:nvSpPr>
      <xdr:spPr>
        <a:xfrm>
          <a:off x="16357600" y="1011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638" name="フローチャート: 判断 637">
          <a:extLst>
            <a:ext uri="{FF2B5EF4-FFF2-40B4-BE49-F238E27FC236}">
              <a16:creationId xmlns:a16="http://schemas.microsoft.com/office/drawing/2014/main" id="{74C57A78-3918-4483-97B7-B70F665A1786}"/>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639" name="フローチャート: 判断 638">
          <a:extLst>
            <a:ext uri="{FF2B5EF4-FFF2-40B4-BE49-F238E27FC236}">
              <a16:creationId xmlns:a16="http://schemas.microsoft.com/office/drawing/2014/main" id="{55DEAF82-67AB-4BD1-8CCC-735AFF9DCBD9}"/>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640" name="フローチャート: 判断 639">
          <a:extLst>
            <a:ext uri="{FF2B5EF4-FFF2-40B4-BE49-F238E27FC236}">
              <a16:creationId xmlns:a16="http://schemas.microsoft.com/office/drawing/2014/main" id="{0A101B42-20FC-4374-AB45-3D8241BE446A}"/>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641" name="フローチャート: 判断 640">
          <a:extLst>
            <a:ext uri="{FF2B5EF4-FFF2-40B4-BE49-F238E27FC236}">
              <a16:creationId xmlns:a16="http://schemas.microsoft.com/office/drawing/2014/main" id="{957C6D8F-FFAE-4F28-B94D-F651BBD651F3}"/>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642" name="フローチャート: 判断 641">
          <a:extLst>
            <a:ext uri="{FF2B5EF4-FFF2-40B4-BE49-F238E27FC236}">
              <a16:creationId xmlns:a16="http://schemas.microsoft.com/office/drawing/2014/main" id="{E752C7F8-CD03-42F6-B4AF-A3BF6D6BF031}"/>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D6B470B-0B9C-4971-B7C2-2E366A63FEC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6D02036-0D78-42F7-9ECE-BC3CB3142E5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9F3FF3B-1AFF-4B89-A9C4-51F27784027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CD41F9A-4579-4443-86C1-D0385D69F49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6ADEDC9-11D3-4232-9E73-5DD5441811B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156573</xdr:rowOff>
    </xdr:from>
    <xdr:to>
      <xdr:col>85</xdr:col>
      <xdr:colOff>177800</xdr:colOff>
      <xdr:row>58</xdr:row>
      <xdr:rowOff>86723</xdr:rowOff>
    </xdr:to>
    <xdr:sp macro="" textlink="">
      <xdr:nvSpPr>
        <xdr:cNvPr id="648" name="楕円 647">
          <a:extLst>
            <a:ext uri="{FF2B5EF4-FFF2-40B4-BE49-F238E27FC236}">
              <a16:creationId xmlns:a16="http://schemas.microsoft.com/office/drawing/2014/main" id="{1B121BEB-19D9-4017-B996-990F24445F5B}"/>
            </a:ext>
          </a:extLst>
        </xdr:cNvPr>
        <xdr:cNvSpPr/>
      </xdr:nvSpPr>
      <xdr:spPr>
        <a:xfrm>
          <a:off x="16268700" y="99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8000</xdr:rowOff>
    </xdr:from>
    <xdr:ext cx="405111" cy="259045"/>
    <xdr:sp macro="" textlink="">
      <xdr:nvSpPr>
        <xdr:cNvPr id="649" name="【学校施設】&#10;有形固定資産減価償却率該当値テキスト">
          <a:extLst>
            <a:ext uri="{FF2B5EF4-FFF2-40B4-BE49-F238E27FC236}">
              <a16:creationId xmlns:a16="http://schemas.microsoft.com/office/drawing/2014/main" id="{EDB13DFA-9743-4F85-9304-5A4EF04019AD}"/>
            </a:ext>
          </a:extLst>
        </xdr:cNvPr>
        <xdr:cNvSpPr txBox="1"/>
      </xdr:nvSpPr>
      <xdr:spPr>
        <a:xfrm>
          <a:off x="16357600" y="978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143510</xdr:rowOff>
    </xdr:from>
    <xdr:to>
      <xdr:col>81</xdr:col>
      <xdr:colOff>101600</xdr:colOff>
      <xdr:row>58</xdr:row>
      <xdr:rowOff>73660</xdr:rowOff>
    </xdr:to>
    <xdr:sp macro="" textlink="">
      <xdr:nvSpPr>
        <xdr:cNvPr id="650" name="楕円 649">
          <a:extLst>
            <a:ext uri="{FF2B5EF4-FFF2-40B4-BE49-F238E27FC236}">
              <a16:creationId xmlns:a16="http://schemas.microsoft.com/office/drawing/2014/main" id="{CFDD4ACF-2A7E-48B5-93E0-1B326641A9F1}"/>
            </a:ext>
          </a:extLst>
        </xdr:cNvPr>
        <xdr:cNvSpPr/>
      </xdr:nvSpPr>
      <xdr:spPr>
        <a:xfrm>
          <a:off x="15430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22860</xdr:rowOff>
    </xdr:from>
    <xdr:to>
      <xdr:col>85</xdr:col>
      <xdr:colOff>127000</xdr:colOff>
      <xdr:row>58</xdr:row>
      <xdr:rowOff>35923</xdr:rowOff>
    </xdr:to>
    <xdr:cxnSp macro="">
      <xdr:nvCxnSpPr>
        <xdr:cNvPr id="651" name="直線コネクタ 650">
          <a:extLst>
            <a:ext uri="{FF2B5EF4-FFF2-40B4-BE49-F238E27FC236}">
              <a16:creationId xmlns:a16="http://schemas.microsoft.com/office/drawing/2014/main" id="{05D1379D-67BD-48AF-84D2-51852F3312B1}"/>
            </a:ext>
          </a:extLst>
        </xdr:cNvPr>
        <xdr:cNvCxnSpPr/>
      </xdr:nvCxnSpPr>
      <xdr:spPr>
        <a:xfrm>
          <a:off x="15481300" y="996696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30843</xdr:rowOff>
    </xdr:from>
    <xdr:to>
      <xdr:col>76</xdr:col>
      <xdr:colOff>165100</xdr:colOff>
      <xdr:row>58</xdr:row>
      <xdr:rowOff>132443</xdr:rowOff>
    </xdr:to>
    <xdr:sp macro="" textlink="">
      <xdr:nvSpPr>
        <xdr:cNvPr id="652" name="楕円 651">
          <a:extLst>
            <a:ext uri="{FF2B5EF4-FFF2-40B4-BE49-F238E27FC236}">
              <a16:creationId xmlns:a16="http://schemas.microsoft.com/office/drawing/2014/main" id="{E2995C0F-9E34-4C6B-8E4F-DCA1E37CFCB9}"/>
            </a:ext>
          </a:extLst>
        </xdr:cNvPr>
        <xdr:cNvSpPr/>
      </xdr:nvSpPr>
      <xdr:spPr>
        <a:xfrm>
          <a:off x="14541500" y="99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22860</xdr:rowOff>
    </xdr:from>
    <xdr:to>
      <xdr:col>81</xdr:col>
      <xdr:colOff>50800</xdr:colOff>
      <xdr:row>58</xdr:row>
      <xdr:rowOff>81643</xdr:rowOff>
    </xdr:to>
    <xdr:cxnSp macro="">
      <xdr:nvCxnSpPr>
        <xdr:cNvPr id="653" name="直線コネクタ 652">
          <a:extLst>
            <a:ext uri="{FF2B5EF4-FFF2-40B4-BE49-F238E27FC236}">
              <a16:creationId xmlns:a16="http://schemas.microsoft.com/office/drawing/2014/main" id="{D34116AC-C02A-4288-A194-F9049A598551}"/>
            </a:ext>
          </a:extLst>
        </xdr:cNvPr>
        <xdr:cNvCxnSpPr/>
      </xdr:nvCxnSpPr>
      <xdr:spPr>
        <a:xfrm flipV="1">
          <a:off x="14592300" y="996696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1451</xdr:rowOff>
    </xdr:from>
    <xdr:to>
      <xdr:col>72</xdr:col>
      <xdr:colOff>38100</xdr:colOff>
      <xdr:row>58</xdr:row>
      <xdr:rowOff>103051</xdr:rowOff>
    </xdr:to>
    <xdr:sp macro="" textlink="">
      <xdr:nvSpPr>
        <xdr:cNvPr id="654" name="楕円 653">
          <a:extLst>
            <a:ext uri="{FF2B5EF4-FFF2-40B4-BE49-F238E27FC236}">
              <a16:creationId xmlns:a16="http://schemas.microsoft.com/office/drawing/2014/main" id="{33343D23-3A09-43B5-B056-3A933673146A}"/>
            </a:ext>
          </a:extLst>
        </xdr:cNvPr>
        <xdr:cNvSpPr/>
      </xdr:nvSpPr>
      <xdr:spPr>
        <a:xfrm>
          <a:off x="13652500" y="99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52251</xdr:rowOff>
    </xdr:from>
    <xdr:to>
      <xdr:col>76</xdr:col>
      <xdr:colOff>114300</xdr:colOff>
      <xdr:row>58</xdr:row>
      <xdr:rowOff>81643</xdr:rowOff>
    </xdr:to>
    <xdr:cxnSp macro="">
      <xdr:nvCxnSpPr>
        <xdr:cNvPr id="655" name="直線コネクタ 654">
          <a:extLst>
            <a:ext uri="{FF2B5EF4-FFF2-40B4-BE49-F238E27FC236}">
              <a16:creationId xmlns:a16="http://schemas.microsoft.com/office/drawing/2014/main" id="{5D95863C-B293-4BB5-BF3D-C9618065A31F}"/>
            </a:ext>
          </a:extLst>
        </xdr:cNvPr>
        <xdr:cNvCxnSpPr/>
      </xdr:nvCxnSpPr>
      <xdr:spPr>
        <a:xfrm>
          <a:off x="13703300" y="999635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156573</xdr:rowOff>
    </xdr:from>
    <xdr:to>
      <xdr:col>67</xdr:col>
      <xdr:colOff>101600</xdr:colOff>
      <xdr:row>58</xdr:row>
      <xdr:rowOff>86723</xdr:rowOff>
    </xdr:to>
    <xdr:sp macro="" textlink="">
      <xdr:nvSpPr>
        <xdr:cNvPr id="656" name="楕円 655">
          <a:extLst>
            <a:ext uri="{FF2B5EF4-FFF2-40B4-BE49-F238E27FC236}">
              <a16:creationId xmlns:a16="http://schemas.microsoft.com/office/drawing/2014/main" id="{01072E86-54E6-43F9-8D58-49F3D147F344}"/>
            </a:ext>
          </a:extLst>
        </xdr:cNvPr>
        <xdr:cNvSpPr/>
      </xdr:nvSpPr>
      <xdr:spPr>
        <a:xfrm>
          <a:off x="12763500" y="99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35923</xdr:rowOff>
    </xdr:from>
    <xdr:to>
      <xdr:col>71</xdr:col>
      <xdr:colOff>177800</xdr:colOff>
      <xdr:row>58</xdr:row>
      <xdr:rowOff>52251</xdr:rowOff>
    </xdr:to>
    <xdr:cxnSp macro="">
      <xdr:nvCxnSpPr>
        <xdr:cNvPr id="657" name="直線コネクタ 656">
          <a:extLst>
            <a:ext uri="{FF2B5EF4-FFF2-40B4-BE49-F238E27FC236}">
              <a16:creationId xmlns:a16="http://schemas.microsoft.com/office/drawing/2014/main" id="{EB53922F-CCB3-41AD-9082-64D5EF122575}"/>
            </a:ext>
          </a:extLst>
        </xdr:cNvPr>
        <xdr:cNvCxnSpPr/>
      </xdr:nvCxnSpPr>
      <xdr:spPr>
        <a:xfrm>
          <a:off x="12814300" y="99800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135000</xdr:rowOff>
    </xdr:from>
    <xdr:ext cx="405111" cy="259045"/>
    <xdr:sp macro="" textlink="">
      <xdr:nvSpPr>
        <xdr:cNvPr id="658" name="n_1aveValue【学校施設】&#10;有形固定資産減価償却率">
          <a:extLst>
            <a:ext uri="{FF2B5EF4-FFF2-40B4-BE49-F238E27FC236}">
              <a16:creationId xmlns:a16="http://schemas.microsoft.com/office/drawing/2014/main" id="{73D4963A-8FF2-44F6-9A75-D9A57B4859EE}"/>
            </a:ext>
          </a:extLst>
        </xdr:cNvPr>
        <xdr:cNvSpPr txBox="1"/>
      </xdr:nvSpPr>
      <xdr:spPr>
        <a:xfrm>
          <a:off x="152660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659" name="n_2aveValue【学校施設】&#10;有形固定資産減価償却率">
          <a:extLst>
            <a:ext uri="{FF2B5EF4-FFF2-40B4-BE49-F238E27FC236}">
              <a16:creationId xmlns:a16="http://schemas.microsoft.com/office/drawing/2014/main" id="{14F80047-7F98-4846-B8FF-B3DEA2BD5271}"/>
            </a:ext>
          </a:extLst>
        </xdr:cNvPr>
        <xdr:cNvSpPr txBox="1"/>
      </xdr:nvSpPr>
      <xdr:spPr>
        <a:xfrm>
          <a:off x="143897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660" name="n_3aveValue【学校施設】&#10;有形固定資産減価償却率">
          <a:extLst>
            <a:ext uri="{FF2B5EF4-FFF2-40B4-BE49-F238E27FC236}">
              <a16:creationId xmlns:a16="http://schemas.microsoft.com/office/drawing/2014/main" id="{85799C38-3719-4C81-A088-694D49B3FDDD}"/>
            </a:ext>
          </a:extLst>
        </xdr:cNvPr>
        <xdr:cNvSpPr txBox="1"/>
      </xdr:nvSpPr>
      <xdr:spPr>
        <a:xfrm>
          <a:off x="13500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661" name="n_4aveValue【学校施設】&#10;有形固定資産減価償却率">
          <a:extLst>
            <a:ext uri="{FF2B5EF4-FFF2-40B4-BE49-F238E27FC236}">
              <a16:creationId xmlns:a16="http://schemas.microsoft.com/office/drawing/2014/main" id="{CEAC99D0-3ECD-4E41-A02B-558125E30F89}"/>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90187</xdr:rowOff>
    </xdr:from>
    <xdr:ext cx="405111" cy="259045"/>
    <xdr:sp macro="" textlink="">
      <xdr:nvSpPr>
        <xdr:cNvPr id="662" name="n_1mainValue【学校施設】&#10;有形固定資産減価償却率">
          <a:extLst>
            <a:ext uri="{FF2B5EF4-FFF2-40B4-BE49-F238E27FC236}">
              <a16:creationId xmlns:a16="http://schemas.microsoft.com/office/drawing/2014/main" id="{02688469-E755-4812-B455-9A56670B5518}"/>
            </a:ext>
          </a:extLst>
        </xdr:cNvPr>
        <xdr:cNvSpPr txBox="1"/>
      </xdr:nvSpPr>
      <xdr:spPr>
        <a:xfrm>
          <a:off x="152660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148970</xdr:rowOff>
    </xdr:from>
    <xdr:ext cx="405111" cy="259045"/>
    <xdr:sp macro="" textlink="">
      <xdr:nvSpPr>
        <xdr:cNvPr id="663" name="n_2mainValue【学校施設】&#10;有形固定資産減価償却率">
          <a:extLst>
            <a:ext uri="{FF2B5EF4-FFF2-40B4-BE49-F238E27FC236}">
              <a16:creationId xmlns:a16="http://schemas.microsoft.com/office/drawing/2014/main" id="{A1C61934-123A-4079-B92A-5E27280AD196}"/>
            </a:ext>
          </a:extLst>
        </xdr:cNvPr>
        <xdr:cNvSpPr txBox="1"/>
      </xdr:nvSpPr>
      <xdr:spPr>
        <a:xfrm>
          <a:off x="14389744" y="975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119578</xdr:rowOff>
    </xdr:from>
    <xdr:ext cx="405111" cy="259045"/>
    <xdr:sp macro="" textlink="">
      <xdr:nvSpPr>
        <xdr:cNvPr id="664" name="n_3mainValue【学校施設】&#10;有形固定資産減価償却率">
          <a:extLst>
            <a:ext uri="{FF2B5EF4-FFF2-40B4-BE49-F238E27FC236}">
              <a16:creationId xmlns:a16="http://schemas.microsoft.com/office/drawing/2014/main" id="{4CC94E4D-441B-4D68-A4B9-305E114F97F9}"/>
            </a:ext>
          </a:extLst>
        </xdr:cNvPr>
        <xdr:cNvSpPr txBox="1"/>
      </xdr:nvSpPr>
      <xdr:spPr>
        <a:xfrm>
          <a:off x="13500744" y="972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103250</xdr:rowOff>
    </xdr:from>
    <xdr:ext cx="405111" cy="259045"/>
    <xdr:sp macro="" textlink="">
      <xdr:nvSpPr>
        <xdr:cNvPr id="665" name="n_4mainValue【学校施設】&#10;有形固定資産減価償却率">
          <a:extLst>
            <a:ext uri="{FF2B5EF4-FFF2-40B4-BE49-F238E27FC236}">
              <a16:creationId xmlns:a16="http://schemas.microsoft.com/office/drawing/2014/main" id="{B1FAD1CC-4BE3-424B-97A3-08852F4036F7}"/>
            </a:ext>
          </a:extLst>
        </xdr:cNvPr>
        <xdr:cNvSpPr txBox="1"/>
      </xdr:nvSpPr>
      <xdr:spPr>
        <a:xfrm>
          <a:off x="12611744" y="970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52A79632-58D4-41E5-B49C-2DF3F06B41C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A4EE6334-A9E5-406D-806E-6DF5BF311A4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013B10DF-2183-4219-8760-EC9E7C004A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E49A1C19-D2DB-4C5B-8237-E53BE8E6C44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82831F68-26C8-4275-A842-906940F14ED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796E632F-59EA-44EA-8359-2E79607C918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21211763-AB5D-4930-9EA3-951F05A83DF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918B1F80-D2D6-4AB9-88B0-7597B4CDB76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2ADE1AB5-DD0E-4203-AA24-DBF76AA4220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004FDCDA-68CF-4BD8-AE47-68C9F8734C2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6" name="テキスト ボックス 675">
          <a:extLst>
            <a:ext uri="{FF2B5EF4-FFF2-40B4-BE49-F238E27FC236}">
              <a16:creationId xmlns:a16="http://schemas.microsoft.com/office/drawing/2014/main" id="{5D9808DA-4048-4A5B-B5DE-F18F500F39E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41A1A4B9-FFE3-42F7-8191-78B1ABA401E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C79ADBE6-0745-44B0-BAC2-4DA1F28CAA5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4E97138E-31A0-4693-980E-A637F78C5B7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EECF0366-1E99-48B5-990D-84E46DB0F50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40DE77F0-20BD-4D50-AB80-AF6AC15E106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46B027CA-C999-4B88-8684-D9B18641183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2B7348CE-8731-42CF-8A82-EA97161057D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5B919B7D-CED4-404C-AD28-4B35E300466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3FFEB131-D871-44E0-925D-715B28574AF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0C496E0C-D6A8-4E65-BABB-FF56F149CB8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3DBC4794-7BCF-4B53-9F68-43A43EDA186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688" name="直線コネクタ 687">
          <a:extLst>
            <a:ext uri="{FF2B5EF4-FFF2-40B4-BE49-F238E27FC236}">
              <a16:creationId xmlns:a16="http://schemas.microsoft.com/office/drawing/2014/main" id="{F7FF3CF4-1731-4F36-9F9D-104B49419289}"/>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689" name="【学校施設】&#10;一人当たり面積最小値テキスト">
          <a:extLst>
            <a:ext uri="{FF2B5EF4-FFF2-40B4-BE49-F238E27FC236}">
              <a16:creationId xmlns:a16="http://schemas.microsoft.com/office/drawing/2014/main" id="{3569841B-4A94-4307-8842-4B1298897173}"/>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690" name="直線コネクタ 689">
          <a:extLst>
            <a:ext uri="{FF2B5EF4-FFF2-40B4-BE49-F238E27FC236}">
              <a16:creationId xmlns:a16="http://schemas.microsoft.com/office/drawing/2014/main" id="{60507D40-0D81-4E7C-A27B-6A6100E6EA9C}"/>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691" name="【学校施設】&#10;一人当たり面積最大値テキスト">
          <a:extLst>
            <a:ext uri="{FF2B5EF4-FFF2-40B4-BE49-F238E27FC236}">
              <a16:creationId xmlns:a16="http://schemas.microsoft.com/office/drawing/2014/main" id="{CDAEC4C0-C47E-4596-8931-EEE3AD350D31}"/>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692" name="直線コネクタ 691">
          <a:extLst>
            <a:ext uri="{FF2B5EF4-FFF2-40B4-BE49-F238E27FC236}">
              <a16:creationId xmlns:a16="http://schemas.microsoft.com/office/drawing/2014/main" id="{713D4D04-DAA2-42D6-BA36-DDDFBFD60BED}"/>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6723</xdr:rowOff>
    </xdr:from>
    <xdr:ext cx="469744" cy="259045"/>
    <xdr:sp macro="" textlink="">
      <xdr:nvSpPr>
        <xdr:cNvPr id="693" name="【学校施設】&#10;一人当たり面積平均値テキスト">
          <a:extLst>
            <a:ext uri="{FF2B5EF4-FFF2-40B4-BE49-F238E27FC236}">
              <a16:creationId xmlns:a16="http://schemas.microsoft.com/office/drawing/2014/main" id="{BEAB4AA5-DF0B-4F4F-B86E-98B9CA7A1D5B}"/>
            </a:ext>
          </a:extLst>
        </xdr:cNvPr>
        <xdr:cNvSpPr txBox="1"/>
      </xdr:nvSpPr>
      <xdr:spPr>
        <a:xfrm>
          <a:off x="22199600" y="10293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694" name="フローチャート: 判断 693">
          <a:extLst>
            <a:ext uri="{FF2B5EF4-FFF2-40B4-BE49-F238E27FC236}">
              <a16:creationId xmlns:a16="http://schemas.microsoft.com/office/drawing/2014/main" id="{372287E2-7737-41D3-83DC-5C9B4B61F233}"/>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695" name="フローチャート: 判断 694">
          <a:extLst>
            <a:ext uri="{FF2B5EF4-FFF2-40B4-BE49-F238E27FC236}">
              <a16:creationId xmlns:a16="http://schemas.microsoft.com/office/drawing/2014/main" id="{4158B0CA-8CD4-4EAD-A770-807131B8ECE1}"/>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696" name="フローチャート: 判断 695">
          <a:extLst>
            <a:ext uri="{FF2B5EF4-FFF2-40B4-BE49-F238E27FC236}">
              <a16:creationId xmlns:a16="http://schemas.microsoft.com/office/drawing/2014/main" id="{E553EFCE-235F-4F9D-9FF8-A7E23B1E32C1}"/>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697" name="フローチャート: 判断 696">
          <a:extLst>
            <a:ext uri="{FF2B5EF4-FFF2-40B4-BE49-F238E27FC236}">
              <a16:creationId xmlns:a16="http://schemas.microsoft.com/office/drawing/2014/main" id="{E07CF3CE-D5C9-42FC-A2A9-CEECAD774481}"/>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698" name="フローチャート: 判断 697">
          <a:extLst>
            <a:ext uri="{FF2B5EF4-FFF2-40B4-BE49-F238E27FC236}">
              <a16:creationId xmlns:a16="http://schemas.microsoft.com/office/drawing/2014/main" id="{96E9D2AA-9914-4C4F-9E46-0FE7860DE249}"/>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85310CD-C937-4D76-B220-56C7ED00CE2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884D889-6C30-44A5-85E5-C89640E8B0A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6330180-D965-425D-9FA2-B0F449634E9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7F062C8-63D1-4C05-A3E0-0894E0C008B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FA04941-D244-42D6-85CD-3DE9779CFD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166370</xdr:rowOff>
    </xdr:from>
    <xdr:to>
      <xdr:col>116</xdr:col>
      <xdr:colOff>114300</xdr:colOff>
      <xdr:row>59</xdr:row>
      <xdr:rowOff>96520</xdr:rowOff>
    </xdr:to>
    <xdr:sp macro="" textlink="">
      <xdr:nvSpPr>
        <xdr:cNvPr id="704" name="楕円 703">
          <a:extLst>
            <a:ext uri="{FF2B5EF4-FFF2-40B4-BE49-F238E27FC236}">
              <a16:creationId xmlns:a16="http://schemas.microsoft.com/office/drawing/2014/main" id="{D16CFB66-E4D1-4A16-8380-BB413E12DF08}"/>
            </a:ext>
          </a:extLst>
        </xdr:cNvPr>
        <xdr:cNvSpPr/>
      </xdr:nvSpPr>
      <xdr:spPr>
        <a:xfrm>
          <a:off x="221107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17797</xdr:rowOff>
    </xdr:from>
    <xdr:ext cx="469744" cy="259045"/>
    <xdr:sp macro="" textlink="">
      <xdr:nvSpPr>
        <xdr:cNvPr id="705" name="【学校施設】&#10;一人当たり面積該当値テキスト">
          <a:extLst>
            <a:ext uri="{FF2B5EF4-FFF2-40B4-BE49-F238E27FC236}">
              <a16:creationId xmlns:a16="http://schemas.microsoft.com/office/drawing/2014/main" id="{9A2B0F8F-E6A9-43A8-A7B8-5E41DCAE2666}"/>
            </a:ext>
          </a:extLst>
        </xdr:cNvPr>
        <xdr:cNvSpPr txBox="1"/>
      </xdr:nvSpPr>
      <xdr:spPr>
        <a:xfrm>
          <a:off x="22199600"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27381</xdr:rowOff>
    </xdr:from>
    <xdr:to>
      <xdr:col>112</xdr:col>
      <xdr:colOff>38100</xdr:colOff>
      <xdr:row>59</xdr:row>
      <xdr:rowOff>128981</xdr:rowOff>
    </xdr:to>
    <xdr:sp macro="" textlink="">
      <xdr:nvSpPr>
        <xdr:cNvPr id="706" name="楕円 705">
          <a:extLst>
            <a:ext uri="{FF2B5EF4-FFF2-40B4-BE49-F238E27FC236}">
              <a16:creationId xmlns:a16="http://schemas.microsoft.com/office/drawing/2014/main" id="{C94F99CE-24C2-44C8-A01C-219322DACCFD}"/>
            </a:ext>
          </a:extLst>
        </xdr:cNvPr>
        <xdr:cNvSpPr/>
      </xdr:nvSpPr>
      <xdr:spPr>
        <a:xfrm>
          <a:off x="21272500" y="1014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45720</xdr:rowOff>
    </xdr:from>
    <xdr:to>
      <xdr:col>116</xdr:col>
      <xdr:colOff>63500</xdr:colOff>
      <xdr:row>59</xdr:row>
      <xdr:rowOff>78181</xdr:rowOff>
    </xdr:to>
    <xdr:cxnSp macro="">
      <xdr:nvCxnSpPr>
        <xdr:cNvPr id="707" name="直線コネクタ 706">
          <a:extLst>
            <a:ext uri="{FF2B5EF4-FFF2-40B4-BE49-F238E27FC236}">
              <a16:creationId xmlns:a16="http://schemas.microsoft.com/office/drawing/2014/main" id="{0D3A320F-8C66-4E21-A3FE-6F9C1EF4D008}"/>
            </a:ext>
          </a:extLst>
        </xdr:cNvPr>
        <xdr:cNvCxnSpPr/>
      </xdr:nvCxnSpPr>
      <xdr:spPr>
        <a:xfrm flipV="1">
          <a:off x="21323300" y="10161270"/>
          <a:ext cx="8382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47041</xdr:rowOff>
    </xdr:from>
    <xdr:to>
      <xdr:col>107</xdr:col>
      <xdr:colOff>101600</xdr:colOff>
      <xdr:row>59</xdr:row>
      <xdr:rowOff>148641</xdr:rowOff>
    </xdr:to>
    <xdr:sp macro="" textlink="">
      <xdr:nvSpPr>
        <xdr:cNvPr id="708" name="楕円 707">
          <a:extLst>
            <a:ext uri="{FF2B5EF4-FFF2-40B4-BE49-F238E27FC236}">
              <a16:creationId xmlns:a16="http://schemas.microsoft.com/office/drawing/2014/main" id="{99749E4F-27E2-46AA-B934-10F91E8B50DE}"/>
            </a:ext>
          </a:extLst>
        </xdr:cNvPr>
        <xdr:cNvSpPr/>
      </xdr:nvSpPr>
      <xdr:spPr>
        <a:xfrm>
          <a:off x="20383500" y="1016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78181</xdr:rowOff>
    </xdr:from>
    <xdr:to>
      <xdr:col>111</xdr:col>
      <xdr:colOff>177800</xdr:colOff>
      <xdr:row>59</xdr:row>
      <xdr:rowOff>97841</xdr:rowOff>
    </xdr:to>
    <xdr:cxnSp macro="">
      <xdr:nvCxnSpPr>
        <xdr:cNvPr id="709" name="直線コネクタ 708">
          <a:extLst>
            <a:ext uri="{FF2B5EF4-FFF2-40B4-BE49-F238E27FC236}">
              <a16:creationId xmlns:a16="http://schemas.microsoft.com/office/drawing/2014/main" id="{CC63794B-9196-4DEB-94EF-3C5E075A8DE9}"/>
            </a:ext>
          </a:extLst>
        </xdr:cNvPr>
        <xdr:cNvCxnSpPr/>
      </xdr:nvCxnSpPr>
      <xdr:spPr>
        <a:xfrm flipV="1">
          <a:off x="20434300" y="10193731"/>
          <a:ext cx="8890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63957</xdr:rowOff>
    </xdr:from>
    <xdr:to>
      <xdr:col>102</xdr:col>
      <xdr:colOff>165100</xdr:colOff>
      <xdr:row>59</xdr:row>
      <xdr:rowOff>165557</xdr:rowOff>
    </xdr:to>
    <xdr:sp macro="" textlink="">
      <xdr:nvSpPr>
        <xdr:cNvPr id="710" name="楕円 709">
          <a:extLst>
            <a:ext uri="{FF2B5EF4-FFF2-40B4-BE49-F238E27FC236}">
              <a16:creationId xmlns:a16="http://schemas.microsoft.com/office/drawing/2014/main" id="{9DFA5D8A-A740-461D-9B9F-34C0DB150354}"/>
            </a:ext>
          </a:extLst>
        </xdr:cNvPr>
        <xdr:cNvSpPr/>
      </xdr:nvSpPr>
      <xdr:spPr>
        <a:xfrm>
          <a:off x="19494500" y="1017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97841</xdr:rowOff>
    </xdr:from>
    <xdr:to>
      <xdr:col>107</xdr:col>
      <xdr:colOff>50800</xdr:colOff>
      <xdr:row>59</xdr:row>
      <xdr:rowOff>114757</xdr:rowOff>
    </xdr:to>
    <xdr:cxnSp macro="">
      <xdr:nvCxnSpPr>
        <xdr:cNvPr id="711" name="直線コネクタ 710">
          <a:extLst>
            <a:ext uri="{FF2B5EF4-FFF2-40B4-BE49-F238E27FC236}">
              <a16:creationId xmlns:a16="http://schemas.microsoft.com/office/drawing/2014/main" id="{86B28B85-409E-4B11-AF7E-8042E2DF104C}"/>
            </a:ext>
          </a:extLst>
        </xdr:cNvPr>
        <xdr:cNvCxnSpPr/>
      </xdr:nvCxnSpPr>
      <xdr:spPr>
        <a:xfrm flipV="1">
          <a:off x="19545300" y="10213391"/>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98704</xdr:rowOff>
    </xdr:from>
    <xdr:to>
      <xdr:col>98</xdr:col>
      <xdr:colOff>38100</xdr:colOff>
      <xdr:row>60</xdr:row>
      <xdr:rowOff>28854</xdr:rowOff>
    </xdr:to>
    <xdr:sp macro="" textlink="">
      <xdr:nvSpPr>
        <xdr:cNvPr id="712" name="楕円 711">
          <a:extLst>
            <a:ext uri="{FF2B5EF4-FFF2-40B4-BE49-F238E27FC236}">
              <a16:creationId xmlns:a16="http://schemas.microsoft.com/office/drawing/2014/main" id="{74D1E794-B3CC-4FFA-B336-CDCFC6122A0D}"/>
            </a:ext>
          </a:extLst>
        </xdr:cNvPr>
        <xdr:cNvSpPr/>
      </xdr:nvSpPr>
      <xdr:spPr>
        <a:xfrm>
          <a:off x="18605500" y="1021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114757</xdr:rowOff>
    </xdr:from>
    <xdr:to>
      <xdr:col>102</xdr:col>
      <xdr:colOff>114300</xdr:colOff>
      <xdr:row>59</xdr:row>
      <xdr:rowOff>149504</xdr:rowOff>
    </xdr:to>
    <xdr:cxnSp macro="">
      <xdr:nvCxnSpPr>
        <xdr:cNvPr id="713" name="直線コネクタ 712">
          <a:extLst>
            <a:ext uri="{FF2B5EF4-FFF2-40B4-BE49-F238E27FC236}">
              <a16:creationId xmlns:a16="http://schemas.microsoft.com/office/drawing/2014/main" id="{359AD833-D48A-484D-94FA-360C930817D0}"/>
            </a:ext>
          </a:extLst>
        </xdr:cNvPr>
        <xdr:cNvCxnSpPr/>
      </xdr:nvCxnSpPr>
      <xdr:spPr>
        <a:xfrm flipV="1">
          <a:off x="18656300" y="10230307"/>
          <a:ext cx="889000" cy="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102278</xdr:rowOff>
    </xdr:from>
    <xdr:ext cx="469744" cy="259045"/>
    <xdr:sp macro="" textlink="">
      <xdr:nvSpPr>
        <xdr:cNvPr id="714" name="n_1aveValue【学校施設】&#10;一人当たり面積">
          <a:extLst>
            <a:ext uri="{FF2B5EF4-FFF2-40B4-BE49-F238E27FC236}">
              <a16:creationId xmlns:a16="http://schemas.microsoft.com/office/drawing/2014/main" id="{E1415121-9A20-4161-8CF3-E0582D59380C}"/>
            </a:ext>
          </a:extLst>
        </xdr:cNvPr>
        <xdr:cNvSpPr txBox="1"/>
      </xdr:nvSpPr>
      <xdr:spPr>
        <a:xfrm>
          <a:off x="21075727" y="1038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105935</xdr:rowOff>
    </xdr:from>
    <xdr:ext cx="469744" cy="259045"/>
    <xdr:sp macro="" textlink="">
      <xdr:nvSpPr>
        <xdr:cNvPr id="715" name="n_2aveValue【学校施設】&#10;一人当たり面積">
          <a:extLst>
            <a:ext uri="{FF2B5EF4-FFF2-40B4-BE49-F238E27FC236}">
              <a16:creationId xmlns:a16="http://schemas.microsoft.com/office/drawing/2014/main" id="{7F92C534-5AD8-4E82-9827-B317C2D1E219}"/>
            </a:ext>
          </a:extLst>
        </xdr:cNvPr>
        <xdr:cNvSpPr txBox="1"/>
      </xdr:nvSpPr>
      <xdr:spPr>
        <a:xfrm>
          <a:off x="20199427" y="103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99534</xdr:rowOff>
    </xdr:from>
    <xdr:ext cx="469744" cy="259045"/>
    <xdr:sp macro="" textlink="">
      <xdr:nvSpPr>
        <xdr:cNvPr id="716" name="n_3aveValue【学校施設】&#10;一人当たり面積">
          <a:extLst>
            <a:ext uri="{FF2B5EF4-FFF2-40B4-BE49-F238E27FC236}">
              <a16:creationId xmlns:a16="http://schemas.microsoft.com/office/drawing/2014/main" id="{170449C3-D0AD-4D07-9634-CA348463BC61}"/>
            </a:ext>
          </a:extLst>
        </xdr:cNvPr>
        <xdr:cNvSpPr txBox="1"/>
      </xdr:nvSpPr>
      <xdr:spPr>
        <a:xfrm>
          <a:off x="19310427" y="103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121023</xdr:rowOff>
    </xdr:from>
    <xdr:ext cx="469744" cy="259045"/>
    <xdr:sp macro="" textlink="">
      <xdr:nvSpPr>
        <xdr:cNvPr id="717" name="n_4aveValue【学校施設】&#10;一人当たり面積">
          <a:extLst>
            <a:ext uri="{FF2B5EF4-FFF2-40B4-BE49-F238E27FC236}">
              <a16:creationId xmlns:a16="http://schemas.microsoft.com/office/drawing/2014/main" id="{0079D1A9-2DFA-4587-AED2-0E6438A9147E}"/>
            </a:ext>
          </a:extLst>
        </xdr:cNvPr>
        <xdr:cNvSpPr txBox="1"/>
      </xdr:nvSpPr>
      <xdr:spPr>
        <a:xfrm>
          <a:off x="18421427" y="104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145508</xdr:rowOff>
    </xdr:from>
    <xdr:ext cx="469744" cy="259045"/>
    <xdr:sp macro="" textlink="">
      <xdr:nvSpPr>
        <xdr:cNvPr id="718" name="n_1mainValue【学校施設】&#10;一人当たり面積">
          <a:extLst>
            <a:ext uri="{FF2B5EF4-FFF2-40B4-BE49-F238E27FC236}">
              <a16:creationId xmlns:a16="http://schemas.microsoft.com/office/drawing/2014/main" id="{B7AB2567-7A88-4BF0-B825-AA68AEBC4E49}"/>
            </a:ext>
          </a:extLst>
        </xdr:cNvPr>
        <xdr:cNvSpPr txBox="1"/>
      </xdr:nvSpPr>
      <xdr:spPr>
        <a:xfrm>
          <a:off x="21075727" y="99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165168</xdr:rowOff>
    </xdr:from>
    <xdr:ext cx="469744" cy="259045"/>
    <xdr:sp macro="" textlink="">
      <xdr:nvSpPr>
        <xdr:cNvPr id="719" name="n_2mainValue【学校施設】&#10;一人当たり面積">
          <a:extLst>
            <a:ext uri="{FF2B5EF4-FFF2-40B4-BE49-F238E27FC236}">
              <a16:creationId xmlns:a16="http://schemas.microsoft.com/office/drawing/2014/main" id="{BB91FE68-66B7-41DA-8640-00CB9BDCB640}"/>
            </a:ext>
          </a:extLst>
        </xdr:cNvPr>
        <xdr:cNvSpPr txBox="1"/>
      </xdr:nvSpPr>
      <xdr:spPr>
        <a:xfrm>
          <a:off x="20199427" y="9937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10634</xdr:rowOff>
    </xdr:from>
    <xdr:ext cx="469744" cy="259045"/>
    <xdr:sp macro="" textlink="">
      <xdr:nvSpPr>
        <xdr:cNvPr id="720" name="n_3mainValue【学校施設】&#10;一人当たり面積">
          <a:extLst>
            <a:ext uri="{FF2B5EF4-FFF2-40B4-BE49-F238E27FC236}">
              <a16:creationId xmlns:a16="http://schemas.microsoft.com/office/drawing/2014/main" id="{5DE1BA93-CDF9-4838-8D4D-6A9F3B9937BF}"/>
            </a:ext>
          </a:extLst>
        </xdr:cNvPr>
        <xdr:cNvSpPr txBox="1"/>
      </xdr:nvSpPr>
      <xdr:spPr>
        <a:xfrm>
          <a:off x="19310427" y="995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45381</xdr:rowOff>
    </xdr:from>
    <xdr:ext cx="469744" cy="259045"/>
    <xdr:sp macro="" textlink="">
      <xdr:nvSpPr>
        <xdr:cNvPr id="721" name="n_4mainValue【学校施設】&#10;一人当たり面積">
          <a:extLst>
            <a:ext uri="{FF2B5EF4-FFF2-40B4-BE49-F238E27FC236}">
              <a16:creationId xmlns:a16="http://schemas.microsoft.com/office/drawing/2014/main" id="{5EA9F4A2-E127-4FEF-81D0-72DC3D2EE8FD}"/>
            </a:ext>
          </a:extLst>
        </xdr:cNvPr>
        <xdr:cNvSpPr txBox="1"/>
      </xdr:nvSpPr>
      <xdr:spPr>
        <a:xfrm>
          <a:off x="18421427" y="998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99F97811-A59D-4E38-B2FB-EF59CA1984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DC2DA48D-239A-4D3E-843C-ECF9396FC2B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79C654B8-3483-4F28-81E5-64CC506C252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011FEA4D-DD9E-40CA-9263-A5CE5128EA8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43971C28-3460-4B76-93D7-946BCA0E9CD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EAA48069-45F0-4D54-885C-505B8239FCA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6FC4B468-54E5-4496-AD80-CB67A24AB7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400A9D94-1863-43BF-BF53-E54C49CF05B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3B198CDF-62DF-4832-8431-EB47E00898C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991BDA8D-412B-40AC-A4C5-BB0232A8ADD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6295264C-B1EB-4976-9D15-5C560A2A5FB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B7ED3B4E-0D76-4A97-89A7-0046D2A4AA0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3C1F3C0B-53B5-4E4A-A0E9-A40AFD085D9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3D43B49A-0DF3-45CA-BB52-44564D373A0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E39220B6-DD94-4181-955C-4D0AE41023A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E77B16C5-BCDA-4876-A7EC-E42F0D8B06E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4C26864F-D234-4EB4-BF07-29F7587AFF5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5BA293D1-19B9-4F07-B4E2-C2C6D8107E8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6D848EF9-17F5-4768-B2B5-44815B1F533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D43D06AD-AD7C-4837-9262-9DFF51AAAFE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8E36D881-0DC7-480C-A103-2A1240E86B9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11C53B98-5A8B-4A6E-9F4C-DE896B8528E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EA865F2E-EC7F-4282-9FAC-5E9490CE1F4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296427C0-D41A-40E4-A996-C0F4E12FF2B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746" name="直線コネクタ 745">
          <a:extLst>
            <a:ext uri="{FF2B5EF4-FFF2-40B4-BE49-F238E27FC236}">
              <a16:creationId xmlns:a16="http://schemas.microsoft.com/office/drawing/2014/main" id="{FD19B00A-4095-40DA-8298-D09A76B74E91}"/>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747" name="【児童館】&#10;有形固定資産減価償却率最小値テキスト">
          <a:extLst>
            <a:ext uri="{FF2B5EF4-FFF2-40B4-BE49-F238E27FC236}">
              <a16:creationId xmlns:a16="http://schemas.microsoft.com/office/drawing/2014/main" id="{38A8DA05-D341-4D6A-947F-0CE4F78DD735}"/>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748" name="直線コネクタ 747">
          <a:extLst>
            <a:ext uri="{FF2B5EF4-FFF2-40B4-BE49-F238E27FC236}">
              <a16:creationId xmlns:a16="http://schemas.microsoft.com/office/drawing/2014/main" id="{DBF411D4-5D1D-47E7-8C74-AB9C1135DE1E}"/>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749" name="【児童館】&#10;有形固定資産減価償却率最大値テキスト">
          <a:extLst>
            <a:ext uri="{FF2B5EF4-FFF2-40B4-BE49-F238E27FC236}">
              <a16:creationId xmlns:a16="http://schemas.microsoft.com/office/drawing/2014/main" id="{ECCD0F60-D3F3-40FC-A507-CA85154E20D3}"/>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750" name="直線コネクタ 749">
          <a:extLst>
            <a:ext uri="{FF2B5EF4-FFF2-40B4-BE49-F238E27FC236}">
              <a16:creationId xmlns:a16="http://schemas.microsoft.com/office/drawing/2014/main" id="{D3A2DD8E-E0F9-402F-8797-8250CE7FB6F9}"/>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751" name="【児童館】&#10;有形固定資産減価償却率平均値テキスト">
          <a:extLst>
            <a:ext uri="{FF2B5EF4-FFF2-40B4-BE49-F238E27FC236}">
              <a16:creationId xmlns:a16="http://schemas.microsoft.com/office/drawing/2014/main" id="{5D169913-416A-40B8-9013-7A10720BF36A}"/>
            </a:ext>
          </a:extLst>
        </xdr:cNvPr>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752" name="フローチャート: 判断 751">
          <a:extLst>
            <a:ext uri="{FF2B5EF4-FFF2-40B4-BE49-F238E27FC236}">
              <a16:creationId xmlns:a16="http://schemas.microsoft.com/office/drawing/2014/main" id="{C8C618E6-98E3-4752-B30E-6B7361AF6B0F}"/>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753" name="フローチャート: 判断 752">
          <a:extLst>
            <a:ext uri="{FF2B5EF4-FFF2-40B4-BE49-F238E27FC236}">
              <a16:creationId xmlns:a16="http://schemas.microsoft.com/office/drawing/2014/main" id="{3FE613D7-8F6C-4E22-8703-00662FC8703E}"/>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754" name="フローチャート: 判断 753">
          <a:extLst>
            <a:ext uri="{FF2B5EF4-FFF2-40B4-BE49-F238E27FC236}">
              <a16:creationId xmlns:a16="http://schemas.microsoft.com/office/drawing/2014/main" id="{DF3E8494-4138-40AA-B609-012C2B796878}"/>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755" name="フローチャート: 判断 754">
          <a:extLst>
            <a:ext uri="{FF2B5EF4-FFF2-40B4-BE49-F238E27FC236}">
              <a16:creationId xmlns:a16="http://schemas.microsoft.com/office/drawing/2014/main" id="{994EA61C-C79C-4346-A9F5-DF6E00D2326F}"/>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756" name="フローチャート: 判断 755">
          <a:extLst>
            <a:ext uri="{FF2B5EF4-FFF2-40B4-BE49-F238E27FC236}">
              <a16:creationId xmlns:a16="http://schemas.microsoft.com/office/drawing/2014/main" id="{57555002-CAE4-4DBF-B136-903F0AD2F895}"/>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E2015AB-E29A-4280-9989-143519719A3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ADFEBF2-81C0-4F2A-83E2-9F4FA38A594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779F11B1-2549-4C31-B8E0-FB683582F4B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9394065-0B23-4B55-BCC4-D681D4F74AA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016EDDE-898C-4E1A-B229-4A67AE0E1EA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69214</xdr:rowOff>
    </xdr:from>
    <xdr:to>
      <xdr:col>85</xdr:col>
      <xdr:colOff>177800</xdr:colOff>
      <xdr:row>85</xdr:row>
      <xdr:rowOff>170814</xdr:rowOff>
    </xdr:to>
    <xdr:sp macro="" textlink="">
      <xdr:nvSpPr>
        <xdr:cNvPr id="762" name="楕円 761">
          <a:extLst>
            <a:ext uri="{FF2B5EF4-FFF2-40B4-BE49-F238E27FC236}">
              <a16:creationId xmlns:a16="http://schemas.microsoft.com/office/drawing/2014/main" id="{4811C1F5-FAD0-42AF-91D2-4F61DF54233A}"/>
            </a:ext>
          </a:extLst>
        </xdr:cNvPr>
        <xdr:cNvSpPr/>
      </xdr:nvSpPr>
      <xdr:spPr>
        <a:xfrm>
          <a:off x="16268700" y="146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155591</xdr:rowOff>
    </xdr:from>
    <xdr:ext cx="405111" cy="259045"/>
    <xdr:sp macro="" textlink="">
      <xdr:nvSpPr>
        <xdr:cNvPr id="763" name="【児童館】&#10;有形固定資産減価償却率該当値テキスト">
          <a:extLst>
            <a:ext uri="{FF2B5EF4-FFF2-40B4-BE49-F238E27FC236}">
              <a16:creationId xmlns:a16="http://schemas.microsoft.com/office/drawing/2014/main" id="{67AA7F87-8584-4AB9-8A68-DF5A6DB9C075}"/>
            </a:ext>
          </a:extLst>
        </xdr:cNvPr>
        <xdr:cNvSpPr txBox="1"/>
      </xdr:nvSpPr>
      <xdr:spPr>
        <a:xfrm>
          <a:off x="16357600" y="1455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33020</xdr:rowOff>
    </xdr:from>
    <xdr:to>
      <xdr:col>81</xdr:col>
      <xdr:colOff>101600</xdr:colOff>
      <xdr:row>85</xdr:row>
      <xdr:rowOff>134620</xdr:rowOff>
    </xdr:to>
    <xdr:sp macro="" textlink="">
      <xdr:nvSpPr>
        <xdr:cNvPr id="764" name="楕円 763">
          <a:extLst>
            <a:ext uri="{FF2B5EF4-FFF2-40B4-BE49-F238E27FC236}">
              <a16:creationId xmlns:a16="http://schemas.microsoft.com/office/drawing/2014/main" id="{EE6DBF0B-BB7B-430F-8FF5-B775206130D2}"/>
            </a:ext>
          </a:extLst>
        </xdr:cNvPr>
        <xdr:cNvSpPr/>
      </xdr:nvSpPr>
      <xdr:spPr>
        <a:xfrm>
          <a:off x="15430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83820</xdr:rowOff>
    </xdr:from>
    <xdr:to>
      <xdr:col>85</xdr:col>
      <xdr:colOff>127000</xdr:colOff>
      <xdr:row>85</xdr:row>
      <xdr:rowOff>120014</xdr:rowOff>
    </xdr:to>
    <xdr:cxnSp macro="">
      <xdr:nvCxnSpPr>
        <xdr:cNvPr id="765" name="直線コネクタ 764">
          <a:extLst>
            <a:ext uri="{FF2B5EF4-FFF2-40B4-BE49-F238E27FC236}">
              <a16:creationId xmlns:a16="http://schemas.microsoft.com/office/drawing/2014/main" id="{8536EA6D-3436-4940-A37C-CC29FC5E2198}"/>
            </a:ext>
          </a:extLst>
        </xdr:cNvPr>
        <xdr:cNvCxnSpPr/>
      </xdr:nvCxnSpPr>
      <xdr:spPr>
        <a:xfrm>
          <a:off x="15481300" y="1465707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170180</xdr:rowOff>
    </xdr:from>
    <xdr:to>
      <xdr:col>76</xdr:col>
      <xdr:colOff>165100</xdr:colOff>
      <xdr:row>85</xdr:row>
      <xdr:rowOff>100330</xdr:rowOff>
    </xdr:to>
    <xdr:sp macro="" textlink="">
      <xdr:nvSpPr>
        <xdr:cNvPr id="766" name="楕円 765">
          <a:extLst>
            <a:ext uri="{FF2B5EF4-FFF2-40B4-BE49-F238E27FC236}">
              <a16:creationId xmlns:a16="http://schemas.microsoft.com/office/drawing/2014/main" id="{DB07D53D-D78F-42AA-9B01-83350E619E91}"/>
            </a:ext>
          </a:extLst>
        </xdr:cNvPr>
        <xdr:cNvSpPr/>
      </xdr:nvSpPr>
      <xdr:spPr>
        <a:xfrm>
          <a:off x="14541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49530</xdr:rowOff>
    </xdr:from>
    <xdr:to>
      <xdr:col>81</xdr:col>
      <xdr:colOff>50800</xdr:colOff>
      <xdr:row>85</xdr:row>
      <xdr:rowOff>83820</xdr:rowOff>
    </xdr:to>
    <xdr:cxnSp macro="">
      <xdr:nvCxnSpPr>
        <xdr:cNvPr id="767" name="直線コネクタ 766">
          <a:extLst>
            <a:ext uri="{FF2B5EF4-FFF2-40B4-BE49-F238E27FC236}">
              <a16:creationId xmlns:a16="http://schemas.microsoft.com/office/drawing/2014/main" id="{297C891E-A9FC-4385-8D6F-70593C0D6D2B}"/>
            </a:ext>
          </a:extLst>
        </xdr:cNvPr>
        <xdr:cNvCxnSpPr/>
      </xdr:nvCxnSpPr>
      <xdr:spPr>
        <a:xfrm>
          <a:off x="14592300" y="146227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118745</xdr:rowOff>
    </xdr:from>
    <xdr:to>
      <xdr:col>72</xdr:col>
      <xdr:colOff>38100</xdr:colOff>
      <xdr:row>85</xdr:row>
      <xdr:rowOff>48895</xdr:rowOff>
    </xdr:to>
    <xdr:sp macro="" textlink="">
      <xdr:nvSpPr>
        <xdr:cNvPr id="768" name="楕円 767">
          <a:extLst>
            <a:ext uri="{FF2B5EF4-FFF2-40B4-BE49-F238E27FC236}">
              <a16:creationId xmlns:a16="http://schemas.microsoft.com/office/drawing/2014/main" id="{D6B2BE3D-C57C-412D-ACC0-036B06E0241A}"/>
            </a:ext>
          </a:extLst>
        </xdr:cNvPr>
        <xdr:cNvSpPr/>
      </xdr:nvSpPr>
      <xdr:spPr>
        <a:xfrm>
          <a:off x="13652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169545</xdr:rowOff>
    </xdr:from>
    <xdr:to>
      <xdr:col>76</xdr:col>
      <xdr:colOff>114300</xdr:colOff>
      <xdr:row>85</xdr:row>
      <xdr:rowOff>49530</xdr:rowOff>
    </xdr:to>
    <xdr:cxnSp macro="">
      <xdr:nvCxnSpPr>
        <xdr:cNvPr id="769" name="直線コネクタ 768">
          <a:extLst>
            <a:ext uri="{FF2B5EF4-FFF2-40B4-BE49-F238E27FC236}">
              <a16:creationId xmlns:a16="http://schemas.microsoft.com/office/drawing/2014/main" id="{5185556F-0A5F-496E-BBD8-0B6B05914C8C}"/>
            </a:ext>
          </a:extLst>
        </xdr:cNvPr>
        <xdr:cNvCxnSpPr/>
      </xdr:nvCxnSpPr>
      <xdr:spPr>
        <a:xfrm>
          <a:off x="13703300" y="145713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130175</xdr:rowOff>
    </xdr:from>
    <xdr:to>
      <xdr:col>67</xdr:col>
      <xdr:colOff>101600</xdr:colOff>
      <xdr:row>85</xdr:row>
      <xdr:rowOff>60325</xdr:rowOff>
    </xdr:to>
    <xdr:sp macro="" textlink="">
      <xdr:nvSpPr>
        <xdr:cNvPr id="770" name="楕円 769">
          <a:extLst>
            <a:ext uri="{FF2B5EF4-FFF2-40B4-BE49-F238E27FC236}">
              <a16:creationId xmlns:a16="http://schemas.microsoft.com/office/drawing/2014/main" id="{6F451E02-DD26-4379-B742-5D41C51F1379}"/>
            </a:ext>
          </a:extLst>
        </xdr:cNvPr>
        <xdr:cNvSpPr/>
      </xdr:nvSpPr>
      <xdr:spPr>
        <a:xfrm>
          <a:off x="12763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169545</xdr:rowOff>
    </xdr:from>
    <xdr:to>
      <xdr:col>71</xdr:col>
      <xdr:colOff>177800</xdr:colOff>
      <xdr:row>85</xdr:row>
      <xdr:rowOff>9525</xdr:rowOff>
    </xdr:to>
    <xdr:cxnSp macro="">
      <xdr:nvCxnSpPr>
        <xdr:cNvPr id="771" name="直線コネクタ 770">
          <a:extLst>
            <a:ext uri="{FF2B5EF4-FFF2-40B4-BE49-F238E27FC236}">
              <a16:creationId xmlns:a16="http://schemas.microsoft.com/office/drawing/2014/main" id="{C64C498A-1AA3-4CB2-A89C-9F47803C2518}"/>
            </a:ext>
          </a:extLst>
        </xdr:cNvPr>
        <xdr:cNvCxnSpPr/>
      </xdr:nvCxnSpPr>
      <xdr:spPr>
        <a:xfrm flipV="1">
          <a:off x="12814300" y="145713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772" name="n_1aveValue【児童館】&#10;有形固定資産減価償却率">
          <a:extLst>
            <a:ext uri="{FF2B5EF4-FFF2-40B4-BE49-F238E27FC236}">
              <a16:creationId xmlns:a16="http://schemas.microsoft.com/office/drawing/2014/main" id="{121D82A5-5110-4065-928E-9DF6B9AE62A2}"/>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773" name="n_2aveValue【児童館】&#10;有形固定資産減価償却率">
          <a:extLst>
            <a:ext uri="{FF2B5EF4-FFF2-40B4-BE49-F238E27FC236}">
              <a16:creationId xmlns:a16="http://schemas.microsoft.com/office/drawing/2014/main" id="{0CC3DCC0-C9C7-4678-94E7-6C12D61FCF3A}"/>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774" name="n_3aveValue【児童館】&#10;有形固定資産減価償却率">
          <a:extLst>
            <a:ext uri="{FF2B5EF4-FFF2-40B4-BE49-F238E27FC236}">
              <a16:creationId xmlns:a16="http://schemas.microsoft.com/office/drawing/2014/main" id="{99E482B1-9227-4212-B2BE-6D281993A7CC}"/>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775" name="n_4aveValue【児童館】&#10;有形固定資産減価償却率">
          <a:extLst>
            <a:ext uri="{FF2B5EF4-FFF2-40B4-BE49-F238E27FC236}">
              <a16:creationId xmlns:a16="http://schemas.microsoft.com/office/drawing/2014/main" id="{1D7DD79C-319F-48C0-8756-98541B7E3C24}"/>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125747</xdr:rowOff>
    </xdr:from>
    <xdr:ext cx="405111" cy="259045"/>
    <xdr:sp macro="" textlink="">
      <xdr:nvSpPr>
        <xdr:cNvPr id="776" name="n_1mainValue【児童館】&#10;有形固定資産減価償却率">
          <a:extLst>
            <a:ext uri="{FF2B5EF4-FFF2-40B4-BE49-F238E27FC236}">
              <a16:creationId xmlns:a16="http://schemas.microsoft.com/office/drawing/2014/main" id="{D7F0BA78-6746-48DF-92A6-701E76769C23}"/>
            </a:ext>
          </a:extLst>
        </xdr:cNvPr>
        <xdr:cNvSpPr txBox="1"/>
      </xdr:nvSpPr>
      <xdr:spPr>
        <a:xfrm>
          <a:off x="152660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91457</xdr:rowOff>
    </xdr:from>
    <xdr:ext cx="405111" cy="259045"/>
    <xdr:sp macro="" textlink="">
      <xdr:nvSpPr>
        <xdr:cNvPr id="777" name="n_2mainValue【児童館】&#10;有形固定資産減価償却率">
          <a:extLst>
            <a:ext uri="{FF2B5EF4-FFF2-40B4-BE49-F238E27FC236}">
              <a16:creationId xmlns:a16="http://schemas.microsoft.com/office/drawing/2014/main" id="{291F4F32-85B4-4EB2-BFBD-6952828DD64A}"/>
            </a:ext>
          </a:extLst>
        </xdr:cNvPr>
        <xdr:cNvSpPr txBox="1"/>
      </xdr:nvSpPr>
      <xdr:spPr>
        <a:xfrm>
          <a:off x="14389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40022</xdr:rowOff>
    </xdr:from>
    <xdr:ext cx="405111" cy="259045"/>
    <xdr:sp macro="" textlink="">
      <xdr:nvSpPr>
        <xdr:cNvPr id="778" name="n_3mainValue【児童館】&#10;有形固定資産減価償却率">
          <a:extLst>
            <a:ext uri="{FF2B5EF4-FFF2-40B4-BE49-F238E27FC236}">
              <a16:creationId xmlns:a16="http://schemas.microsoft.com/office/drawing/2014/main" id="{49E6DFC4-B9FF-46D4-82EC-93D8A2EB1D2A}"/>
            </a:ext>
          </a:extLst>
        </xdr:cNvPr>
        <xdr:cNvSpPr txBox="1"/>
      </xdr:nvSpPr>
      <xdr:spPr>
        <a:xfrm>
          <a:off x="13500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51452</xdr:rowOff>
    </xdr:from>
    <xdr:ext cx="405111" cy="259045"/>
    <xdr:sp macro="" textlink="">
      <xdr:nvSpPr>
        <xdr:cNvPr id="779" name="n_4mainValue【児童館】&#10;有形固定資産減価償却率">
          <a:extLst>
            <a:ext uri="{FF2B5EF4-FFF2-40B4-BE49-F238E27FC236}">
              <a16:creationId xmlns:a16="http://schemas.microsoft.com/office/drawing/2014/main" id="{3A109B3A-ACF0-4183-9A31-A3D5BABD3DD9}"/>
            </a:ext>
          </a:extLst>
        </xdr:cNvPr>
        <xdr:cNvSpPr txBox="1"/>
      </xdr:nvSpPr>
      <xdr:spPr>
        <a:xfrm>
          <a:off x="12611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4C25DFFD-D30C-44F8-BA99-5F9CA3846EA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86BEEBAD-BCB8-4368-A3B1-508103A4847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47DB6A7D-575F-4318-BF91-BC6CA6EDF53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D1E62280-4E93-49E7-BBA5-DFD997331E7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EC71F26C-CB17-4BF8-8345-4DD4F7ADFB3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E1E0D961-9DA7-4126-97BC-685541F7D0C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CFADDD3A-5E1E-4586-9A1A-1DBFF23E3C7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9780ADDB-A715-4760-BAD4-87E4F36463C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A4B0A1DB-19D1-46E9-BF75-AA7690A729E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FC374757-92E0-4261-909F-BB4058C501B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0" name="直線コネクタ 789">
          <a:extLst>
            <a:ext uri="{FF2B5EF4-FFF2-40B4-BE49-F238E27FC236}">
              <a16:creationId xmlns:a16="http://schemas.microsoft.com/office/drawing/2014/main" id="{BF7FA53A-DA04-4F3D-80DA-7099C4552BD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1" name="テキスト ボックス 790">
          <a:extLst>
            <a:ext uri="{FF2B5EF4-FFF2-40B4-BE49-F238E27FC236}">
              <a16:creationId xmlns:a16="http://schemas.microsoft.com/office/drawing/2014/main" id="{B825C46B-0571-485D-BB3A-7A39330A9A4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2" name="直線コネクタ 791">
          <a:extLst>
            <a:ext uri="{FF2B5EF4-FFF2-40B4-BE49-F238E27FC236}">
              <a16:creationId xmlns:a16="http://schemas.microsoft.com/office/drawing/2014/main" id="{5593C4F1-3C7F-429C-8C4E-84BE4216CEA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3" name="テキスト ボックス 792">
          <a:extLst>
            <a:ext uri="{FF2B5EF4-FFF2-40B4-BE49-F238E27FC236}">
              <a16:creationId xmlns:a16="http://schemas.microsoft.com/office/drawing/2014/main" id="{95995975-03CA-4260-99ED-C533C15B1FC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4" name="直線コネクタ 793">
          <a:extLst>
            <a:ext uri="{FF2B5EF4-FFF2-40B4-BE49-F238E27FC236}">
              <a16:creationId xmlns:a16="http://schemas.microsoft.com/office/drawing/2014/main" id="{7945E02A-A288-49AC-8B81-BCAA5E18202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5" name="テキスト ボックス 794">
          <a:extLst>
            <a:ext uri="{FF2B5EF4-FFF2-40B4-BE49-F238E27FC236}">
              <a16:creationId xmlns:a16="http://schemas.microsoft.com/office/drawing/2014/main" id="{CC356EE6-01C9-412B-915A-C7B7AF9576C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6" name="直線コネクタ 795">
          <a:extLst>
            <a:ext uri="{FF2B5EF4-FFF2-40B4-BE49-F238E27FC236}">
              <a16:creationId xmlns:a16="http://schemas.microsoft.com/office/drawing/2014/main" id="{D9558686-B6DD-478C-8AC2-8900F162513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7" name="テキスト ボックス 796">
          <a:extLst>
            <a:ext uri="{FF2B5EF4-FFF2-40B4-BE49-F238E27FC236}">
              <a16:creationId xmlns:a16="http://schemas.microsoft.com/office/drawing/2014/main" id="{60388DD0-4DEC-42FF-9AF7-F51AC490E4B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8" name="直線コネクタ 797">
          <a:extLst>
            <a:ext uri="{FF2B5EF4-FFF2-40B4-BE49-F238E27FC236}">
              <a16:creationId xmlns:a16="http://schemas.microsoft.com/office/drawing/2014/main" id="{BA61662C-82F7-4896-A8FE-F27532D05D5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9" name="テキスト ボックス 798">
          <a:extLst>
            <a:ext uri="{FF2B5EF4-FFF2-40B4-BE49-F238E27FC236}">
              <a16:creationId xmlns:a16="http://schemas.microsoft.com/office/drawing/2014/main" id="{22FA6E43-1CDE-4934-BB2B-1B085FD15C0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F54B7B83-098E-4B72-ACA8-78F9353BFC3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501C2242-14DC-4E61-B8F7-CB118ADEF77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C7E81741-0D4F-49A1-ACC5-35901E241F5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803" name="直線コネクタ 802">
          <a:extLst>
            <a:ext uri="{FF2B5EF4-FFF2-40B4-BE49-F238E27FC236}">
              <a16:creationId xmlns:a16="http://schemas.microsoft.com/office/drawing/2014/main" id="{1026F040-0875-47B3-AAA7-CE930559C384}"/>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804" name="【児童館】&#10;一人当たり面積最小値テキスト">
          <a:extLst>
            <a:ext uri="{FF2B5EF4-FFF2-40B4-BE49-F238E27FC236}">
              <a16:creationId xmlns:a16="http://schemas.microsoft.com/office/drawing/2014/main" id="{E7DA854C-5ECC-481A-B08D-8A484B7AC95E}"/>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805" name="直線コネクタ 804">
          <a:extLst>
            <a:ext uri="{FF2B5EF4-FFF2-40B4-BE49-F238E27FC236}">
              <a16:creationId xmlns:a16="http://schemas.microsoft.com/office/drawing/2014/main" id="{3434DB81-2C23-422A-8F1A-E850586D6A92}"/>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806" name="【児童館】&#10;一人当たり面積最大値テキスト">
          <a:extLst>
            <a:ext uri="{FF2B5EF4-FFF2-40B4-BE49-F238E27FC236}">
              <a16:creationId xmlns:a16="http://schemas.microsoft.com/office/drawing/2014/main" id="{3B680BDA-E670-4358-B684-A3C4F10018B7}"/>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807" name="直線コネクタ 806">
          <a:extLst>
            <a:ext uri="{FF2B5EF4-FFF2-40B4-BE49-F238E27FC236}">
              <a16:creationId xmlns:a16="http://schemas.microsoft.com/office/drawing/2014/main" id="{CE618BC6-7711-4DD6-9961-2B354333025E}"/>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41927</xdr:rowOff>
    </xdr:from>
    <xdr:ext cx="469744" cy="259045"/>
    <xdr:sp macro="" textlink="">
      <xdr:nvSpPr>
        <xdr:cNvPr id="808" name="【児童館】&#10;一人当たり面積平均値テキスト">
          <a:extLst>
            <a:ext uri="{FF2B5EF4-FFF2-40B4-BE49-F238E27FC236}">
              <a16:creationId xmlns:a16="http://schemas.microsoft.com/office/drawing/2014/main" id="{7AB84ACF-E6F2-4CCF-B482-09CCBF27C23A}"/>
            </a:ext>
          </a:extLst>
        </xdr:cNvPr>
        <xdr:cNvSpPr txBox="1"/>
      </xdr:nvSpPr>
      <xdr:spPr>
        <a:xfrm>
          <a:off x="22199600" y="14443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09" name="フローチャート: 判断 808">
          <a:extLst>
            <a:ext uri="{FF2B5EF4-FFF2-40B4-BE49-F238E27FC236}">
              <a16:creationId xmlns:a16="http://schemas.microsoft.com/office/drawing/2014/main" id="{36B03BD9-3DC0-4D03-99A6-E155CB51B6F6}"/>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F2A978BE-A83C-4BD5-8FF5-828FD33AF628}"/>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811" name="フローチャート: 判断 810">
          <a:extLst>
            <a:ext uri="{FF2B5EF4-FFF2-40B4-BE49-F238E27FC236}">
              <a16:creationId xmlns:a16="http://schemas.microsoft.com/office/drawing/2014/main" id="{5132A43D-3045-405C-A74E-D5F836575BE5}"/>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812" name="フローチャート: 判断 811">
          <a:extLst>
            <a:ext uri="{FF2B5EF4-FFF2-40B4-BE49-F238E27FC236}">
              <a16:creationId xmlns:a16="http://schemas.microsoft.com/office/drawing/2014/main" id="{FE43DEFA-9678-4320-A5BD-F8634F44BB59}"/>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13" name="フローチャート: 判断 812">
          <a:extLst>
            <a:ext uri="{FF2B5EF4-FFF2-40B4-BE49-F238E27FC236}">
              <a16:creationId xmlns:a16="http://schemas.microsoft.com/office/drawing/2014/main" id="{988245AA-8728-4970-A804-C44897DEA4C0}"/>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23B9C82A-055C-49FC-B4F4-D7BB301BA2C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BA86EBF-3127-47FF-9871-8A5F9ED6F3A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6C7CCA0-5A71-4B60-8E13-E76746DBD28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A5FFD8C-4010-4BCF-AF84-D1B54010C46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3262EA5-34AC-4B03-8623-656ECCF2F07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57150</xdr:rowOff>
    </xdr:from>
    <xdr:to>
      <xdr:col>116</xdr:col>
      <xdr:colOff>114300</xdr:colOff>
      <xdr:row>83</xdr:row>
      <xdr:rowOff>158750</xdr:rowOff>
    </xdr:to>
    <xdr:sp macro="" textlink="">
      <xdr:nvSpPr>
        <xdr:cNvPr id="819" name="楕円 818">
          <a:extLst>
            <a:ext uri="{FF2B5EF4-FFF2-40B4-BE49-F238E27FC236}">
              <a16:creationId xmlns:a16="http://schemas.microsoft.com/office/drawing/2014/main" id="{98430328-AC1A-43ED-ABC9-883355900BA2}"/>
            </a:ext>
          </a:extLst>
        </xdr:cNvPr>
        <xdr:cNvSpPr/>
      </xdr:nvSpPr>
      <xdr:spPr>
        <a:xfrm>
          <a:off x="221107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80027</xdr:rowOff>
    </xdr:from>
    <xdr:ext cx="469744" cy="259045"/>
    <xdr:sp macro="" textlink="">
      <xdr:nvSpPr>
        <xdr:cNvPr id="820" name="【児童館】&#10;一人当たり面積該当値テキスト">
          <a:extLst>
            <a:ext uri="{FF2B5EF4-FFF2-40B4-BE49-F238E27FC236}">
              <a16:creationId xmlns:a16="http://schemas.microsoft.com/office/drawing/2014/main" id="{8642AFDF-2AE7-434E-B85C-0E5623A27DA2}"/>
            </a:ext>
          </a:extLst>
        </xdr:cNvPr>
        <xdr:cNvSpPr txBox="1"/>
      </xdr:nvSpPr>
      <xdr:spPr>
        <a:xfrm>
          <a:off x="22199600"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82550</xdr:rowOff>
    </xdr:from>
    <xdr:to>
      <xdr:col>112</xdr:col>
      <xdr:colOff>38100</xdr:colOff>
      <xdr:row>84</xdr:row>
      <xdr:rowOff>12700</xdr:rowOff>
    </xdr:to>
    <xdr:sp macro="" textlink="">
      <xdr:nvSpPr>
        <xdr:cNvPr id="821" name="楕円 820">
          <a:extLst>
            <a:ext uri="{FF2B5EF4-FFF2-40B4-BE49-F238E27FC236}">
              <a16:creationId xmlns:a16="http://schemas.microsoft.com/office/drawing/2014/main" id="{AB1C7ED9-58F8-4ACC-85FC-E83BD96027CF}"/>
            </a:ext>
          </a:extLst>
        </xdr:cNvPr>
        <xdr:cNvSpPr/>
      </xdr:nvSpPr>
      <xdr:spPr>
        <a:xfrm>
          <a:off x="21272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107950</xdr:rowOff>
    </xdr:from>
    <xdr:to>
      <xdr:col>116</xdr:col>
      <xdr:colOff>63500</xdr:colOff>
      <xdr:row>83</xdr:row>
      <xdr:rowOff>133350</xdr:rowOff>
    </xdr:to>
    <xdr:cxnSp macro="">
      <xdr:nvCxnSpPr>
        <xdr:cNvPr id="822" name="直線コネクタ 821">
          <a:extLst>
            <a:ext uri="{FF2B5EF4-FFF2-40B4-BE49-F238E27FC236}">
              <a16:creationId xmlns:a16="http://schemas.microsoft.com/office/drawing/2014/main" id="{50A1AE4C-9440-478A-BC0C-B2C5EFCDFA6E}"/>
            </a:ext>
          </a:extLst>
        </xdr:cNvPr>
        <xdr:cNvCxnSpPr/>
      </xdr:nvCxnSpPr>
      <xdr:spPr>
        <a:xfrm flipV="1">
          <a:off x="21323300" y="14338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823" name="楕円 822">
          <a:extLst>
            <a:ext uri="{FF2B5EF4-FFF2-40B4-BE49-F238E27FC236}">
              <a16:creationId xmlns:a16="http://schemas.microsoft.com/office/drawing/2014/main" id="{0A1581EC-EAF4-412F-A824-4F526BE6A4E3}"/>
            </a:ext>
          </a:extLst>
        </xdr:cNvPr>
        <xdr:cNvSpPr/>
      </xdr:nvSpPr>
      <xdr:spPr>
        <a:xfrm>
          <a:off x="20383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133350</xdr:rowOff>
    </xdr:from>
    <xdr:to>
      <xdr:col>111</xdr:col>
      <xdr:colOff>177800</xdr:colOff>
      <xdr:row>83</xdr:row>
      <xdr:rowOff>133350</xdr:rowOff>
    </xdr:to>
    <xdr:cxnSp macro="">
      <xdr:nvCxnSpPr>
        <xdr:cNvPr id="824" name="直線コネクタ 823">
          <a:extLst>
            <a:ext uri="{FF2B5EF4-FFF2-40B4-BE49-F238E27FC236}">
              <a16:creationId xmlns:a16="http://schemas.microsoft.com/office/drawing/2014/main" id="{EF63E334-E33D-4425-AC05-9EBD5FBCFC5C}"/>
            </a:ext>
          </a:extLst>
        </xdr:cNvPr>
        <xdr:cNvCxnSpPr/>
      </xdr:nvCxnSpPr>
      <xdr:spPr>
        <a:xfrm>
          <a:off x="204343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95250</xdr:rowOff>
    </xdr:from>
    <xdr:to>
      <xdr:col>102</xdr:col>
      <xdr:colOff>165100</xdr:colOff>
      <xdr:row>84</xdr:row>
      <xdr:rowOff>25400</xdr:rowOff>
    </xdr:to>
    <xdr:sp macro="" textlink="">
      <xdr:nvSpPr>
        <xdr:cNvPr id="825" name="楕円 824">
          <a:extLst>
            <a:ext uri="{FF2B5EF4-FFF2-40B4-BE49-F238E27FC236}">
              <a16:creationId xmlns:a16="http://schemas.microsoft.com/office/drawing/2014/main" id="{0D8DD62A-F3DA-4F35-9F8D-05FCE727352F}"/>
            </a:ext>
          </a:extLst>
        </xdr:cNvPr>
        <xdr:cNvSpPr/>
      </xdr:nvSpPr>
      <xdr:spPr>
        <a:xfrm>
          <a:off x="19494500" y="143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83</xdr:row>
      <xdr:rowOff>146050</xdr:rowOff>
    </xdr:to>
    <xdr:cxnSp macro="">
      <xdr:nvCxnSpPr>
        <xdr:cNvPr id="826" name="直線コネクタ 825">
          <a:extLst>
            <a:ext uri="{FF2B5EF4-FFF2-40B4-BE49-F238E27FC236}">
              <a16:creationId xmlns:a16="http://schemas.microsoft.com/office/drawing/2014/main" id="{1A194A66-B177-423A-BDD6-D4D08F9AB309}"/>
            </a:ext>
          </a:extLst>
        </xdr:cNvPr>
        <xdr:cNvCxnSpPr/>
      </xdr:nvCxnSpPr>
      <xdr:spPr>
        <a:xfrm flipV="1">
          <a:off x="19545300" y="1436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107950</xdr:rowOff>
    </xdr:from>
    <xdr:to>
      <xdr:col>98</xdr:col>
      <xdr:colOff>38100</xdr:colOff>
      <xdr:row>84</xdr:row>
      <xdr:rowOff>38100</xdr:rowOff>
    </xdr:to>
    <xdr:sp macro="" textlink="">
      <xdr:nvSpPr>
        <xdr:cNvPr id="827" name="楕円 826">
          <a:extLst>
            <a:ext uri="{FF2B5EF4-FFF2-40B4-BE49-F238E27FC236}">
              <a16:creationId xmlns:a16="http://schemas.microsoft.com/office/drawing/2014/main" id="{C8492B28-FF03-4460-B0BA-AB13A10DE277}"/>
            </a:ext>
          </a:extLst>
        </xdr:cNvPr>
        <xdr:cNvSpPr/>
      </xdr:nvSpPr>
      <xdr:spPr>
        <a:xfrm>
          <a:off x="18605500" y="1433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146050</xdr:rowOff>
    </xdr:from>
    <xdr:to>
      <xdr:col>102</xdr:col>
      <xdr:colOff>114300</xdr:colOff>
      <xdr:row>83</xdr:row>
      <xdr:rowOff>158750</xdr:rowOff>
    </xdr:to>
    <xdr:cxnSp macro="">
      <xdr:nvCxnSpPr>
        <xdr:cNvPr id="828" name="直線コネクタ 827">
          <a:extLst>
            <a:ext uri="{FF2B5EF4-FFF2-40B4-BE49-F238E27FC236}">
              <a16:creationId xmlns:a16="http://schemas.microsoft.com/office/drawing/2014/main" id="{BE4880EC-9EBB-4338-B386-95940C4129AD}"/>
            </a:ext>
          </a:extLst>
        </xdr:cNvPr>
        <xdr:cNvCxnSpPr/>
      </xdr:nvCxnSpPr>
      <xdr:spPr>
        <a:xfrm flipV="1">
          <a:off x="18656300" y="14376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829" name="n_1aveValue【児童館】&#10;一人当たり面積">
          <a:extLst>
            <a:ext uri="{FF2B5EF4-FFF2-40B4-BE49-F238E27FC236}">
              <a16:creationId xmlns:a16="http://schemas.microsoft.com/office/drawing/2014/main" id="{95744ECF-06F1-44E7-BA98-89ADEB5DC767}"/>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macro="" textlink="">
      <xdr:nvSpPr>
        <xdr:cNvPr id="830" name="n_2aveValue【児童館】&#10;一人当たり面積">
          <a:extLst>
            <a:ext uri="{FF2B5EF4-FFF2-40B4-BE49-F238E27FC236}">
              <a16:creationId xmlns:a16="http://schemas.microsoft.com/office/drawing/2014/main" id="{F128F3D2-343C-41BC-B493-D64015FB484C}"/>
            </a:ext>
          </a:extLst>
        </xdr:cNvPr>
        <xdr:cNvSpPr txBox="1"/>
      </xdr:nvSpPr>
      <xdr:spPr>
        <a:xfrm>
          <a:off x="20199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35577</xdr:rowOff>
    </xdr:from>
    <xdr:ext cx="469744" cy="259045"/>
    <xdr:sp macro="" textlink="">
      <xdr:nvSpPr>
        <xdr:cNvPr id="831" name="n_3aveValue【児童館】&#10;一人当たり面積">
          <a:extLst>
            <a:ext uri="{FF2B5EF4-FFF2-40B4-BE49-F238E27FC236}">
              <a16:creationId xmlns:a16="http://schemas.microsoft.com/office/drawing/2014/main" id="{770384B0-260D-4A7C-8C73-A1AE500BC23C}"/>
            </a:ext>
          </a:extLst>
        </xdr:cNvPr>
        <xdr:cNvSpPr txBox="1"/>
      </xdr:nvSpPr>
      <xdr:spPr>
        <a:xfrm>
          <a:off x="19310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832" name="n_4aveValue【児童館】&#10;一人当たり面積">
          <a:extLst>
            <a:ext uri="{FF2B5EF4-FFF2-40B4-BE49-F238E27FC236}">
              <a16:creationId xmlns:a16="http://schemas.microsoft.com/office/drawing/2014/main" id="{525FA1D5-8A1F-47F2-B409-2C1E411D20BC}"/>
            </a:ext>
          </a:extLst>
        </xdr:cNvPr>
        <xdr:cNvSpPr txBox="1"/>
      </xdr:nvSpPr>
      <xdr:spPr>
        <a:xfrm>
          <a:off x="18421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29227</xdr:rowOff>
    </xdr:from>
    <xdr:ext cx="469744" cy="259045"/>
    <xdr:sp macro="" textlink="">
      <xdr:nvSpPr>
        <xdr:cNvPr id="833" name="n_1mainValue【児童館】&#10;一人当たり面積">
          <a:extLst>
            <a:ext uri="{FF2B5EF4-FFF2-40B4-BE49-F238E27FC236}">
              <a16:creationId xmlns:a16="http://schemas.microsoft.com/office/drawing/2014/main" id="{84DF81F1-358D-4473-89F1-4D2CB52EC2A9}"/>
            </a:ext>
          </a:extLst>
        </xdr:cNvPr>
        <xdr:cNvSpPr txBox="1"/>
      </xdr:nvSpPr>
      <xdr:spPr>
        <a:xfrm>
          <a:off x="210757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29227</xdr:rowOff>
    </xdr:from>
    <xdr:ext cx="469744" cy="259045"/>
    <xdr:sp macro="" textlink="">
      <xdr:nvSpPr>
        <xdr:cNvPr id="834" name="n_2mainValue【児童館】&#10;一人当たり面積">
          <a:extLst>
            <a:ext uri="{FF2B5EF4-FFF2-40B4-BE49-F238E27FC236}">
              <a16:creationId xmlns:a16="http://schemas.microsoft.com/office/drawing/2014/main" id="{C932FB35-D987-489E-863C-4CCCD412926D}"/>
            </a:ext>
          </a:extLst>
        </xdr:cNvPr>
        <xdr:cNvSpPr txBox="1"/>
      </xdr:nvSpPr>
      <xdr:spPr>
        <a:xfrm>
          <a:off x="201994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41927</xdr:rowOff>
    </xdr:from>
    <xdr:ext cx="469744" cy="259045"/>
    <xdr:sp macro="" textlink="">
      <xdr:nvSpPr>
        <xdr:cNvPr id="835" name="n_3mainValue【児童館】&#10;一人当たり面積">
          <a:extLst>
            <a:ext uri="{FF2B5EF4-FFF2-40B4-BE49-F238E27FC236}">
              <a16:creationId xmlns:a16="http://schemas.microsoft.com/office/drawing/2014/main" id="{F8AF4738-F7F8-4535-8A88-0409F702CCD1}"/>
            </a:ext>
          </a:extLst>
        </xdr:cNvPr>
        <xdr:cNvSpPr txBox="1"/>
      </xdr:nvSpPr>
      <xdr:spPr>
        <a:xfrm>
          <a:off x="19310427" y="141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54627</xdr:rowOff>
    </xdr:from>
    <xdr:ext cx="469744" cy="259045"/>
    <xdr:sp macro="" textlink="">
      <xdr:nvSpPr>
        <xdr:cNvPr id="836" name="n_4mainValue【児童館】&#10;一人当たり面積">
          <a:extLst>
            <a:ext uri="{FF2B5EF4-FFF2-40B4-BE49-F238E27FC236}">
              <a16:creationId xmlns:a16="http://schemas.microsoft.com/office/drawing/2014/main" id="{A2E9D260-DF80-40B6-8584-EB9ABB7520A4}"/>
            </a:ext>
          </a:extLst>
        </xdr:cNvPr>
        <xdr:cNvSpPr txBox="1"/>
      </xdr:nvSpPr>
      <xdr:spPr>
        <a:xfrm>
          <a:off x="18421427" y="1411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71B29B17-B273-4CED-B0A0-89AFF52CE52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C61B3CCA-6887-4675-A7B8-A60AA4B9C96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BBEAC45D-237A-41CF-95BE-83BEC4893C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8F8C2EC2-6657-405C-9F30-85005815A9F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1FDE5387-B472-469A-9963-6D1BE21657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824B61A3-A347-4067-9A20-BF9EEE03739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EC605688-FFEA-4B62-9E22-41B16B513B4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49CA0B03-D540-452A-A7B1-9880016CEE5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B988D618-A73E-46AE-B1F9-7221F81BE74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9330AA97-D93F-4873-92F3-5E4E0C68098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09506AB0-EE4B-4EC8-8229-84B4BFA62BD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8" name="直線コネクタ 847">
          <a:extLst>
            <a:ext uri="{FF2B5EF4-FFF2-40B4-BE49-F238E27FC236}">
              <a16:creationId xmlns:a16="http://schemas.microsoft.com/office/drawing/2014/main" id="{1E4C6276-3093-4A95-849E-4B602DE262AA}"/>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9" name="テキスト ボックス 848">
          <a:extLst>
            <a:ext uri="{FF2B5EF4-FFF2-40B4-BE49-F238E27FC236}">
              <a16:creationId xmlns:a16="http://schemas.microsoft.com/office/drawing/2014/main" id="{6999CFE5-815B-4CD3-A498-8D0573475E5E}"/>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0" name="直線コネクタ 849">
          <a:extLst>
            <a:ext uri="{FF2B5EF4-FFF2-40B4-BE49-F238E27FC236}">
              <a16:creationId xmlns:a16="http://schemas.microsoft.com/office/drawing/2014/main" id="{E9176070-A999-4C94-9E31-086D03B40D13}"/>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1" name="テキスト ボックス 850">
          <a:extLst>
            <a:ext uri="{FF2B5EF4-FFF2-40B4-BE49-F238E27FC236}">
              <a16:creationId xmlns:a16="http://schemas.microsoft.com/office/drawing/2014/main" id="{F588B10C-8721-4F34-998C-B417F133475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2" name="直線コネクタ 851">
          <a:extLst>
            <a:ext uri="{FF2B5EF4-FFF2-40B4-BE49-F238E27FC236}">
              <a16:creationId xmlns:a16="http://schemas.microsoft.com/office/drawing/2014/main" id="{C610C4E9-293D-45D5-B48E-C6ECFFEB0C0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3" name="テキスト ボックス 852">
          <a:extLst>
            <a:ext uri="{FF2B5EF4-FFF2-40B4-BE49-F238E27FC236}">
              <a16:creationId xmlns:a16="http://schemas.microsoft.com/office/drawing/2014/main" id="{5932853A-D874-462E-8FED-7071BBE1AF6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4" name="直線コネクタ 853">
          <a:extLst>
            <a:ext uri="{FF2B5EF4-FFF2-40B4-BE49-F238E27FC236}">
              <a16:creationId xmlns:a16="http://schemas.microsoft.com/office/drawing/2014/main" id="{61E9A501-4633-4A59-80A3-887E150494B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5" name="テキスト ボックス 854">
          <a:extLst>
            <a:ext uri="{FF2B5EF4-FFF2-40B4-BE49-F238E27FC236}">
              <a16:creationId xmlns:a16="http://schemas.microsoft.com/office/drawing/2014/main" id="{E72D274D-8B92-4C27-AE2D-74E109CE0753}"/>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076C3EBF-E6AD-41A6-B994-902B11EFFB6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7" name="テキスト ボックス 856">
          <a:extLst>
            <a:ext uri="{FF2B5EF4-FFF2-40B4-BE49-F238E27FC236}">
              <a16:creationId xmlns:a16="http://schemas.microsoft.com/office/drawing/2014/main" id="{2B74FF76-F8F7-4132-96FD-1AB32DFAEE4F}"/>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8" name="【公民館】&#10;有形固定資産減価償却率グラフ枠">
          <a:extLst>
            <a:ext uri="{FF2B5EF4-FFF2-40B4-BE49-F238E27FC236}">
              <a16:creationId xmlns:a16="http://schemas.microsoft.com/office/drawing/2014/main" id="{38C41E82-F89E-45CA-ABBD-8552A445B7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859" name="直線コネクタ 858">
          <a:extLst>
            <a:ext uri="{FF2B5EF4-FFF2-40B4-BE49-F238E27FC236}">
              <a16:creationId xmlns:a16="http://schemas.microsoft.com/office/drawing/2014/main" id="{50432614-30B0-45FE-AAFB-4EF2B78CA422}"/>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860" name="【公民館】&#10;有形固定資産減価償却率最小値テキスト">
          <a:extLst>
            <a:ext uri="{FF2B5EF4-FFF2-40B4-BE49-F238E27FC236}">
              <a16:creationId xmlns:a16="http://schemas.microsoft.com/office/drawing/2014/main" id="{00B0EA1C-C1EC-425C-A0D7-AF211B5A89A7}"/>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861" name="直線コネクタ 860">
          <a:extLst>
            <a:ext uri="{FF2B5EF4-FFF2-40B4-BE49-F238E27FC236}">
              <a16:creationId xmlns:a16="http://schemas.microsoft.com/office/drawing/2014/main" id="{09A185B9-CD66-4400-8708-9F2FDF992C92}"/>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862" name="【公民館】&#10;有形固定資産減価償却率最大値テキスト">
          <a:extLst>
            <a:ext uri="{FF2B5EF4-FFF2-40B4-BE49-F238E27FC236}">
              <a16:creationId xmlns:a16="http://schemas.microsoft.com/office/drawing/2014/main" id="{3778506D-0B88-4B4F-AF2D-3EB0C7630208}"/>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863" name="直線コネクタ 862">
          <a:extLst>
            <a:ext uri="{FF2B5EF4-FFF2-40B4-BE49-F238E27FC236}">
              <a16:creationId xmlns:a16="http://schemas.microsoft.com/office/drawing/2014/main" id="{583D70CA-4882-4269-BAD1-86D68274FF31}"/>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120414</xdr:rowOff>
    </xdr:from>
    <xdr:ext cx="405111" cy="259045"/>
    <xdr:sp macro="" textlink="">
      <xdr:nvSpPr>
        <xdr:cNvPr id="864" name="【公民館】&#10;有形固定資産減価償却率平均値テキスト">
          <a:extLst>
            <a:ext uri="{FF2B5EF4-FFF2-40B4-BE49-F238E27FC236}">
              <a16:creationId xmlns:a16="http://schemas.microsoft.com/office/drawing/2014/main" id="{6256DF5F-6550-46C5-91E1-8A7C7A3AB749}"/>
            </a:ext>
          </a:extLst>
        </xdr:cNvPr>
        <xdr:cNvSpPr txBox="1"/>
      </xdr:nvSpPr>
      <xdr:spPr>
        <a:xfrm>
          <a:off x="16357600" y="17779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865" name="フローチャート: 判断 864">
          <a:extLst>
            <a:ext uri="{FF2B5EF4-FFF2-40B4-BE49-F238E27FC236}">
              <a16:creationId xmlns:a16="http://schemas.microsoft.com/office/drawing/2014/main" id="{5575BDAD-5404-42BF-8A0C-B7B0EDA19F58}"/>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866" name="フローチャート: 判断 865">
          <a:extLst>
            <a:ext uri="{FF2B5EF4-FFF2-40B4-BE49-F238E27FC236}">
              <a16:creationId xmlns:a16="http://schemas.microsoft.com/office/drawing/2014/main" id="{58238555-3D52-4012-8BE4-0F2C725CE8B3}"/>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867" name="フローチャート: 判断 866">
          <a:extLst>
            <a:ext uri="{FF2B5EF4-FFF2-40B4-BE49-F238E27FC236}">
              <a16:creationId xmlns:a16="http://schemas.microsoft.com/office/drawing/2014/main" id="{7F9D4A07-F763-4D40-AB42-C24F81D3512A}"/>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868" name="フローチャート: 判断 867">
          <a:extLst>
            <a:ext uri="{FF2B5EF4-FFF2-40B4-BE49-F238E27FC236}">
              <a16:creationId xmlns:a16="http://schemas.microsoft.com/office/drawing/2014/main" id="{83D1C27F-BDE5-498E-9214-DB00B2829FA7}"/>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869" name="フローチャート: 判断 868">
          <a:extLst>
            <a:ext uri="{FF2B5EF4-FFF2-40B4-BE49-F238E27FC236}">
              <a16:creationId xmlns:a16="http://schemas.microsoft.com/office/drawing/2014/main" id="{B218CC51-10A8-4870-A3FB-983AF6FBBF96}"/>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7CA8488D-549C-46B0-98C0-A2E28DC39D3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A8DF31F3-D5A7-47C0-B622-A60B5D87356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6F72385B-531C-4BA6-A760-0AE6ACDB786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EFE67993-1314-44FA-A206-ECB957301BC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8921618-3025-45E7-88EC-84B68BB80FC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18542</xdr:rowOff>
    </xdr:from>
    <xdr:to>
      <xdr:col>85</xdr:col>
      <xdr:colOff>177800</xdr:colOff>
      <xdr:row>103</xdr:row>
      <xdr:rowOff>120142</xdr:rowOff>
    </xdr:to>
    <xdr:sp macro="" textlink="">
      <xdr:nvSpPr>
        <xdr:cNvPr id="875" name="楕円 874">
          <a:extLst>
            <a:ext uri="{FF2B5EF4-FFF2-40B4-BE49-F238E27FC236}">
              <a16:creationId xmlns:a16="http://schemas.microsoft.com/office/drawing/2014/main" id="{B6727858-97ED-449B-9359-AABECE16BD74}"/>
            </a:ext>
          </a:extLst>
        </xdr:cNvPr>
        <xdr:cNvSpPr/>
      </xdr:nvSpPr>
      <xdr:spPr>
        <a:xfrm>
          <a:off x="16268700" y="176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41419</xdr:rowOff>
    </xdr:from>
    <xdr:ext cx="405111" cy="259045"/>
    <xdr:sp macro="" textlink="">
      <xdr:nvSpPr>
        <xdr:cNvPr id="876" name="【公民館】&#10;有形固定資産減価償却率該当値テキスト">
          <a:extLst>
            <a:ext uri="{FF2B5EF4-FFF2-40B4-BE49-F238E27FC236}">
              <a16:creationId xmlns:a16="http://schemas.microsoft.com/office/drawing/2014/main" id="{04A95398-9C69-4CCA-B18C-11AABDC3AA8D}"/>
            </a:ext>
          </a:extLst>
        </xdr:cNvPr>
        <xdr:cNvSpPr txBox="1"/>
      </xdr:nvSpPr>
      <xdr:spPr>
        <a:xfrm>
          <a:off x="16357600" y="1752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164846</xdr:rowOff>
    </xdr:from>
    <xdr:to>
      <xdr:col>81</xdr:col>
      <xdr:colOff>101600</xdr:colOff>
      <xdr:row>103</xdr:row>
      <xdr:rowOff>94996</xdr:rowOff>
    </xdr:to>
    <xdr:sp macro="" textlink="">
      <xdr:nvSpPr>
        <xdr:cNvPr id="877" name="楕円 876">
          <a:extLst>
            <a:ext uri="{FF2B5EF4-FFF2-40B4-BE49-F238E27FC236}">
              <a16:creationId xmlns:a16="http://schemas.microsoft.com/office/drawing/2014/main" id="{04978503-D544-48BA-B71A-9EEFFBD667D4}"/>
            </a:ext>
          </a:extLst>
        </xdr:cNvPr>
        <xdr:cNvSpPr/>
      </xdr:nvSpPr>
      <xdr:spPr>
        <a:xfrm>
          <a:off x="15430500" y="1765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44196</xdr:rowOff>
    </xdr:from>
    <xdr:to>
      <xdr:col>85</xdr:col>
      <xdr:colOff>127000</xdr:colOff>
      <xdr:row>103</xdr:row>
      <xdr:rowOff>69342</xdr:rowOff>
    </xdr:to>
    <xdr:cxnSp macro="">
      <xdr:nvCxnSpPr>
        <xdr:cNvPr id="878" name="直線コネクタ 877">
          <a:extLst>
            <a:ext uri="{FF2B5EF4-FFF2-40B4-BE49-F238E27FC236}">
              <a16:creationId xmlns:a16="http://schemas.microsoft.com/office/drawing/2014/main" id="{101C297A-90C9-4C92-B17A-78011453D728}"/>
            </a:ext>
          </a:extLst>
        </xdr:cNvPr>
        <xdr:cNvCxnSpPr/>
      </xdr:nvCxnSpPr>
      <xdr:spPr>
        <a:xfrm>
          <a:off x="15481300" y="1770354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73406</xdr:rowOff>
    </xdr:from>
    <xdr:to>
      <xdr:col>76</xdr:col>
      <xdr:colOff>165100</xdr:colOff>
      <xdr:row>104</xdr:row>
      <xdr:rowOff>3556</xdr:rowOff>
    </xdr:to>
    <xdr:sp macro="" textlink="">
      <xdr:nvSpPr>
        <xdr:cNvPr id="879" name="楕円 878">
          <a:extLst>
            <a:ext uri="{FF2B5EF4-FFF2-40B4-BE49-F238E27FC236}">
              <a16:creationId xmlns:a16="http://schemas.microsoft.com/office/drawing/2014/main" id="{367470DC-0FA7-4B91-BB41-1C82564ED00C}"/>
            </a:ext>
          </a:extLst>
        </xdr:cNvPr>
        <xdr:cNvSpPr/>
      </xdr:nvSpPr>
      <xdr:spPr>
        <a:xfrm>
          <a:off x="14541500" y="1773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44196</xdr:rowOff>
    </xdr:from>
    <xdr:to>
      <xdr:col>81</xdr:col>
      <xdr:colOff>50800</xdr:colOff>
      <xdr:row>103</xdr:row>
      <xdr:rowOff>124206</xdr:rowOff>
    </xdr:to>
    <xdr:cxnSp macro="">
      <xdr:nvCxnSpPr>
        <xdr:cNvPr id="880" name="直線コネクタ 879">
          <a:extLst>
            <a:ext uri="{FF2B5EF4-FFF2-40B4-BE49-F238E27FC236}">
              <a16:creationId xmlns:a16="http://schemas.microsoft.com/office/drawing/2014/main" id="{5D8672BE-BFFA-4D1B-999C-00819666815E}"/>
            </a:ext>
          </a:extLst>
        </xdr:cNvPr>
        <xdr:cNvCxnSpPr/>
      </xdr:nvCxnSpPr>
      <xdr:spPr>
        <a:xfrm flipV="1">
          <a:off x="14592300" y="1770354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64263</xdr:rowOff>
    </xdr:from>
    <xdr:to>
      <xdr:col>72</xdr:col>
      <xdr:colOff>38100</xdr:colOff>
      <xdr:row>103</xdr:row>
      <xdr:rowOff>165863</xdr:rowOff>
    </xdr:to>
    <xdr:sp macro="" textlink="">
      <xdr:nvSpPr>
        <xdr:cNvPr id="881" name="楕円 880">
          <a:extLst>
            <a:ext uri="{FF2B5EF4-FFF2-40B4-BE49-F238E27FC236}">
              <a16:creationId xmlns:a16="http://schemas.microsoft.com/office/drawing/2014/main" id="{007653DB-9BA9-4E29-A613-C7B30B72FCE5}"/>
            </a:ext>
          </a:extLst>
        </xdr:cNvPr>
        <xdr:cNvSpPr/>
      </xdr:nvSpPr>
      <xdr:spPr>
        <a:xfrm>
          <a:off x="13652500" y="177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115063</xdr:rowOff>
    </xdr:from>
    <xdr:to>
      <xdr:col>76</xdr:col>
      <xdr:colOff>114300</xdr:colOff>
      <xdr:row>103</xdr:row>
      <xdr:rowOff>124206</xdr:rowOff>
    </xdr:to>
    <xdr:cxnSp macro="">
      <xdr:nvCxnSpPr>
        <xdr:cNvPr id="882" name="直線コネクタ 881">
          <a:extLst>
            <a:ext uri="{FF2B5EF4-FFF2-40B4-BE49-F238E27FC236}">
              <a16:creationId xmlns:a16="http://schemas.microsoft.com/office/drawing/2014/main" id="{5247C1CB-9823-4AC3-88B1-A3FC08A8E1EC}"/>
            </a:ext>
          </a:extLst>
        </xdr:cNvPr>
        <xdr:cNvCxnSpPr/>
      </xdr:nvCxnSpPr>
      <xdr:spPr>
        <a:xfrm>
          <a:off x="13703300" y="177744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77978</xdr:rowOff>
    </xdr:from>
    <xdr:to>
      <xdr:col>67</xdr:col>
      <xdr:colOff>101600</xdr:colOff>
      <xdr:row>104</xdr:row>
      <xdr:rowOff>8128</xdr:rowOff>
    </xdr:to>
    <xdr:sp macro="" textlink="">
      <xdr:nvSpPr>
        <xdr:cNvPr id="883" name="楕円 882">
          <a:extLst>
            <a:ext uri="{FF2B5EF4-FFF2-40B4-BE49-F238E27FC236}">
              <a16:creationId xmlns:a16="http://schemas.microsoft.com/office/drawing/2014/main" id="{D960DB61-9E59-4B15-B5F8-0FC6F7C8FF57}"/>
            </a:ext>
          </a:extLst>
        </xdr:cNvPr>
        <xdr:cNvSpPr/>
      </xdr:nvSpPr>
      <xdr:spPr>
        <a:xfrm>
          <a:off x="12763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115063</xdr:rowOff>
    </xdr:from>
    <xdr:to>
      <xdr:col>71</xdr:col>
      <xdr:colOff>177800</xdr:colOff>
      <xdr:row>103</xdr:row>
      <xdr:rowOff>128778</xdr:rowOff>
    </xdr:to>
    <xdr:cxnSp macro="">
      <xdr:nvCxnSpPr>
        <xdr:cNvPr id="884" name="直線コネクタ 883">
          <a:extLst>
            <a:ext uri="{FF2B5EF4-FFF2-40B4-BE49-F238E27FC236}">
              <a16:creationId xmlns:a16="http://schemas.microsoft.com/office/drawing/2014/main" id="{AA5C580A-11E1-4BA3-92C4-7F82D753B6D0}"/>
            </a:ext>
          </a:extLst>
        </xdr:cNvPr>
        <xdr:cNvCxnSpPr/>
      </xdr:nvCxnSpPr>
      <xdr:spPr>
        <a:xfrm flipV="1">
          <a:off x="12814300" y="17774413"/>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6114</xdr:rowOff>
    </xdr:from>
    <xdr:ext cx="405111" cy="259045"/>
    <xdr:sp macro="" textlink="">
      <xdr:nvSpPr>
        <xdr:cNvPr id="885" name="n_1aveValue【公民館】&#10;有形固定資産減価償却率">
          <a:extLst>
            <a:ext uri="{FF2B5EF4-FFF2-40B4-BE49-F238E27FC236}">
              <a16:creationId xmlns:a16="http://schemas.microsoft.com/office/drawing/2014/main" id="{3443F053-F97D-4FF6-813D-3D93DB12C1D4}"/>
            </a:ext>
          </a:extLst>
        </xdr:cNvPr>
        <xdr:cNvSpPr txBox="1"/>
      </xdr:nvSpPr>
      <xdr:spPr>
        <a:xfrm>
          <a:off x="15266044" y="1783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1540</xdr:rowOff>
    </xdr:from>
    <xdr:ext cx="405111" cy="259045"/>
    <xdr:sp macro="" textlink="">
      <xdr:nvSpPr>
        <xdr:cNvPr id="886" name="n_2aveValue【公民館】&#10;有形固定資産減価償却率">
          <a:extLst>
            <a:ext uri="{FF2B5EF4-FFF2-40B4-BE49-F238E27FC236}">
              <a16:creationId xmlns:a16="http://schemas.microsoft.com/office/drawing/2014/main" id="{1B251794-99D7-4510-8CC8-B24D5B4B11E7}"/>
            </a:ext>
          </a:extLst>
        </xdr:cNvPr>
        <xdr:cNvSpPr txBox="1"/>
      </xdr:nvSpPr>
      <xdr:spPr>
        <a:xfrm>
          <a:off x="14389744" y="1783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887" name="n_3aveValue【公民館】&#10;有形固定資産減価償却率">
          <a:extLst>
            <a:ext uri="{FF2B5EF4-FFF2-40B4-BE49-F238E27FC236}">
              <a16:creationId xmlns:a16="http://schemas.microsoft.com/office/drawing/2014/main" id="{51C4D4A7-E6D1-4CB0-90C9-05885A31880D}"/>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888" name="n_4aveValue【公民館】&#10;有形固定資産減価償却率">
          <a:extLst>
            <a:ext uri="{FF2B5EF4-FFF2-40B4-BE49-F238E27FC236}">
              <a16:creationId xmlns:a16="http://schemas.microsoft.com/office/drawing/2014/main" id="{12616F43-BD12-47C1-BA09-4C01A81B4E4E}"/>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111523</xdr:rowOff>
    </xdr:from>
    <xdr:ext cx="405111" cy="259045"/>
    <xdr:sp macro="" textlink="">
      <xdr:nvSpPr>
        <xdr:cNvPr id="889" name="n_1mainValue【公民館】&#10;有形固定資産減価償却率">
          <a:extLst>
            <a:ext uri="{FF2B5EF4-FFF2-40B4-BE49-F238E27FC236}">
              <a16:creationId xmlns:a16="http://schemas.microsoft.com/office/drawing/2014/main" id="{1C24CCE5-CB9B-40CA-A99A-788059AB7CFB}"/>
            </a:ext>
          </a:extLst>
        </xdr:cNvPr>
        <xdr:cNvSpPr txBox="1"/>
      </xdr:nvSpPr>
      <xdr:spPr>
        <a:xfrm>
          <a:off x="15266044" y="1742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20083</xdr:rowOff>
    </xdr:from>
    <xdr:ext cx="405111" cy="259045"/>
    <xdr:sp macro="" textlink="">
      <xdr:nvSpPr>
        <xdr:cNvPr id="890" name="n_2mainValue【公民館】&#10;有形固定資産減価償却率">
          <a:extLst>
            <a:ext uri="{FF2B5EF4-FFF2-40B4-BE49-F238E27FC236}">
              <a16:creationId xmlns:a16="http://schemas.microsoft.com/office/drawing/2014/main" id="{BD123F2F-7B21-4246-AC70-1960F6C08632}"/>
            </a:ext>
          </a:extLst>
        </xdr:cNvPr>
        <xdr:cNvSpPr txBox="1"/>
      </xdr:nvSpPr>
      <xdr:spPr>
        <a:xfrm>
          <a:off x="14389744" y="1750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156990</xdr:rowOff>
    </xdr:from>
    <xdr:ext cx="405111" cy="259045"/>
    <xdr:sp macro="" textlink="">
      <xdr:nvSpPr>
        <xdr:cNvPr id="891" name="n_3mainValue【公民館】&#10;有形固定資産減価償却率">
          <a:extLst>
            <a:ext uri="{FF2B5EF4-FFF2-40B4-BE49-F238E27FC236}">
              <a16:creationId xmlns:a16="http://schemas.microsoft.com/office/drawing/2014/main" id="{F4542C0D-65A4-472A-B727-A6D95475D643}"/>
            </a:ext>
          </a:extLst>
        </xdr:cNvPr>
        <xdr:cNvSpPr txBox="1"/>
      </xdr:nvSpPr>
      <xdr:spPr>
        <a:xfrm>
          <a:off x="13500744" y="1781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170705</xdr:rowOff>
    </xdr:from>
    <xdr:ext cx="405111" cy="259045"/>
    <xdr:sp macro="" textlink="">
      <xdr:nvSpPr>
        <xdr:cNvPr id="892" name="n_4mainValue【公民館】&#10;有形固定資産減価償却率">
          <a:extLst>
            <a:ext uri="{FF2B5EF4-FFF2-40B4-BE49-F238E27FC236}">
              <a16:creationId xmlns:a16="http://schemas.microsoft.com/office/drawing/2014/main" id="{CA9D8E67-7A9D-4D31-90A5-4D0B5E814C3E}"/>
            </a:ext>
          </a:extLst>
        </xdr:cNvPr>
        <xdr:cNvSpPr txBox="1"/>
      </xdr:nvSpPr>
      <xdr:spPr>
        <a:xfrm>
          <a:off x="126117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a:extLst>
            <a:ext uri="{FF2B5EF4-FFF2-40B4-BE49-F238E27FC236}">
              <a16:creationId xmlns:a16="http://schemas.microsoft.com/office/drawing/2014/main" id="{973FD5C9-FA0A-410B-9545-F768F8B75E2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a:extLst>
            <a:ext uri="{FF2B5EF4-FFF2-40B4-BE49-F238E27FC236}">
              <a16:creationId xmlns:a16="http://schemas.microsoft.com/office/drawing/2014/main" id="{33775A7D-0544-4F52-9421-EEFBBAF7048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a:extLst>
            <a:ext uri="{FF2B5EF4-FFF2-40B4-BE49-F238E27FC236}">
              <a16:creationId xmlns:a16="http://schemas.microsoft.com/office/drawing/2014/main" id="{AD844E3E-14D9-42E4-87CA-93268D38427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a:extLst>
            <a:ext uri="{FF2B5EF4-FFF2-40B4-BE49-F238E27FC236}">
              <a16:creationId xmlns:a16="http://schemas.microsoft.com/office/drawing/2014/main" id="{88DEC6FA-15D0-402B-876A-C5A3152B5C0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a:extLst>
            <a:ext uri="{FF2B5EF4-FFF2-40B4-BE49-F238E27FC236}">
              <a16:creationId xmlns:a16="http://schemas.microsoft.com/office/drawing/2014/main" id="{FE5424FD-699F-49F1-8C5B-F3572B77FB3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a:extLst>
            <a:ext uri="{FF2B5EF4-FFF2-40B4-BE49-F238E27FC236}">
              <a16:creationId xmlns:a16="http://schemas.microsoft.com/office/drawing/2014/main" id="{E545819C-3B67-4841-A269-AA378BAACC4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a:extLst>
            <a:ext uri="{FF2B5EF4-FFF2-40B4-BE49-F238E27FC236}">
              <a16:creationId xmlns:a16="http://schemas.microsoft.com/office/drawing/2014/main" id="{A0DFCC7C-C9ED-4E62-85F2-A7C61DE8CD9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a:extLst>
            <a:ext uri="{FF2B5EF4-FFF2-40B4-BE49-F238E27FC236}">
              <a16:creationId xmlns:a16="http://schemas.microsoft.com/office/drawing/2014/main" id="{E1BF50BE-C568-4201-8937-761EE73DE0E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a:extLst>
            <a:ext uri="{FF2B5EF4-FFF2-40B4-BE49-F238E27FC236}">
              <a16:creationId xmlns:a16="http://schemas.microsoft.com/office/drawing/2014/main" id="{613D9862-0FD1-44F4-AFA5-828EFD69C04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a:extLst>
            <a:ext uri="{FF2B5EF4-FFF2-40B4-BE49-F238E27FC236}">
              <a16:creationId xmlns:a16="http://schemas.microsoft.com/office/drawing/2014/main" id="{51565A8C-05B2-4369-B3E0-3AF6F020A7E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a:extLst>
            <a:ext uri="{FF2B5EF4-FFF2-40B4-BE49-F238E27FC236}">
              <a16:creationId xmlns:a16="http://schemas.microsoft.com/office/drawing/2014/main" id="{154853E8-9F15-4627-8159-054E5FCC517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a:extLst>
            <a:ext uri="{FF2B5EF4-FFF2-40B4-BE49-F238E27FC236}">
              <a16:creationId xmlns:a16="http://schemas.microsoft.com/office/drawing/2014/main" id="{32133182-D30E-402D-8C03-D0D8B609232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a:extLst>
            <a:ext uri="{FF2B5EF4-FFF2-40B4-BE49-F238E27FC236}">
              <a16:creationId xmlns:a16="http://schemas.microsoft.com/office/drawing/2014/main" id="{7C5B5E66-7C9E-4A4B-A809-A1ED11F37B5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a:extLst>
            <a:ext uri="{FF2B5EF4-FFF2-40B4-BE49-F238E27FC236}">
              <a16:creationId xmlns:a16="http://schemas.microsoft.com/office/drawing/2014/main" id="{D985B0D6-2386-4CE0-B5C3-C2CD908CB5E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a:extLst>
            <a:ext uri="{FF2B5EF4-FFF2-40B4-BE49-F238E27FC236}">
              <a16:creationId xmlns:a16="http://schemas.microsoft.com/office/drawing/2014/main" id="{B5B43203-5E4D-4BF0-8671-7A6B72EA0A6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a:extLst>
            <a:ext uri="{FF2B5EF4-FFF2-40B4-BE49-F238E27FC236}">
              <a16:creationId xmlns:a16="http://schemas.microsoft.com/office/drawing/2014/main" id="{6ABF3858-5B0B-456A-9AA2-FEA032F2F0D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a:extLst>
            <a:ext uri="{FF2B5EF4-FFF2-40B4-BE49-F238E27FC236}">
              <a16:creationId xmlns:a16="http://schemas.microsoft.com/office/drawing/2014/main" id="{614FDC86-EF92-4836-B170-22EC21C11943}"/>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a:extLst>
            <a:ext uri="{FF2B5EF4-FFF2-40B4-BE49-F238E27FC236}">
              <a16:creationId xmlns:a16="http://schemas.microsoft.com/office/drawing/2014/main" id="{7546695B-0C4A-48E4-89DA-1914ECA86E3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26CA53B5-2C60-4306-B97C-5765471D4FC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19325707-665C-48C9-A878-4318F2BE15B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a:extLst>
            <a:ext uri="{FF2B5EF4-FFF2-40B4-BE49-F238E27FC236}">
              <a16:creationId xmlns:a16="http://schemas.microsoft.com/office/drawing/2014/main" id="{D86B7C56-2F2F-4AAC-B32B-FF68539552C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914" name="直線コネクタ 913">
          <a:extLst>
            <a:ext uri="{FF2B5EF4-FFF2-40B4-BE49-F238E27FC236}">
              <a16:creationId xmlns:a16="http://schemas.microsoft.com/office/drawing/2014/main" id="{49B13A16-862D-4EE0-B307-5C43E4B6BD2D}"/>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915" name="【公民館】&#10;一人当たり面積最小値テキスト">
          <a:extLst>
            <a:ext uri="{FF2B5EF4-FFF2-40B4-BE49-F238E27FC236}">
              <a16:creationId xmlns:a16="http://schemas.microsoft.com/office/drawing/2014/main" id="{BCBFA565-73A7-41B3-81F5-1AAD79898315}"/>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916" name="直線コネクタ 915">
          <a:extLst>
            <a:ext uri="{FF2B5EF4-FFF2-40B4-BE49-F238E27FC236}">
              <a16:creationId xmlns:a16="http://schemas.microsoft.com/office/drawing/2014/main" id="{26708944-A016-4DC4-8673-7CBF0093A472}"/>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917" name="【公民館】&#10;一人当たり面積最大値テキスト">
          <a:extLst>
            <a:ext uri="{FF2B5EF4-FFF2-40B4-BE49-F238E27FC236}">
              <a16:creationId xmlns:a16="http://schemas.microsoft.com/office/drawing/2014/main" id="{CA6E3CF1-A9BB-4AB2-9D2F-CBDC4BDFCA90}"/>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918" name="直線コネクタ 917">
          <a:extLst>
            <a:ext uri="{FF2B5EF4-FFF2-40B4-BE49-F238E27FC236}">
              <a16:creationId xmlns:a16="http://schemas.microsoft.com/office/drawing/2014/main" id="{F0604FB7-F80F-494B-9549-8F9265333376}"/>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12971</xdr:rowOff>
    </xdr:from>
    <xdr:ext cx="469744" cy="259045"/>
    <xdr:sp macro="" textlink="">
      <xdr:nvSpPr>
        <xdr:cNvPr id="919" name="【公民館】&#10;一人当たり面積平均値テキスト">
          <a:extLst>
            <a:ext uri="{FF2B5EF4-FFF2-40B4-BE49-F238E27FC236}">
              <a16:creationId xmlns:a16="http://schemas.microsoft.com/office/drawing/2014/main" id="{56715EF5-3C26-4A9F-9B2D-25424C4C0A7F}"/>
            </a:ext>
          </a:extLst>
        </xdr:cNvPr>
        <xdr:cNvSpPr txBox="1"/>
      </xdr:nvSpPr>
      <xdr:spPr>
        <a:xfrm>
          <a:off x="22199600" y="18015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920" name="フローチャート: 判断 919">
          <a:extLst>
            <a:ext uri="{FF2B5EF4-FFF2-40B4-BE49-F238E27FC236}">
              <a16:creationId xmlns:a16="http://schemas.microsoft.com/office/drawing/2014/main" id="{308B01DD-CAF6-4A68-8CC2-DB0E1B8F529E}"/>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921" name="フローチャート: 判断 920">
          <a:extLst>
            <a:ext uri="{FF2B5EF4-FFF2-40B4-BE49-F238E27FC236}">
              <a16:creationId xmlns:a16="http://schemas.microsoft.com/office/drawing/2014/main" id="{AA5E0CEF-61D7-421D-B2EB-409004F6E01C}"/>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922" name="フローチャート: 判断 921">
          <a:extLst>
            <a:ext uri="{FF2B5EF4-FFF2-40B4-BE49-F238E27FC236}">
              <a16:creationId xmlns:a16="http://schemas.microsoft.com/office/drawing/2014/main" id="{6A92ADA2-1484-4E53-9FEC-EA34E8C0DB3F}"/>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923" name="フローチャート: 判断 922">
          <a:extLst>
            <a:ext uri="{FF2B5EF4-FFF2-40B4-BE49-F238E27FC236}">
              <a16:creationId xmlns:a16="http://schemas.microsoft.com/office/drawing/2014/main" id="{D3BCE30D-8C5C-4D3F-915F-0FED087C6CB2}"/>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924" name="フローチャート: 判断 923">
          <a:extLst>
            <a:ext uri="{FF2B5EF4-FFF2-40B4-BE49-F238E27FC236}">
              <a16:creationId xmlns:a16="http://schemas.microsoft.com/office/drawing/2014/main" id="{1B2E5E9E-C374-428A-868A-21640BB770A9}"/>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6FEE9C2-D18E-415C-85D5-8454453E752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2709B43C-07B4-483F-A127-6C1DC8B859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D19C063B-B30D-45FD-A282-94F1BDB9566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F7724F07-5330-4CF8-87A5-0FD336F1BE7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D36BE23E-8C5B-4C40-B90F-C89DCEBA725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73406</xdr:rowOff>
    </xdr:from>
    <xdr:to>
      <xdr:col>116</xdr:col>
      <xdr:colOff>114300</xdr:colOff>
      <xdr:row>102</xdr:row>
      <xdr:rowOff>3556</xdr:rowOff>
    </xdr:to>
    <xdr:sp macro="" textlink="">
      <xdr:nvSpPr>
        <xdr:cNvPr id="930" name="楕円 929">
          <a:extLst>
            <a:ext uri="{FF2B5EF4-FFF2-40B4-BE49-F238E27FC236}">
              <a16:creationId xmlns:a16="http://schemas.microsoft.com/office/drawing/2014/main" id="{42ED5B7E-FF41-4591-A947-F1230A16C589}"/>
            </a:ext>
          </a:extLst>
        </xdr:cNvPr>
        <xdr:cNvSpPr/>
      </xdr:nvSpPr>
      <xdr:spPr>
        <a:xfrm>
          <a:off x="22110700" y="1738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159783</xdr:rowOff>
    </xdr:from>
    <xdr:ext cx="469744" cy="259045"/>
    <xdr:sp macro="" textlink="">
      <xdr:nvSpPr>
        <xdr:cNvPr id="931" name="【公民館】&#10;一人当たり面積該当値テキスト">
          <a:extLst>
            <a:ext uri="{FF2B5EF4-FFF2-40B4-BE49-F238E27FC236}">
              <a16:creationId xmlns:a16="http://schemas.microsoft.com/office/drawing/2014/main" id="{E13528DF-4D24-4CB0-AA84-9C2578F3932E}"/>
            </a:ext>
          </a:extLst>
        </xdr:cNvPr>
        <xdr:cNvSpPr txBox="1"/>
      </xdr:nvSpPr>
      <xdr:spPr>
        <a:xfrm>
          <a:off x="22199600" y="1730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105411</xdr:rowOff>
    </xdr:from>
    <xdr:to>
      <xdr:col>112</xdr:col>
      <xdr:colOff>38100</xdr:colOff>
      <xdr:row>102</xdr:row>
      <xdr:rowOff>35561</xdr:rowOff>
    </xdr:to>
    <xdr:sp macro="" textlink="">
      <xdr:nvSpPr>
        <xdr:cNvPr id="932" name="楕円 931">
          <a:extLst>
            <a:ext uri="{FF2B5EF4-FFF2-40B4-BE49-F238E27FC236}">
              <a16:creationId xmlns:a16="http://schemas.microsoft.com/office/drawing/2014/main" id="{12DBAA70-3DEF-4E67-925C-4A44D2EE50CC}"/>
            </a:ext>
          </a:extLst>
        </xdr:cNvPr>
        <xdr:cNvSpPr/>
      </xdr:nvSpPr>
      <xdr:spPr>
        <a:xfrm>
          <a:off x="21272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124206</xdr:rowOff>
    </xdr:from>
    <xdr:to>
      <xdr:col>116</xdr:col>
      <xdr:colOff>63500</xdr:colOff>
      <xdr:row>101</xdr:row>
      <xdr:rowOff>156211</xdr:rowOff>
    </xdr:to>
    <xdr:cxnSp macro="">
      <xdr:nvCxnSpPr>
        <xdr:cNvPr id="933" name="直線コネクタ 932">
          <a:extLst>
            <a:ext uri="{FF2B5EF4-FFF2-40B4-BE49-F238E27FC236}">
              <a16:creationId xmlns:a16="http://schemas.microsoft.com/office/drawing/2014/main" id="{E60D5FBC-3098-46E4-84AD-7420B654789B}"/>
            </a:ext>
          </a:extLst>
        </xdr:cNvPr>
        <xdr:cNvCxnSpPr/>
      </xdr:nvCxnSpPr>
      <xdr:spPr>
        <a:xfrm flipV="1">
          <a:off x="21323300" y="17440656"/>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123698</xdr:rowOff>
    </xdr:from>
    <xdr:to>
      <xdr:col>107</xdr:col>
      <xdr:colOff>101600</xdr:colOff>
      <xdr:row>102</xdr:row>
      <xdr:rowOff>53848</xdr:rowOff>
    </xdr:to>
    <xdr:sp macro="" textlink="">
      <xdr:nvSpPr>
        <xdr:cNvPr id="934" name="楕円 933">
          <a:extLst>
            <a:ext uri="{FF2B5EF4-FFF2-40B4-BE49-F238E27FC236}">
              <a16:creationId xmlns:a16="http://schemas.microsoft.com/office/drawing/2014/main" id="{A78488E7-C869-4500-832F-D047530C6485}"/>
            </a:ext>
          </a:extLst>
        </xdr:cNvPr>
        <xdr:cNvSpPr/>
      </xdr:nvSpPr>
      <xdr:spPr>
        <a:xfrm>
          <a:off x="20383500" y="1744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156211</xdr:rowOff>
    </xdr:from>
    <xdr:to>
      <xdr:col>111</xdr:col>
      <xdr:colOff>177800</xdr:colOff>
      <xdr:row>102</xdr:row>
      <xdr:rowOff>3048</xdr:rowOff>
    </xdr:to>
    <xdr:cxnSp macro="">
      <xdr:nvCxnSpPr>
        <xdr:cNvPr id="935" name="直線コネクタ 934">
          <a:extLst>
            <a:ext uri="{FF2B5EF4-FFF2-40B4-BE49-F238E27FC236}">
              <a16:creationId xmlns:a16="http://schemas.microsoft.com/office/drawing/2014/main" id="{79E5F1B4-D564-42FA-A6DC-F5384451DE64}"/>
            </a:ext>
          </a:extLst>
        </xdr:cNvPr>
        <xdr:cNvCxnSpPr/>
      </xdr:nvCxnSpPr>
      <xdr:spPr>
        <a:xfrm flipV="1">
          <a:off x="20434300" y="174726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137413</xdr:rowOff>
    </xdr:from>
    <xdr:to>
      <xdr:col>102</xdr:col>
      <xdr:colOff>165100</xdr:colOff>
      <xdr:row>102</xdr:row>
      <xdr:rowOff>67563</xdr:rowOff>
    </xdr:to>
    <xdr:sp macro="" textlink="">
      <xdr:nvSpPr>
        <xdr:cNvPr id="936" name="楕円 935">
          <a:extLst>
            <a:ext uri="{FF2B5EF4-FFF2-40B4-BE49-F238E27FC236}">
              <a16:creationId xmlns:a16="http://schemas.microsoft.com/office/drawing/2014/main" id="{4E91350B-5946-4879-82BA-B2D863FAC6A2}"/>
            </a:ext>
          </a:extLst>
        </xdr:cNvPr>
        <xdr:cNvSpPr/>
      </xdr:nvSpPr>
      <xdr:spPr>
        <a:xfrm>
          <a:off x="19494500" y="1745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3048</xdr:rowOff>
    </xdr:from>
    <xdr:to>
      <xdr:col>107</xdr:col>
      <xdr:colOff>50800</xdr:colOff>
      <xdr:row>102</xdr:row>
      <xdr:rowOff>16763</xdr:rowOff>
    </xdr:to>
    <xdr:cxnSp macro="">
      <xdr:nvCxnSpPr>
        <xdr:cNvPr id="937" name="直線コネクタ 936">
          <a:extLst>
            <a:ext uri="{FF2B5EF4-FFF2-40B4-BE49-F238E27FC236}">
              <a16:creationId xmlns:a16="http://schemas.microsoft.com/office/drawing/2014/main" id="{AF58D98C-F3A7-4E9D-A0E5-9A13AD9A85E2}"/>
            </a:ext>
          </a:extLst>
        </xdr:cNvPr>
        <xdr:cNvCxnSpPr/>
      </xdr:nvCxnSpPr>
      <xdr:spPr>
        <a:xfrm flipV="1">
          <a:off x="19545300" y="174909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82550</xdr:rowOff>
    </xdr:from>
    <xdr:to>
      <xdr:col>98</xdr:col>
      <xdr:colOff>38100</xdr:colOff>
      <xdr:row>102</xdr:row>
      <xdr:rowOff>12700</xdr:rowOff>
    </xdr:to>
    <xdr:sp macro="" textlink="">
      <xdr:nvSpPr>
        <xdr:cNvPr id="938" name="楕円 937">
          <a:extLst>
            <a:ext uri="{FF2B5EF4-FFF2-40B4-BE49-F238E27FC236}">
              <a16:creationId xmlns:a16="http://schemas.microsoft.com/office/drawing/2014/main" id="{04B17CF9-88ED-4BA7-A01D-295FEDCA4CBA}"/>
            </a:ext>
          </a:extLst>
        </xdr:cNvPr>
        <xdr:cNvSpPr/>
      </xdr:nvSpPr>
      <xdr:spPr>
        <a:xfrm>
          <a:off x="18605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133350</xdr:rowOff>
    </xdr:from>
    <xdr:to>
      <xdr:col>102</xdr:col>
      <xdr:colOff>114300</xdr:colOff>
      <xdr:row>102</xdr:row>
      <xdr:rowOff>16763</xdr:rowOff>
    </xdr:to>
    <xdr:cxnSp macro="">
      <xdr:nvCxnSpPr>
        <xdr:cNvPr id="939" name="直線コネクタ 938">
          <a:extLst>
            <a:ext uri="{FF2B5EF4-FFF2-40B4-BE49-F238E27FC236}">
              <a16:creationId xmlns:a16="http://schemas.microsoft.com/office/drawing/2014/main" id="{5000AE9B-ABF6-4D7C-BC12-4BF9DA851A9C}"/>
            </a:ext>
          </a:extLst>
        </xdr:cNvPr>
        <xdr:cNvCxnSpPr/>
      </xdr:nvCxnSpPr>
      <xdr:spPr>
        <a:xfrm>
          <a:off x="18656300" y="17449800"/>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79264</xdr:rowOff>
    </xdr:from>
    <xdr:ext cx="469744" cy="259045"/>
    <xdr:sp macro="" textlink="">
      <xdr:nvSpPr>
        <xdr:cNvPr id="940" name="n_1aveValue【公民館】&#10;一人当たり面積">
          <a:extLst>
            <a:ext uri="{FF2B5EF4-FFF2-40B4-BE49-F238E27FC236}">
              <a16:creationId xmlns:a16="http://schemas.microsoft.com/office/drawing/2014/main" id="{D5DC7195-56F6-4E5A-919D-C1C02E0C470B}"/>
            </a:ext>
          </a:extLst>
        </xdr:cNvPr>
        <xdr:cNvSpPr txBox="1"/>
      </xdr:nvSpPr>
      <xdr:spPr>
        <a:xfrm>
          <a:off x="21075727"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86123</xdr:rowOff>
    </xdr:from>
    <xdr:ext cx="469744" cy="259045"/>
    <xdr:sp macro="" textlink="">
      <xdr:nvSpPr>
        <xdr:cNvPr id="941" name="n_2aveValue【公民館】&#10;一人当たり面積">
          <a:extLst>
            <a:ext uri="{FF2B5EF4-FFF2-40B4-BE49-F238E27FC236}">
              <a16:creationId xmlns:a16="http://schemas.microsoft.com/office/drawing/2014/main" id="{A423A83C-45FB-454F-9FCC-C5D609D53D0B}"/>
            </a:ext>
          </a:extLst>
        </xdr:cNvPr>
        <xdr:cNvSpPr txBox="1"/>
      </xdr:nvSpPr>
      <xdr:spPr>
        <a:xfrm>
          <a:off x="20199427" y="1808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942" name="n_3aveValue【公民館】&#10;一人当たり面積">
          <a:extLst>
            <a:ext uri="{FF2B5EF4-FFF2-40B4-BE49-F238E27FC236}">
              <a16:creationId xmlns:a16="http://schemas.microsoft.com/office/drawing/2014/main" id="{2F9A47FD-90EC-413B-B437-6C222793AE33}"/>
            </a:ext>
          </a:extLst>
        </xdr:cNvPr>
        <xdr:cNvSpPr txBox="1"/>
      </xdr:nvSpPr>
      <xdr:spPr>
        <a:xfrm>
          <a:off x="19310427" y="1809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81551</xdr:rowOff>
    </xdr:from>
    <xdr:ext cx="469744" cy="259045"/>
    <xdr:sp macro="" textlink="">
      <xdr:nvSpPr>
        <xdr:cNvPr id="943" name="n_4aveValue【公民館】&#10;一人当たり面積">
          <a:extLst>
            <a:ext uri="{FF2B5EF4-FFF2-40B4-BE49-F238E27FC236}">
              <a16:creationId xmlns:a16="http://schemas.microsoft.com/office/drawing/2014/main" id="{85A925E1-7B83-4549-B666-CFA21F40F95C}"/>
            </a:ext>
          </a:extLst>
        </xdr:cNvPr>
        <xdr:cNvSpPr txBox="1"/>
      </xdr:nvSpPr>
      <xdr:spPr>
        <a:xfrm>
          <a:off x="18421427" y="180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52088</xdr:rowOff>
    </xdr:from>
    <xdr:ext cx="469744" cy="259045"/>
    <xdr:sp macro="" textlink="">
      <xdr:nvSpPr>
        <xdr:cNvPr id="944" name="n_1mainValue【公民館】&#10;一人当たり面積">
          <a:extLst>
            <a:ext uri="{FF2B5EF4-FFF2-40B4-BE49-F238E27FC236}">
              <a16:creationId xmlns:a16="http://schemas.microsoft.com/office/drawing/2014/main" id="{31C48E60-9A88-45C8-BFB4-E419A501AF9B}"/>
            </a:ext>
          </a:extLst>
        </xdr:cNvPr>
        <xdr:cNvSpPr txBox="1"/>
      </xdr:nvSpPr>
      <xdr:spPr>
        <a:xfrm>
          <a:off x="21075727" y="1719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70375</xdr:rowOff>
    </xdr:from>
    <xdr:ext cx="469744" cy="259045"/>
    <xdr:sp macro="" textlink="">
      <xdr:nvSpPr>
        <xdr:cNvPr id="945" name="n_2mainValue【公民館】&#10;一人当たり面積">
          <a:extLst>
            <a:ext uri="{FF2B5EF4-FFF2-40B4-BE49-F238E27FC236}">
              <a16:creationId xmlns:a16="http://schemas.microsoft.com/office/drawing/2014/main" id="{4500D427-B478-4D09-83D8-4D323875AB42}"/>
            </a:ext>
          </a:extLst>
        </xdr:cNvPr>
        <xdr:cNvSpPr txBox="1"/>
      </xdr:nvSpPr>
      <xdr:spPr>
        <a:xfrm>
          <a:off x="20199427" y="1721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84090</xdr:rowOff>
    </xdr:from>
    <xdr:ext cx="469744" cy="259045"/>
    <xdr:sp macro="" textlink="">
      <xdr:nvSpPr>
        <xdr:cNvPr id="946" name="n_3mainValue【公民館】&#10;一人当たり面積">
          <a:extLst>
            <a:ext uri="{FF2B5EF4-FFF2-40B4-BE49-F238E27FC236}">
              <a16:creationId xmlns:a16="http://schemas.microsoft.com/office/drawing/2014/main" id="{4D806C3E-84FB-46A1-92D4-59D89B60ACA9}"/>
            </a:ext>
          </a:extLst>
        </xdr:cNvPr>
        <xdr:cNvSpPr txBox="1"/>
      </xdr:nvSpPr>
      <xdr:spPr>
        <a:xfrm>
          <a:off x="19310427" y="1722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29227</xdr:rowOff>
    </xdr:from>
    <xdr:ext cx="469744" cy="259045"/>
    <xdr:sp macro="" textlink="">
      <xdr:nvSpPr>
        <xdr:cNvPr id="947" name="n_4mainValue【公民館】&#10;一人当たり面積">
          <a:extLst>
            <a:ext uri="{FF2B5EF4-FFF2-40B4-BE49-F238E27FC236}">
              <a16:creationId xmlns:a16="http://schemas.microsoft.com/office/drawing/2014/main" id="{39B10E79-7EA9-4482-A764-EA55C99AA369}"/>
            </a:ext>
          </a:extLst>
        </xdr:cNvPr>
        <xdr:cNvSpPr txBox="1"/>
      </xdr:nvSpPr>
      <xdr:spPr>
        <a:xfrm>
          <a:off x="18421427"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143F1AC9-B146-4660-8D52-8B69BEE2CA4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34415EF9-7602-4415-8B48-0B234287A9D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B6856488-76C2-40E3-B040-F29A9EFC579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当市は、半島中心の山間部から放射状に丘陵地と谷間が広がり、海岸部には入り江や岬が連続する地形的特性から、道路、橋梁・トンネル、港湾・漁港等のインフラ施設を多く保有しており、一人当たりの保有量は全国平均や類似団体平均を上回っている。</a:t>
          </a:r>
          <a:b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道路が75.1％、橋梁・トンネルが78.7％、港湾・漁港が73.4％となり、いずれも全国平均及び大分県平均を上回っている。インフラ施設は市民生活に不可欠であるため、各長寿命化計画に基づき、計画的な点検、更新及び改修を進める必要がある。</a:t>
          </a:r>
          <a:b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営住宅の減価償却率は75.8％で類似団体平均とおおむね同水準である一方、一人当たり面積は2.430㎡で類似団体平均の1.042㎡を上回っている。人口減少を踏まえ、老朽化対策や除却を含めた適正な管理を進める必要がある。</a:t>
          </a:r>
          <a:b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認定こども園・幼稚園・保育所の減価償却率は66.2％で類似団体平均を上回る一方、学校施設は55.6％で類似団体平均を下回っている。児童館は91.3％と老朽化が顕著である。公民館は一人当たり面積が0.504㎡で類似団体平均の0.221㎡を上回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61BEA7-2A03-449D-8162-60FBF8337B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1C9D2D8-E1C7-4DE7-8238-2E62919B65B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F44C15-D4E4-4F6B-AC6A-5B6A4658CBE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5580E4-BBE6-42AF-B689-95697943D7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大分県国東市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A6A35A-0A90-4614-9A10-023E788DA92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26FFAB-500E-4667-93BA-D58275A59BC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3727C8E-DA08-4762-A90F-ACDF1E10BA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2ED886-F204-46E0-8515-D46B0931015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FF13F8A-46AE-41B5-B897-88AF1BC3D0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1BAD3E-E86F-4C5C-897E-23B79413AB4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25,074
24,569
318.10
26,672,723
25,584,618
675,230
12,379,538
20,908,053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710790-C599-418F-AFB0-EB07B944517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44914C-1104-4F56-B57D-DE2D441E5EA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7C0D70-8A8D-41EE-A2B2-E3FA68E56C7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93F7DD-BEA9-4D79-A77F-9D5CB3B442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D8BE04-8384-45B2-980F-247B2D9CF99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31F8C1E-024E-429F-9E99-91370CBFAFB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3E4B92-1FC1-479F-8484-69C74F4B05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153DC4-03D6-4BE7-A86F-34C7850F982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AA64F62-50FD-4B31-8098-1D65D8F1A42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8F8BA0-8EFF-4C3E-AD68-F3043F35DDD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B51BDF-4F87-4DE5-BE5B-0B4B3861F13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4AD814E-A54E-4888-90BF-F5C6BF43488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B4EE73-9811-4C9D-BD8D-74245E5A7C8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6D5ED8-E21F-412B-89CE-D19E133A3C4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1239B9-A166-4633-A031-CF16FBF0D5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0EE5F01-7251-4F54-ACFA-1F2FC3EC752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06229E-55FE-47F8-83C1-3600347FAD2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AB053E-6536-41C9-AF3E-017885E4117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DDF7542-16C6-4106-9EC2-582AF8E408A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C04F43-CBC7-4800-BAF2-E4364681665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5E2B84-BF4A-4E14-A2FC-D430AA710D5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BDB6EC-F6B0-48DC-B178-9A82DFC2F3A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8F9969-D30B-44BA-83F0-5CD4A8C4E3D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43A9702-53EC-4128-97CB-E9E18A0C299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1A1BAF3-1CE6-42E7-B656-48DE6C08D7F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41EB09-D7B3-408C-A368-4840CA2EF31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E2815B-6851-457D-BBF0-E6D1705954B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68FCBA-6F00-4D42-8DD2-37578F69C52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C7F4B3-54E2-49BF-847A-84450FCF229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78B225A-1104-407D-A47C-2A4FEC002F5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75DDF60-4A52-46D6-B092-3CAFAA32268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C2B1C0-3A05-4967-AF5B-EF18C56BA8E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DB1AB5F-4DD9-4133-905D-9FB30F42255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0409AD7-3101-4FF2-B98F-51AE97B3C47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520E84-CC14-403C-879C-8C7AD08BA68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3E9EBD4-2B1E-439A-BE80-5696C62E501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709F54A-74FD-4F4B-B819-20BD096C944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98498F-C5DD-4FBE-997C-41EC7E0264C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D14C836-3C7B-4E25-8082-CDDA12F7917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403DDD4-E271-4CCA-BD44-F050D773B99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D704A25-8CD5-4B3B-B47A-435F27CD290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5D021DC-B85B-4260-A16C-A151EEDF019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4D2765F-E3E3-49A9-92DA-ACDC36D38A1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999CCF1-69F7-480B-BA9B-118303DF235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88CE30B-5FED-41B0-8C5B-4A3758A66D6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5B2CADA-340C-49F1-8476-3496FCDD4B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F8026317-39C4-43C2-9240-9069C491DBE2}"/>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E4092D59-2D26-4852-91BB-5D019FB5C41A}"/>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8CDDE71B-406E-4AFB-8C25-37224D447B89}"/>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E767046F-3D07-45CA-9B54-66261C55EC9D}"/>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F6467A1C-1C36-44F9-817E-6E32069AD7A8}"/>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CC38D23C-EA9F-4492-AB73-52F64CF72717}"/>
            </a:ext>
          </a:extLst>
        </xdr:cNvPr>
        <xdr:cNvSpPr txBox="1"/>
      </xdr:nvSpPr>
      <xdr:spPr>
        <a:xfrm>
          <a:off x="4673600" y="6546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C06A9D34-4399-4884-9DEA-F7AACF6DAA44}"/>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95EBAD21-D13E-4A01-89A1-834EA5662CAC}"/>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E2B1415C-D2D9-4428-BECF-D14B842C93AA}"/>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B0150BFD-16AA-466C-9B20-9BDD97740959}"/>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43B1573E-AFCE-46B5-B1FE-D4BF8CB7C0C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A606AE-9CBB-4569-835E-E38B64C7E3D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9D842AD-ABD7-40D6-B9BD-64C22FD061B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7B06C2A-2C73-4CA7-9A3B-D43924B5AD4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777E7F5-4375-414C-B13F-0545ADB400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5E387C9-DF44-40D5-893A-EB6CEE28B07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159294</xdr:rowOff>
    </xdr:from>
    <xdr:to>
      <xdr:col>24</xdr:col>
      <xdr:colOff>114300</xdr:colOff>
      <xdr:row>38</xdr:row>
      <xdr:rowOff>89444</xdr:rowOff>
    </xdr:to>
    <xdr:sp macro="" textlink="">
      <xdr:nvSpPr>
        <xdr:cNvPr id="74" name="楕円 73">
          <a:extLst>
            <a:ext uri="{FF2B5EF4-FFF2-40B4-BE49-F238E27FC236}">
              <a16:creationId xmlns:a16="http://schemas.microsoft.com/office/drawing/2014/main" id="{690D127F-6D60-463C-AAB8-44E919FF9207}"/>
            </a:ext>
          </a:extLst>
        </xdr:cNvPr>
        <xdr:cNvSpPr/>
      </xdr:nvSpPr>
      <xdr:spPr>
        <a:xfrm>
          <a:off x="4584700" y="650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10721</xdr:rowOff>
    </xdr:from>
    <xdr:ext cx="405111" cy="259045"/>
    <xdr:sp macro="" textlink="">
      <xdr:nvSpPr>
        <xdr:cNvPr id="75" name="【図書館】&#10;有形固定資産減価償却率該当値テキスト">
          <a:extLst>
            <a:ext uri="{FF2B5EF4-FFF2-40B4-BE49-F238E27FC236}">
              <a16:creationId xmlns:a16="http://schemas.microsoft.com/office/drawing/2014/main" id="{AC36519D-75DA-4437-92B7-3C87C59D4D9C}"/>
            </a:ext>
          </a:extLst>
        </xdr:cNvPr>
        <xdr:cNvSpPr txBox="1"/>
      </xdr:nvSpPr>
      <xdr:spPr>
        <a:xfrm>
          <a:off x="4673600" y="635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144599</xdr:rowOff>
    </xdr:from>
    <xdr:to>
      <xdr:col>20</xdr:col>
      <xdr:colOff>38100</xdr:colOff>
      <xdr:row>38</xdr:row>
      <xdr:rowOff>74749</xdr:rowOff>
    </xdr:to>
    <xdr:sp macro="" textlink="">
      <xdr:nvSpPr>
        <xdr:cNvPr id="76" name="楕円 75">
          <a:extLst>
            <a:ext uri="{FF2B5EF4-FFF2-40B4-BE49-F238E27FC236}">
              <a16:creationId xmlns:a16="http://schemas.microsoft.com/office/drawing/2014/main" id="{101E7048-B126-4B87-BCB6-434A95C1470D}"/>
            </a:ext>
          </a:extLst>
        </xdr:cNvPr>
        <xdr:cNvSpPr/>
      </xdr:nvSpPr>
      <xdr:spPr>
        <a:xfrm>
          <a:off x="3746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23949</xdr:rowOff>
    </xdr:from>
    <xdr:to>
      <xdr:col>24</xdr:col>
      <xdr:colOff>63500</xdr:colOff>
      <xdr:row>38</xdr:row>
      <xdr:rowOff>38644</xdr:rowOff>
    </xdr:to>
    <xdr:cxnSp macro="">
      <xdr:nvCxnSpPr>
        <xdr:cNvPr id="77" name="直線コネクタ 76">
          <a:extLst>
            <a:ext uri="{FF2B5EF4-FFF2-40B4-BE49-F238E27FC236}">
              <a16:creationId xmlns:a16="http://schemas.microsoft.com/office/drawing/2014/main" id="{46ABAB4E-7277-4012-A1AF-62639FAA3FAB}"/>
            </a:ext>
          </a:extLst>
        </xdr:cNvPr>
        <xdr:cNvCxnSpPr/>
      </xdr:nvCxnSpPr>
      <xdr:spPr>
        <a:xfrm>
          <a:off x="3797300" y="6539049"/>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110308</xdr:rowOff>
    </xdr:from>
    <xdr:to>
      <xdr:col>15</xdr:col>
      <xdr:colOff>101600</xdr:colOff>
      <xdr:row>38</xdr:row>
      <xdr:rowOff>40458</xdr:rowOff>
    </xdr:to>
    <xdr:sp macro="" textlink="">
      <xdr:nvSpPr>
        <xdr:cNvPr id="78" name="楕円 77">
          <a:extLst>
            <a:ext uri="{FF2B5EF4-FFF2-40B4-BE49-F238E27FC236}">
              <a16:creationId xmlns:a16="http://schemas.microsoft.com/office/drawing/2014/main" id="{6DCB80F2-B77E-4CC3-B7BB-20A075B143C9}"/>
            </a:ext>
          </a:extLst>
        </xdr:cNvPr>
        <xdr:cNvSpPr/>
      </xdr:nvSpPr>
      <xdr:spPr>
        <a:xfrm>
          <a:off x="2857500" y="645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161109</xdr:rowOff>
    </xdr:from>
    <xdr:to>
      <xdr:col>19</xdr:col>
      <xdr:colOff>177800</xdr:colOff>
      <xdr:row>38</xdr:row>
      <xdr:rowOff>23949</xdr:rowOff>
    </xdr:to>
    <xdr:cxnSp macro="">
      <xdr:nvCxnSpPr>
        <xdr:cNvPr id="79" name="直線コネクタ 78">
          <a:extLst>
            <a:ext uri="{FF2B5EF4-FFF2-40B4-BE49-F238E27FC236}">
              <a16:creationId xmlns:a16="http://schemas.microsoft.com/office/drawing/2014/main" id="{DB3B3F8D-092E-4CE6-9544-0DE3C86DE29F}"/>
            </a:ext>
          </a:extLst>
        </xdr:cNvPr>
        <xdr:cNvCxnSpPr/>
      </xdr:nvCxnSpPr>
      <xdr:spPr>
        <a:xfrm>
          <a:off x="2908300" y="650475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77651</xdr:rowOff>
    </xdr:from>
    <xdr:to>
      <xdr:col>10</xdr:col>
      <xdr:colOff>165100</xdr:colOff>
      <xdr:row>38</xdr:row>
      <xdr:rowOff>7801</xdr:rowOff>
    </xdr:to>
    <xdr:sp macro="" textlink="">
      <xdr:nvSpPr>
        <xdr:cNvPr id="80" name="楕円 79">
          <a:extLst>
            <a:ext uri="{FF2B5EF4-FFF2-40B4-BE49-F238E27FC236}">
              <a16:creationId xmlns:a16="http://schemas.microsoft.com/office/drawing/2014/main" id="{6FE12B25-A4B3-48AE-BAE6-908C597D06B8}"/>
            </a:ext>
          </a:extLst>
        </xdr:cNvPr>
        <xdr:cNvSpPr/>
      </xdr:nvSpPr>
      <xdr:spPr>
        <a:xfrm>
          <a:off x="1968500" y="642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128451</xdr:rowOff>
    </xdr:from>
    <xdr:to>
      <xdr:col>15</xdr:col>
      <xdr:colOff>50800</xdr:colOff>
      <xdr:row>37</xdr:row>
      <xdr:rowOff>161109</xdr:rowOff>
    </xdr:to>
    <xdr:cxnSp macro="">
      <xdr:nvCxnSpPr>
        <xdr:cNvPr id="81" name="直線コネクタ 80">
          <a:extLst>
            <a:ext uri="{FF2B5EF4-FFF2-40B4-BE49-F238E27FC236}">
              <a16:creationId xmlns:a16="http://schemas.microsoft.com/office/drawing/2014/main" id="{14D3E5AD-F5F0-40AA-8859-CCE38BBEF1DC}"/>
            </a:ext>
          </a:extLst>
        </xdr:cNvPr>
        <xdr:cNvCxnSpPr/>
      </xdr:nvCxnSpPr>
      <xdr:spPr>
        <a:xfrm>
          <a:off x="2019300" y="647210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44994</xdr:rowOff>
    </xdr:from>
    <xdr:to>
      <xdr:col>6</xdr:col>
      <xdr:colOff>38100</xdr:colOff>
      <xdr:row>37</xdr:row>
      <xdr:rowOff>146594</xdr:rowOff>
    </xdr:to>
    <xdr:sp macro="" textlink="">
      <xdr:nvSpPr>
        <xdr:cNvPr id="82" name="楕円 81">
          <a:extLst>
            <a:ext uri="{FF2B5EF4-FFF2-40B4-BE49-F238E27FC236}">
              <a16:creationId xmlns:a16="http://schemas.microsoft.com/office/drawing/2014/main" id="{4EE36AE7-990C-4B77-81AF-9BD2793E1BB3}"/>
            </a:ext>
          </a:extLst>
        </xdr:cNvPr>
        <xdr:cNvSpPr/>
      </xdr:nvSpPr>
      <xdr:spPr>
        <a:xfrm>
          <a:off x="1079500" y="638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95794</xdr:rowOff>
    </xdr:from>
    <xdr:to>
      <xdr:col>10</xdr:col>
      <xdr:colOff>114300</xdr:colOff>
      <xdr:row>37</xdr:row>
      <xdr:rowOff>128451</xdr:rowOff>
    </xdr:to>
    <xdr:cxnSp macro="">
      <xdr:nvCxnSpPr>
        <xdr:cNvPr id="83" name="直線コネクタ 82">
          <a:extLst>
            <a:ext uri="{FF2B5EF4-FFF2-40B4-BE49-F238E27FC236}">
              <a16:creationId xmlns:a16="http://schemas.microsoft.com/office/drawing/2014/main" id="{BAD1DBF8-49B2-42B6-9DB8-38620854E489}"/>
            </a:ext>
          </a:extLst>
        </xdr:cNvPr>
        <xdr:cNvCxnSpPr/>
      </xdr:nvCxnSpPr>
      <xdr:spPr>
        <a:xfrm>
          <a:off x="1130300" y="643944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842EA88E-CC5F-4E81-A7DF-D14A2571C66A}"/>
            </a:ext>
          </a:extLst>
        </xdr:cNvPr>
        <xdr:cNvSpPr txBox="1"/>
      </xdr:nvSpPr>
      <xdr:spPr>
        <a:xfrm>
          <a:off x="35820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5C00D437-DB78-419D-AE5E-95B1DF53792B}"/>
            </a:ext>
          </a:extLst>
        </xdr:cNvPr>
        <xdr:cNvSpPr txBox="1"/>
      </xdr:nvSpPr>
      <xdr:spPr>
        <a:xfrm>
          <a:off x="2705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65E98785-D465-4487-A82E-6698C96BA00F}"/>
            </a:ext>
          </a:extLst>
        </xdr:cNvPr>
        <xdr:cNvSpPr txBox="1"/>
      </xdr:nvSpPr>
      <xdr:spPr>
        <a:xfrm>
          <a:off x="18167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64E96853-44EE-4528-9542-A362F566AA88}"/>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91276</xdr:rowOff>
    </xdr:from>
    <xdr:ext cx="405111" cy="259045"/>
    <xdr:sp macro="" textlink="">
      <xdr:nvSpPr>
        <xdr:cNvPr id="88" name="n_1mainValue【図書館】&#10;有形固定資産減価償却率">
          <a:extLst>
            <a:ext uri="{FF2B5EF4-FFF2-40B4-BE49-F238E27FC236}">
              <a16:creationId xmlns:a16="http://schemas.microsoft.com/office/drawing/2014/main" id="{57B03BD2-2578-4650-8FCB-E600C3A1FC3F}"/>
            </a:ext>
          </a:extLst>
        </xdr:cNvPr>
        <xdr:cNvSpPr txBox="1"/>
      </xdr:nvSpPr>
      <xdr:spPr>
        <a:xfrm>
          <a:off x="3582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56985</xdr:rowOff>
    </xdr:from>
    <xdr:ext cx="405111" cy="259045"/>
    <xdr:sp macro="" textlink="">
      <xdr:nvSpPr>
        <xdr:cNvPr id="89" name="n_2mainValue【図書館】&#10;有形固定資産減価償却率">
          <a:extLst>
            <a:ext uri="{FF2B5EF4-FFF2-40B4-BE49-F238E27FC236}">
              <a16:creationId xmlns:a16="http://schemas.microsoft.com/office/drawing/2014/main" id="{5BE776A7-8B21-4D1F-94FE-3193736E9EA4}"/>
            </a:ext>
          </a:extLst>
        </xdr:cNvPr>
        <xdr:cNvSpPr txBox="1"/>
      </xdr:nvSpPr>
      <xdr:spPr>
        <a:xfrm>
          <a:off x="2705744" y="622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24328</xdr:rowOff>
    </xdr:from>
    <xdr:ext cx="405111" cy="259045"/>
    <xdr:sp macro="" textlink="">
      <xdr:nvSpPr>
        <xdr:cNvPr id="90" name="n_3mainValue【図書館】&#10;有形固定資産減価償却率">
          <a:extLst>
            <a:ext uri="{FF2B5EF4-FFF2-40B4-BE49-F238E27FC236}">
              <a16:creationId xmlns:a16="http://schemas.microsoft.com/office/drawing/2014/main" id="{FFE5C4FA-E101-4518-A479-3D206F558462}"/>
            </a:ext>
          </a:extLst>
        </xdr:cNvPr>
        <xdr:cNvSpPr txBox="1"/>
      </xdr:nvSpPr>
      <xdr:spPr>
        <a:xfrm>
          <a:off x="1816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91" name="n_4mainValue【図書館】&#10;有形固定資産減価償却率">
          <a:extLst>
            <a:ext uri="{FF2B5EF4-FFF2-40B4-BE49-F238E27FC236}">
              <a16:creationId xmlns:a16="http://schemas.microsoft.com/office/drawing/2014/main" id="{A32AD9C4-F4BF-4C58-8C40-1D609E1295D9}"/>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E22E483-A7BC-4969-80EA-E3A1EDEFCD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5E1EAEE-4297-4BA6-A24E-E63743FA619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B2C71C0-D945-431C-974D-B7617620989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3EC51D5-22B0-4A70-9647-B25C0A5B791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8546475-60A3-4FA1-ACF2-C94C5A15244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12BB4A8-A34E-42F0-BEA2-35FDE7EC629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4F75939-26FC-4B80-B6BA-136CE22AFCE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E92D71F-F037-42CA-BFC0-9FA913FA117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B932668-618F-4495-B115-60041F7DC71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EFD376B-D707-4FCD-A6CF-A8CC4448FA2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6D2AB030-0EAD-48E0-86D9-0A3560B063C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CB032C3-91D8-4DA6-B4B5-785A0C0C2B0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AEEFB98-65D9-4DC8-BCA0-75AE9E09205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B47918D5-5314-421D-9F28-AEB2A5DA1FA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CD26972-2A3D-4842-ACA5-1DE2DCBB7E5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A339093-71DA-4720-924E-D8EEC0C67677}"/>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D369B598-E131-49E7-B2B9-7E3E419F40F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57C04B2F-421D-46BD-B616-6E1389F49FC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32C5F08-1953-4380-940B-B57416078B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43C2634-A77E-4FEA-BF0B-39C47D1A8B8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8A8EEA8-528A-4044-9E28-A2BB7E31447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6CF954C3-F468-44B7-9755-ED753E38940A}"/>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326CFEFD-25D1-4E6B-B5F3-B48185BAC9BA}"/>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2738BB50-4CA1-4F0D-B057-9972F9C4F3E5}"/>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93648033-1F84-4D60-817E-83D66A202BCD}"/>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6E3437F6-4C72-4136-A201-9F6945A9DE89}"/>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9B0C4AC7-0A22-4B42-B8EC-57278063B3F6}"/>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55BBB207-44FC-4F86-A004-CA6C9FD251A8}"/>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BC0000DE-6B6C-4E7B-BD75-29582988E9B1}"/>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0AF4C6F3-BB10-4CB6-9108-22AC304B4B22}"/>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2ADEA734-4586-40A5-9D19-EA8F573130E3}"/>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C16B07C5-105E-49E5-89B2-B721254EDACA}"/>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3FC8F72-523B-4C11-9106-B99DFE560CF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480A608-21F1-4F10-967D-C071A55019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9E3FB08-65EE-4CAD-AFC5-D1E3D650DE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260E5C-95B1-468B-87F9-BF6DEA56913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A76C3B8-849E-4856-9A54-1904098FB31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155702</xdr:rowOff>
    </xdr:from>
    <xdr:to>
      <xdr:col>55</xdr:col>
      <xdr:colOff>50800</xdr:colOff>
      <xdr:row>40</xdr:row>
      <xdr:rowOff>85852</xdr:rowOff>
    </xdr:to>
    <xdr:sp macro="" textlink="">
      <xdr:nvSpPr>
        <xdr:cNvPr id="129" name="楕円 128">
          <a:extLst>
            <a:ext uri="{FF2B5EF4-FFF2-40B4-BE49-F238E27FC236}">
              <a16:creationId xmlns:a16="http://schemas.microsoft.com/office/drawing/2014/main" id="{096D119D-604F-4342-9044-6CB703C638C2}"/>
            </a:ext>
          </a:extLst>
        </xdr:cNvPr>
        <xdr:cNvSpPr/>
      </xdr:nvSpPr>
      <xdr:spPr>
        <a:xfrm>
          <a:off x="104267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7129</xdr:rowOff>
    </xdr:from>
    <xdr:ext cx="469744" cy="259045"/>
    <xdr:sp macro="" textlink="">
      <xdr:nvSpPr>
        <xdr:cNvPr id="130" name="【図書館】&#10;一人当たり面積該当値テキスト">
          <a:extLst>
            <a:ext uri="{FF2B5EF4-FFF2-40B4-BE49-F238E27FC236}">
              <a16:creationId xmlns:a16="http://schemas.microsoft.com/office/drawing/2014/main" id="{9EE21CF7-264E-4FC9-930F-AD2C2C470DDC}"/>
            </a:ext>
          </a:extLst>
        </xdr:cNvPr>
        <xdr:cNvSpPr txBox="1"/>
      </xdr:nvSpPr>
      <xdr:spPr>
        <a:xfrm>
          <a:off x="10515600" y="669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160274</xdr:rowOff>
    </xdr:from>
    <xdr:to>
      <xdr:col>50</xdr:col>
      <xdr:colOff>165100</xdr:colOff>
      <xdr:row>40</xdr:row>
      <xdr:rowOff>90424</xdr:rowOff>
    </xdr:to>
    <xdr:sp macro="" textlink="">
      <xdr:nvSpPr>
        <xdr:cNvPr id="131" name="楕円 130">
          <a:extLst>
            <a:ext uri="{FF2B5EF4-FFF2-40B4-BE49-F238E27FC236}">
              <a16:creationId xmlns:a16="http://schemas.microsoft.com/office/drawing/2014/main" id="{93437827-7A3F-4BE6-8B98-8A379D25780B}"/>
            </a:ext>
          </a:extLst>
        </xdr:cNvPr>
        <xdr:cNvSpPr/>
      </xdr:nvSpPr>
      <xdr:spPr>
        <a:xfrm>
          <a:off x="9588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35052</xdr:rowOff>
    </xdr:from>
    <xdr:to>
      <xdr:col>55</xdr:col>
      <xdr:colOff>0</xdr:colOff>
      <xdr:row>40</xdr:row>
      <xdr:rowOff>39624</xdr:rowOff>
    </xdr:to>
    <xdr:cxnSp macro="">
      <xdr:nvCxnSpPr>
        <xdr:cNvPr id="132" name="直線コネクタ 131">
          <a:extLst>
            <a:ext uri="{FF2B5EF4-FFF2-40B4-BE49-F238E27FC236}">
              <a16:creationId xmlns:a16="http://schemas.microsoft.com/office/drawing/2014/main" id="{7F8BFC89-BCE8-48A7-9659-C81888021A90}"/>
            </a:ext>
          </a:extLst>
        </xdr:cNvPr>
        <xdr:cNvCxnSpPr/>
      </xdr:nvCxnSpPr>
      <xdr:spPr>
        <a:xfrm flipV="1">
          <a:off x="9639300" y="68930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164846</xdr:rowOff>
    </xdr:from>
    <xdr:to>
      <xdr:col>46</xdr:col>
      <xdr:colOff>38100</xdr:colOff>
      <xdr:row>40</xdr:row>
      <xdr:rowOff>94996</xdr:rowOff>
    </xdr:to>
    <xdr:sp macro="" textlink="">
      <xdr:nvSpPr>
        <xdr:cNvPr id="133" name="楕円 132">
          <a:extLst>
            <a:ext uri="{FF2B5EF4-FFF2-40B4-BE49-F238E27FC236}">
              <a16:creationId xmlns:a16="http://schemas.microsoft.com/office/drawing/2014/main" id="{AC00D8B0-CFDC-4B5A-972B-B68933820F29}"/>
            </a:ext>
          </a:extLst>
        </xdr:cNvPr>
        <xdr:cNvSpPr/>
      </xdr:nvSpPr>
      <xdr:spPr>
        <a:xfrm>
          <a:off x="8699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39624</xdr:rowOff>
    </xdr:from>
    <xdr:to>
      <xdr:col>50</xdr:col>
      <xdr:colOff>114300</xdr:colOff>
      <xdr:row>40</xdr:row>
      <xdr:rowOff>44196</xdr:rowOff>
    </xdr:to>
    <xdr:cxnSp macro="">
      <xdr:nvCxnSpPr>
        <xdr:cNvPr id="134" name="直線コネクタ 133">
          <a:extLst>
            <a:ext uri="{FF2B5EF4-FFF2-40B4-BE49-F238E27FC236}">
              <a16:creationId xmlns:a16="http://schemas.microsoft.com/office/drawing/2014/main" id="{E6F3A6A5-D673-4857-9D2A-BF956FE38EB4}"/>
            </a:ext>
          </a:extLst>
        </xdr:cNvPr>
        <xdr:cNvCxnSpPr/>
      </xdr:nvCxnSpPr>
      <xdr:spPr>
        <a:xfrm flipV="1">
          <a:off x="8750300" y="689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169418</xdr:rowOff>
    </xdr:from>
    <xdr:to>
      <xdr:col>41</xdr:col>
      <xdr:colOff>101600</xdr:colOff>
      <xdr:row>40</xdr:row>
      <xdr:rowOff>99568</xdr:rowOff>
    </xdr:to>
    <xdr:sp macro="" textlink="">
      <xdr:nvSpPr>
        <xdr:cNvPr id="135" name="楕円 134">
          <a:extLst>
            <a:ext uri="{FF2B5EF4-FFF2-40B4-BE49-F238E27FC236}">
              <a16:creationId xmlns:a16="http://schemas.microsoft.com/office/drawing/2014/main" id="{E8D3CA53-03EB-437E-AD2A-EA57344CD96F}"/>
            </a:ext>
          </a:extLst>
        </xdr:cNvPr>
        <xdr:cNvSpPr/>
      </xdr:nvSpPr>
      <xdr:spPr>
        <a:xfrm>
          <a:off x="7810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44196</xdr:rowOff>
    </xdr:from>
    <xdr:to>
      <xdr:col>45</xdr:col>
      <xdr:colOff>177800</xdr:colOff>
      <xdr:row>40</xdr:row>
      <xdr:rowOff>48768</xdr:rowOff>
    </xdr:to>
    <xdr:cxnSp macro="">
      <xdr:nvCxnSpPr>
        <xdr:cNvPr id="136" name="直線コネクタ 135">
          <a:extLst>
            <a:ext uri="{FF2B5EF4-FFF2-40B4-BE49-F238E27FC236}">
              <a16:creationId xmlns:a16="http://schemas.microsoft.com/office/drawing/2014/main" id="{4F109584-86FF-48B8-948A-001B57E758AD}"/>
            </a:ext>
          </a:extLst>
        </xdr:cNvPr>
        <xdr:cNvCxnSpPr/>
      </xdr:nvCxnSpPr>
      <xdr:spPr>
        <a:xfrm flipV="1">
          <a:off x="7861300" y="69021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xdr:rowOff>
    </xdr:from>
    <xdr:to>
      <xdr:col>36</xdr:col>
      <xdr:colOff>165100</xdr:colOff>
      <xdr:row>40</xdr:row>
      <xdr:rowOff>104140</xdr:rowOff>
    </xdr:to>
    <xdr:sp macro="" textlink="">
      <xdr:nvSpPr>
        <xdr:cNvPr id="137" name="楕円 136">
          <a:extLst>
            <a:ext uri="{FF2B5EF4-FFF2-40B4-BE49-F238E27FC236}">
              <a16:creationId xmlns:a16="http://schemas.microsoft.com/office/drawing/2014/main" id="{6DB2747E-2079-4583-928E-8725E2C66606}"/>
            </a:ext>
          </a:extLst>
        </xdr:cNvPr>
        <xdr:cNvSpPr/>
      </xdr:nvSpPr>
      <xdr:spPr>
        <a:xfrm>
          <a:off x="6921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48768</xdr:rowOff>
    </xdr:from>
    <xdr:to>
      <xdr:col>41</xdr:col>
      <xdr:colOff>50800</xdr:colOff>
      <xdr:row>40</xdr:row>
      <xdr:rowOff>53340</xdr:rowOff>
    </xdr:to>
    <xdr:cxnSp macro="">
      <xdr:nvCxnSpPr>
        <xdr:cNvPr id="138" name="直線コネクタ 137">
          <a:extLst>
            <a:ext uri="{FF2B5EF4-FFF2-40B4-BE49-F238E27FC236}">
              <a16:creationId xmlns:a16="http://schemas.microsoft.com/office/drawing/2014/main" id="{78C0455D-D473-43A9-88A2-375BB238C64D}"/>
            </a:ext>
          </a:extLst>
        </xdr:cNvPr>
        <xdr:cNvCxnSpPr/>
      </xdr:nvCxnSpPr>
      <xdr:spPr>
        <a:xfrm flipV="1">
          <a:off x="6972300" y="69067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86123</xdr:rowOff>
    </xdr:from>
    <xdr:ext cx="469744" cy="259045"/>
    <xdr:sp macro="" textlink="">
      <xdr:nvSpPr>
        <xdr:cNvPr id="139" name="n_1aveValue【図書館】&#10;一人当たり面積">
          <a:extLst>
            <a:ext uri="{FF2B5EF4-FFF2-40B4-BE49-F238E27FC236}">
              <a16:creationId xmlns:a16="http://schemas.microsoft.com/office/drawing/2014/main" id="{5E7580F4-E322-45E5-8ACA-97AF9DA04F77}"/>
            </a:ext>
          </a:extLst>
        </xdr:cNvPr>
        <xdr:cNvSpPr txBox="1"/>
      </xdr:nvSpPr>
      <xdr:spPr>
        <a:xfrm>
          <a:off x="9391727"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0" name="n_2aveValue【図書館】&#10;一人当たり面積">
          <a:extLst>
            <a:ext uri="{FF2B5EF4-FFF2-40B4-BE49-F238E27FC236}">
              <a16:creationId xmlns:a16="http://schemas.microsoft.com/office/drawing/2014/main" id="{59C34C5E-BC77-476F-A447-D3D1D22C2CD6}"/>
            </a:ext>
          </a:extLst>
        </xdr:cNvPr>
        <xdr:cNvSpPr txBox="1"/>
      </xdr:nvSpPr>
      <xdr:spPr>
        <a:xfrm>
          <a:off x="8515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1" name="n_3aveValue【図書館】&#10;一人当たり面積">
          <a:extLst>
            <a:ext uri="{FF2B5EF4-FFF2-40B4-BE49-F238E27FC236}">
              <a16:creationId xmlns:a16="http://schemas.microsoft.com/office/drawing/2014/main" id="{A0E5E641-5693-4B4C-AE27-5697458A0B7D}"/>
            </a:ext>
          </a:extLst>
        </xdr:cNvPr>
        <xdr:cNvSpPr txBox="1"/>
      </xdr:nvSpPr>
      <xdr:spPr>
        <a:xfrm>
          <a:off x="7626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99839</xdr:rowOff>
    </xdr:from>
    <xdr:ext cx="469744" cy="259045"/>
    <xdr:sp macro="" textlink="">
      <xdr:nvSpPr>
        <xdr:cNvPr id="142" name="n_4aveValue【図書館】&#10;一人当たり面積">
          <a:extLst>
            <a:ext uri="{FF2B5EF4-FFF2-40B4-BE49-F238E27FC236}">
              <a16:creationId xmlns:a16="http://schemas.microsoft.com/office/drawing/2014/main" id="{DE3B8C61-9F1F-4433-9E81-9824B00EE138}"/>
            </a:ext>
          </a:extLst>
        </xdr:cNvPr>
        <xdr:cNvSpPr txBox="1"/>
      </xdr:nvSpPr>
      <xdr:spPr>
        <a:xfrm>
          <a:off x="67374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106951</xdr:rowOff>
    </xdr:from>
    <xdr:ext cx="469744" cy="259045"/>
    <xdr:sp macro="" textlink="">
      <xdr:nvSpPr>
        <xdr:cNvPr id="143" name="n_1mainValue【図書館】&#10;一人当たり面積">
          <a:extLst>
            <a:ext uri="{FF2B5EF4-FFF2-40B4-BE49-F238E27FC236}">
              <a16:creationId xmlns:a16="http://schemas.microsoft.com/office/drawing/2014/main" id="{2A173D7E-C07F-4E1B-8415-46C63EE0E586}"/>
            </a:ext>
          </a:extLst>
        </xdr:cNvPr>
        <xdr:cNvSpPr txBox="1"/>
      </xdr:nvSpPr>
      <xdr:spPr>
        <a:xfrm>
          <a:off x="9391727" y="66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111523</xdr:rowOff>
    </xdr:from>
    <xdr:ext cx="469744" cy="259045"/>
    <xdr:sp macro="" textlink="">
      <xdr:nvSpPr>
        <xdr:cNvPr id="144" name="n_2mainValue【図書館】&#10;一人当たり面積">
          <a:extLst>
            <a:ext uri="{FF2B5EF4-FFF2-40B4-BE49-F238E27FC236}">
              <a16:creationId xmlns:a16="http://schemas.microsoft.com/office/drawing/2014/main" id="{B3CEDCBF-64E3-4C4D-9CFC-D4B0AF2D1A4F}"/>
            </a:ext>
          </a:extLst>
        </xdr:cNvPr>
        <xdr:cNvSpPr txBox="1"/>
      </xdr:nvSpPr>
      <xdr:spPr>
        <a:xfrm>
          <a:off x="85154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116095</xdr:rowOff>
    </xdr:from>
    <xdr:ext cx="469744" cy="259045"/>
    <xdr:sp macro="" textlink="">
      <xdr:nvSpPr>
        <xdr:cNvPr id="145" name="n_3mainValue【図書館】&#10;一人当たり面積">
          <a:extLst>
            <a:ext uri="{FF2B5EF4-FFF2-40B4-BE49-F238E27FC236}">
              <a16:creationId xmlns:a16="http://schemas.microsoft.com/office/drawing/2014/main" id="{1644BCA7-A22E-4D25-88F9-85652587E915}"/>
            </a:ext>
          </a:extLst>
        </xdr:cNvPr>
        <xdr:cNvSpPr txBox="1"/>
      </xdr:nvSpPr>
      <xdr:spPr>
        <a:xfrm>
          <a:off x="76264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120667</xdr:rowOff>
    </xdr:from>
    <xdr:ext cx="469744" cy="259045"/>
    <xdr:sp macro="" textlink="">
      <xdr:nvSpPr>
        <xdr:cNvPr id="146" name="n_4mainValue【図書館】&#10;一人当たり面積">
          <a:extLst>
            <a:ext uri="{FF2B5EF4-FFF2-40B4-BE49-F238E27FC236}">
              <a16:creationId xmlns:a16="http://schemas.microsoft.com/office/drawing/2014/main" id="{FF4B7019-2B50-407A-BEBE-77C6C1B949D3}"/>
            </a:ext>
          </a:extLst>
        </xdr:cNvPr>
        <xdr:cNvSpPr txBox="1"/>
      </xdr:nvSpPr>
      <xdr:spPr>
        <a:xfrm>
          <a:off x="6737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6315A56-B576-4DA9-B5D9-864918731EB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BA3A5C4-ACB2-4E35-B26A-D154D114BD2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94E9970-287C-4E15-A34D-AFED73B8357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C6A32BD-D917-41C8-9CD5-BE8E8DE59B2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0BC9DA4-673D-41D0-BACB-ABAA604B521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FA35DB5-8D3F-4A5A-8BB9-F2BD6275096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FFA47E38-8229-4D74-A4FB-F6B320207D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10A4A2D-DC6B-4458-9B1E-4E7EE385934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9F318AF-BC54-49A6-B60B-79164E3F757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189EA9F-A371-4AC2-B774-506F51FEF40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26EB337-471F-4346-BB5A-3C05C40F037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FEDE6B4-0BF7-4FE4-B405-D6F5BBF2E77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D033C77-FE17-4B9D-B6DF-9A7899DE065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5CD2461-DF67-4196-85F1-EA297A94FD3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CDF0F3E-6DA5-4104-A2C0-FD2541E98F2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2E0817D-B52F-4D48-A672-780E17D2128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BE4504C-AC28-429E-A1EA-CDCD594F3DA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E26857B-101B-4F92-846D-FFDD9478C5C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7ED67A6-009E-47DB-A963-CA863600CA9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32C39DE-FB50-41DD-B2DD-0C9038BECB5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221ECA9-E212-4F76-9D30-721F1156613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3851671-2997-44F3-8704-CDD045FBE4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E9C96DF-0CD8-4AE6-B6EB-6087132E324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9996098-946E-4347-852D-6AA41BF6ADE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C9252DB3-7D65-41DD-B543-B2CB6BB29D51}"/>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9142E3FE-3467-4F5E-862B-FB405846D3AA}"/>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0176814-FF32-4CE2-9DEC-1D22E48B6CBE}"/>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DD71125-AA3D-48C0-BA3C-4368AF07552B}"/>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904C61A6-7334-4B19-8956-FF391EE36B7C}"/>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EC5060F9-315B-4E87-9DE0-36D94269D419}"/>
            </a:ext>
          </a:extLst>
        </xdr:cNvPr>
        <xdr:cNvSpPr txBox="1"/>
      </xdr:nvSpPr>
      <xdr:spPr>
        <a:xfrm>
          <a:off x="4673600" y="1010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044A09C4-247B-4E8B-8FB3-04CA35C20902}"/>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0E003470-9CF5-48FB-8FE0-DCE8F987CBF5}"/>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9E76EF86-D2B2-48AA-8E14-B5FE09FC1048}"/>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D1C7D36E-33B2-477C-B0C3-615685B110BE}"/>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FC97AC52-31B2-4F50-BBA8-685DC9CBC62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D7CAC31-9E81-4AA9-AAC0-BBDFDCB415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9BA49F-34AA-4015-A883-E7EF2820A3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AD395E8-794A-4EB2-A71C-5592EE7EC64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0F9E840-11DE-4A40-936F-7BE86568DE7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1FD4F8-1952-404D-9F29-8B62C43261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87" name="楕円 186">
          <a:extLst>
            <a:ext uri="{FF2B5EF4-FFF2-40B4-BE49-F238E27FC236}">
              <a16:creationId xmlns:a16="http://schemas.microsoft.com/office/drawing/2014/main" id="{AD9B915B-477F-4008-A243-0702CF9EE786}"/>
            </a:ext>
          </a:extLst>
        </xdr:cNvPr>
        <xdr:cNvSpPr/>
      </xdr:nvSpPr>
      <xdr:spPr>
        <a:xfrm>
          <a:off x="4584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154322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DDE4A015-773C-4CF1-B5F8-09765429116B}"/>
            </a:ext>
          </a:extLst>
        </xdr:cNvPr>
        <xdr:cNvSpPr txBox="1"/>
      </xdr:nvSpPr>
      <xdr:spPr>
        <a:xfrm>
          <a:off x="4673600"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21590</xdr:rowOff>
    </xdr:from>
    <xdr:to>
      <xdr:col>20</xdr:col>
      <xdr:colOff>38100</xdr:colOff>
      <xdr:row>61</xdr:row>
      <xdr:rowOff>123190</xdr:rowOff>
    </xdr:to>
    <xdr:sp macro="" textlink="">
      <xdr:nvSpPr>
        <xdr:cNvPr id="189" name="楕円 188">
          <a:extLst>
            <a:ext uri="{FF2B5EF4-FFF2-40B4-BE49-F238E27FC236}">
              <a16:creationId xmlns:a16="http://schemas.microsoft.com/office/drawing/2014/main" id="{55AD1F10-C96A-451C-9B00-CC70CC9F6F3D}"/>
            </a:ext>
          </a:extLst>
        </xdr:cNvPr>
        <xdr:cNvSpPr/>
      </xdr:nvSpPr>
      <xdr:spPr>
        <a:xfrm>
          <a:off x="3746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55245</xdr:rowOff>
    </xdr:from>
    <xdr:to>
      <xdr:col>24</xdr:col>
      <xdr:colOff>63500</xdr:colOff>
      <xdr:row>61</xdr:row>
      <xdr:rowOff>72390</xdr:rowOff>
    </xdr:to>
    <xdr:cxnSp macro="">
      <xdr:nvCxnSpPr>
        <xdr:cNvPr id="190" name="直線コネクタ 189">
          <a:extLst>
            <a:ext uri="{FF2B5EF4-FFF2-40B4-BE49-F238E27FC236}">
              <a16:creationId xmlns:a16="http://schemas.microsoft.com/office/drawing/2014/main" id="{AC096EAF-EA46-4992-BEE4-ADEF3A2C152A}"/>
            </a:ext>
          </a:extLst>
        </xdr:cNvPr>
        <xdr:cNvCxnSpPr/>
      </xdr:nvCxnSpPr>
      <xdr:spPr>
        <a:xfrm flipV="1">
          <a:off x="3797300" y="1051369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166370</xdr:rowOff>
    </xdr:from>
    <xdr:to>
      <xdr:col>15</xdr:col>
      <xdr:colOff>101600</xdr:colOff>
      <xdr:row>62</xdr:row>
      <xdr:rowOff>96520</xdr:rowOff>
    </xdr:to>
    <xdr:sp macro="" textlink="">
      <xdr:nvSpPr>
        <xdr:cNvPr id="191" name="楕円 190">
          <a:extLst>
            <a:ext uri="{FF2B5EF4-FFF2-40B4-BE49-F238E27FC236}">
              <a16:creationId xmlns:a16="http://schemas.microsoft.com/office/drawing/2014/main" id="{2632E193-F6D5-48D5-838A-82466D70160D}"/>
            </a:ext>
          </a:extLst>
        </xdr:cNvPr>
        <xdr:cNvSpPr/>
      </xdr:nvSpPr>
      <xdr:spPr>
        <a:xfrm>
          <a:off x="2857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72390</xdr:rowOff>
    </xdr:from>
    <xdr:to>
      <xdr:col>19</xdr:col>
      <xdr:colOff>177800</xdr:colOff>
      <xdr:row>62</xdr:row>
      <xdr:rowOff>45720</xdr:rowOff>
    </xdr:to>
    <xdr:cxnSp macro="">
      <xdr:nvCxnSpPr>
        <xdr:cNvPr id="192" name="直線コネクタ 191">
          <a:extLst>
            <a:ext uri="{FF2B5EF4-FFF2-40B4-BE49-F238E27FC236}">
              <a16:creationId xmlns:a16="http://schemas.microsoft.com/office/drawing/2014/main" id="{4EE68D7C-94BD-42CE-94F1-831D67885C07}"/>
            </a:ext>
          </a:extLst>
        </xdr:cNvPr>
        <xdr:cNvCxnSpPr/>
      </xdr:nvCxnSpPr>
      <xdr:spPr>
        <a:xfrm flipV="1">
          <a:off x="2908300" y="105308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130175</xdr:rowOff>
    </xdr:from>
    <xdr:to>
      <xdr:col>10</xdr:col>
      <xdr:colOff>165100</xdr:colOff>
      <xdr:row>62</xdr:row>
      <xdr:rowOff>60325</xdr:rowOff>
    </xdr:to>
    <xdr:sp macro="" textlink="">
      <xdr:nvSpPr>
        <xdr:cNvPr id="193" name="楕円 192">
          <a:extLst>
            <a:ext uri="{FF2B5EF4-FFF2-40B4-BE49-F238E27FC236}">
              <a16:creationId xmlns:a16="http://schemas.microsoft.com/office/drawing/2014/main" id="{F16CD917-4A5F-4442-B272-9BEBDB9E4569}"/>
            </a:ext>
          </a:extLst>
        </xdr:cNvPr>
        <xdr:cNvSpPr/>
      </xdr:nvSpPr>
      <xdr:spPr>
        <a:xfrm>
          <a:off x="1968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9525</xdr:rowOff>
    </xdr:from>
    <xdr:to>
      <xdr:col>15</xdr:col>
      <xdr:colOff>50800</xdr:colOff>
      <xdr:row>62</xdr:row>
      <xdr:rowOff>45720</xdr:rowOff>
    </xdr:to>
    <xdr:cxnSp macro="">
      <xdr:nvCxnSpPr>
        <xdr:cNvPr id="194" name="直線コネクタ 193">
          <a:extLst>
            <a:ext uri="{FF2B5EF4-FFF2-40B4-BE49-F238E27FC236}">
              <a16:creationId xmlns:a16="http://schemas.microsoft.com/office/drawing/2014/main" id="{4AAAE95E-D6DD-4D77-8C56-F0C1FC8CDC7D}"/>
            </a:ext>
          </a:extLst>
        </xdr:cNvPr>
        <xdr:cNvCxnSpPr/>
      </xdr:nvCxnSpPr>
      <xdr:spPr>
        <a:xfrm>
          <a:off x="2019300" y="106394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101600</xdr:rowOff>
    </xdr:from>
    <xdr:to>
      <xdr:col>6</xdr:col>
      <xdr:colOff>38100</xdr:colOff>
      <xdr:row>62</xdr:row>
      <xdr:rowOff>31750</xdr:rowOff>
    </xdr:to>
    <xdr:sp macro="" textlink="">
      <xdr:nvSpPr>
        <xdr:cNvPr id="195" name="楕円 194">
          <a:extLst>
            <a:ext uri="{FF2B5EF4-FFF2-40B4-BE49-F238E27FC236}">
              <a16:creationId xmlns:a16="http://schemas.microsoft.com/office/drawing/2014/main" id="{84F14A66-785F-466B-A357-AF220096C440}"/>
            </a:ext>
          </a:extLst>
        </xdr:cNvPr>
        <xdr:cNvSpPr/>
      </xdr:nvSpPr>
      <xdr:spPr>
        <a:xfrm>
          <a:off x="1079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152400</xdr:rowOff>
    </xdr:from>
    <xdr:to>
      <xdr:col>10</xdr:col>
      <xdr:colOff>114300</xdr:colOff>
      <xdr:row>62</xdr:row>
      <xdr:rowOff>9525</xdr:rowOff>
    </xdr:to>
    <xdr:cxnSp macro="">
      <xdr:nvCxnSpPr>
        <xdr:cNvPr id="196" name="直線コネクタ 195">
          <a:extLst>
            <a:ext uri="{FF2B5EF4-FFF2-40B4-BE49-F238E27FC236}">
              <a16:creationId xmlns:a16="http://schemas.microsoft.com/office/drawing/2014/main" id="{3E8036C2-0D14-4718-B11A-C63E2B171608}"/>
            </a:ext>
          </a:extLst>
        </xdr:cNvPr>
        <xdr:cNvCxnSpPr/>
      </xdr:nvCxnSpPr>
      <xdr:spPr>
        <a:xfrm>
          <a:off x="1130300" y="10610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7654D64B-77A6-4970-B3BA-C10ECA9B1DA9}"/>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27219BB6-8693-4A24-A11D-2389326D3616}"/>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66D85F07-AC1D-4615-A968-5244F432C799}"/>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64B87B0F-55E2-4B8C-BB2A-BA3FC0619CEF}"/>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114317</xdr:rowOff>
    </xdr:from>
    <xdr:ext cx="405111" cy="259045"/>
    <xdr:sp macro="" textlink="">
      <xdr:nvSpPr>
        <xdr:cNvPr id="201" name="n_1mainValue【体育館・プール】&#10;有形固定資産減価償却率">
          <a:extLst>
            <a:ext uri="{FF2B5EF4-FFF2-40B4-BE49-F238E27FC236}">
              <a16:creationId xmlns:a16="http://schemas.microsoft.com/office/drawing/2014/main" id="{9F3C1A6B-289D-47B5-BDDC-6A7B2E802964}"/>
            </a:ext>
          </a:extLst>
        </xdr:cNvPr>
        <xdr:cNvSpPr txBox="1"/>
      </xdr:nvSpPr>
      <xdr:spPr>
        <a:xfrm>
          <a:off x="35820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87647</xdr:rowOff>
    </xdr:from>
    <xdr:ext cx="405111" cy="259045"/>
    <xdr:sp macro="" textlink="">
      <xdr:nvSpPr>
        <xdr:cNvPr id="202" name="n_2mainValue【体育館・プール】&#10;有形固定資産減価償却率">
          <a:extLst>
            <a:ext uri="{FF2B5EF4-FFF2-40B4-BE49-F238E27FC236}">
              <a16:creationId xmlns:a16="http://schemas.microsoft.com/office/drawing/2014/main" id="{3A0A8B01-20D5-4289-8098-75D03DFE10F7}"/>
            </a:ext>
          </a:extLst>
        </xdr:cNvPr>
        <xdr:cNvSpPr txBox="1"/>
      </xdr:nvSpPr>
      <xdr:spPr>
        <a:xfrm>
          <a:off x="2705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51452</xdr:rowOff>
    </xdr:from>
    <xdr:ext cx="405111" cy="259045"/>
    <xdr:sp macro="" textlink="">
      <xdr:nvSpPr>
        <xdr:cNvPr id="203" name="n_3mainValue【体育館・プール】&#10;有形固定資産減価償却率">
          <a:extLst>
            <a:ext uri="{FF2B5EF4-FFF2-40B4-BE49-F238E27FC236}">
              <a16:creationId xmlns:a16="http://schemas.microsoft.com/office/drawing/2014/main" id="{919610E7-4716-4247-B4AB-541E2A589608}"/>
            </a:ext>
          </a:extLst>
        </xdr:cNvPr>
        <xdr:cNvSpPr txBox="1"/>
      </xdr:nvSpPr>
      <xdr:spPr>
        <a:xfrm>
          <a:off x="1816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22877</xdr:rowOff>
    </xdr:from>
    <xdr:ext cx="405111" cy="259045"/>
    <xdr:sp macro="" textlink="">
      <xdr:nvSpPr>
        <xdr:cNvPr id="204" name="n_4mainValue【体育館・プール】&#10;有形固定資産減価償却率">
          <a:extLst>
            <a:ext uri="{FF2B5EF4-FFF2-40B4-BE49-F238E27FC236}">
              <a16:creationId xmlns:a16="http://schemas.microsoft.com/office/drawing/2014/main" id="{81FD09B1-A418-41C2-A28C-7640130153A2}"/>
            </a:ext>
          </a:extLst>
        </xdr:cNvPr>
        <xdr:cNvSpPr txBox="1"/>
      </xdr:nvSpPr>
      <xdr:spPr>
        <a:xfrm>
          <a:off x="927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5557C69-D377-465D-826A-BB62840BAF4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95CED43-BBBE-4BA7-86C7-166A561AD7B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57FBE1F-6CCD-411A-A7C7-6D751C79135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2870D5D-2DE0-49A1-B2D9-A2C6E3C4456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C9BAA5D-D7E6-462E-B22C-ABA676EC74C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1460199-F101-4E01-A154-5038970F5B3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F680F83-BF4D-4A65-BF8F-C996C1B0DB3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D334216-2F0F-4929-B1BD-3CBCC6EB75A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0F84FF2-C2CA-4300-BB45-F3B15C4B98E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9DD9B49-A15E-4818-8D5E-DD28750905D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81F1B2A5-F094-4301-A597-1F768C72799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F5C77437-6D90-4532-878E-1BF19FFE035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659B0B6-7E7F-49C3-BF07-4872F019A46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9C355025-80E8-4131-8744-4AE77DFD8CD3}"/>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9C6C7215-BF12-43CC-8C4A-438AF85E551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CADB3A35-A8DB-4688-ACF9-381B0E111065}"/>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6F75B0F6-5AD2-4006-9604-6FD35BA5D1C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D1A275DB-A12F-4754-A649-47AEEC925C93}"/>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20AE9EA9-F870-4444-B499-1A821C71BA6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78204095-BB86-40AC-85BF-3E6ED219C07F}"/>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104BC40-C1B9-478B-8AE8-BD07C7C8CA4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E3D018A-8F20-4925-8B7D-13A1789511F3}"/>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3939AE3-25C8-4335-BAA3-BA6F8CDA766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A1C4748-DC53-4420-A2DC-7D462112A78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AABA820-D43D-41B5-BC3A-04C10CE0A9B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27832B47-3AF1-4349-85B1-B55BA6B03D21}"/>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22E9D008-95FC-478E-AEE6-3E6D05DF74DD}"/>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A48771DD-A058-40D4-B96D-D25303B0FD4F}"/>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5A375E95-7C9B-4E02-AFD9-84AA93739CCC}"/>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1F04F03E-F188-40B7-BBFC-44BFF50EC095}"/>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4C7D43D5-3C85-4F6C-9441-69D7F8A42D17}"/>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6D760556-1C1D-427F-8C2A-257EE1635E02}"/>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A0B70A42-AFC4-4C64-B7F0-42EBD505F46B}"/>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E82A2991-4330-40D8-81D2-31D88EC8E975}"/>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4C551125-50F8-4BA0-B34D-3A363474DCA2}"/>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04505A74-A0F7-4B4F-A946-93AF1567C855}"/>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98689B-3E15-41D7-AC03-68EABE8A09E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131008C-FB5C-40FC-99E7-68ADBF26F1E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435179E-6AE7-493F-A519-8A0C7071590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1573226-E409-4FDA-8A75-83DC2067756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E47E725-C2DE-4A87-91F6-6801AF00E49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156573</xdr:rowOff>
    </xdr:from>
    <xdr:to>
      <xdr:col>55</xdr:col>
      <xdr:colOff>50800</xdr:colOff>
      <xdr:row>61</xdr:row>
      <xdr:rowOff>86723</xdr:rowOff>
    </xdr:to>
    <xdr:sp macro="" textlink="">
      <xdr:nvSpPr>
        <xdr:cNvPr id="246" name="楕円 245">
          <a:extLst>
            <a:ext uri="{FF2B5EF4-FFF2-40B4-BE49-F238E27FC236}">
              <a16:creationId xmlns:a16="http://schemas.microsoft.com/office/drawing/2014/main" id="{432F48BC-0690-475A-9C90-92FE530D51FE}"/>
            </a:ext>
          </a:extLst>
        </xdr:cNvPr>
        <xdr:cNvSpPr/>
      </xdr:nvSpPr>
      <xdr:spPr>
        <a:xfrm>
          <a:off x="104267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135000</xdr:rowOff>
    </xdr:from>
    <xdr:ext cx="469744" cy="259045"/>
    <xdr:sp macro="" textlink="">
      <xdr:nvSpPr>
        <xdr:cNvPr id="247" name="【体育館・プール】&#10;一人当たり面積該当値テキスト">
          <a:extLst>
            <a:ext uri="{FF2B5EF4-FFF2-40B4-BE49-F238E27FC236}">
              <a16:creationId xmlns:a16="http://schemas.microsoft.com/office/drawing/2014/main" id="{DC351455-7C0E-4312-A7CC-A500EEB12462}"/>
            </a:ext>
          </a:extLst>
        </xdr:cNvPr>
        <xdr:cNvSpPr txBox="1"/>
      </xdr:nvSpPr>
      <xdr:spPr>
        <a:xfrm>
          <a:off x="10515600" y="1042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1451</xdr:rowOff>
    </xdr:from>
    <xdr:to>
      <xdr:col>50</xdr:col>
      <xdr:colOff>165100</xdr:colOff>
      <xdr:row>61</xdr:row>
      <xdr:rowOff>103051</xdr:rowOff>
    </xdr:to>
    <xdr:sp macro="" textlink="">
      <xdr:nvSpPr>
        <xdr:cNvPr id="248" name="楕円 247">
          <a:extLst>
            <a:ext uri="{FF2B5EF4-FFF2-40B4-BE49-F238E27FC236}">
              <a16:creationId xmlns:a16="http://schemas.microsoft.com/office/drawing/2014/main" id="{8DD9CD6E-21E3-4DB1-808C-ED73EF8876D3}"/>
            </a:ext>
          </a:extLst>
        </xdr:cNvPr>
        <xdr:cNvSpPr/>
      </xdr:nvSpPr>
      <xdr:spPr>
        <a:xfrm>
          <a:off x="9588500" y="10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35923</xdr:rowOff>
    </xdr:from>
    <xdr:to>
      <xdr:col>55</xdr:col>
      <xdr:colOff>0</xdr:colOff>
      <xdr:row>61</xdr:row>
      <xdr:rowOff>52251</xdr:rowOff>
    </xdr:to>
    <xdr:cxnSp macro="">
      <xdr:nvCxnSpPr>
        <xdr:cNvPr id="249" name="直線コネクタ 248">
          <a:extLst>
            <a:ext uri="{FF2B5EF4-FFF2-40B4-BE49-F238E27FC236}">
              <a16:creationId xmlns:a16="http://schemas.microsoft.com/office/drawing/2014/main" id="{D60FCB35-B9E8-4122-A4ED-4AD74D5DAF95}"/>
            </a:ext>
          </a:extLst>
        </xdr:cNvPr>
        <xdr:cNvCxnSpPr/>
      </xdr:nvCxnSpPr>
      <xdr:spPr>
        <a:xfrm flipV="1">
          <a:off x="9639300" y="1049437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161472</xdr:rowOff>
    </xdr:from>
    <xdr:to>
      <xdr:col>46</xdr:col>
      <xdr:colOff>38100</xdr:colOff>
      <xdr:row>61</xdr:row>
      <xdr:rowOff>91622</xdr:rowOff>
    </xdr:to>
    <xdr:sp macro="" textlink="">
      <xdr:nvSpPr>
        <xdr:cNvPr id="250" name="楕円 249">
          <a:extLst>
            <a:ext uri="{FF2B5EF4-FFF2-40B4-BE49-F238E27FC236}">
              <a16:creationId xmlns:a16="http://schemas.microsoft.com/office/drawing/2014/main" id="{72F85DBC-72F0-4D18-987A-EB8E8ED67728}"/>
            </a:ext>
          </a:extLst>
        </xdr:cNvPr>
        <xdr:cNvSpPr/>
      </xdr:nvSpPr>
      <xdr:spPr>
        <a:xfrm>
          <a:off x="8699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40822</xdr:rowOff>
    </xdr:from>
    <xdr:to>
      <xdr:col>50</xdr:col>
      <xdr:colOff>114300</xdr:colOff>
      <xdr:row>61</xdr:row>
      <xdr:rowOff>52251</xdr:rowOff>
    </xdr:to>
    <xdr:cxnSp macro="">
      <xdr:nvCxnSpPr>
        <xdr:cNvPr id="251" name="直線コネクタ 250">
          <a:extLst>
            <a:ext uri="{FF2B5EF4-FFF2-40B4-BE49-F238E27FC236}">
              <a16:creationId xmlns:a16="http://schemas.microsoft.com/office/drawing/2014/main" id="{E685F0AE-4122-4CF2-A182-30E5477D030B}"/>
            </a:ext>
          </a:extLst>
        </xdr:cNvPr>
        <xdr:cNvCxnSpPr/>
      </xdr:nvCxnSpPr>
      <xdr:spPr>
        <a:xfrm>
          <a:off x="8750300" y="1049927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169635</xdr:rowOff>
    </xdr:from>
    <xdr:to>
      <xdr:col>41</xdr:col>
      <xdr:colOff>101600</xdr:colOff>
      <xdr:row>61</xdr:row>
      <xdr:rowOff>99785</xdr:rowOff>
    </xdr:to>
    <xdr:sp macro="" textlink="">
      <xdr:nvSpPr>
        <xdr:cNvPr id="252" name="楕円 251">
          <a:extLst>
            <a:ext uri="{FF2B5EF4-FFF2-40B4-BE49-F238E27FC236}">
              <a16:creationId xmlns:a16="http://schemas.microsoft.com/office/drawing/2014/main" id="{8EA838C7-B45E-4530-8222-401AC868EDC8}"/>
            </a:ext>
          </a:extLst>
        </xdr:cNvPr>
        <xdr:cNvSpPr/>
      </xdr:nvSpPr>
      <xdr:spPr>
        <a:xfrm>
          <a:off x="7810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40822</xdr:rowOff>
    </xdr:from>
    <xdr:to>
      <xdr:col>45</xdr:col>
      <xdr:colOff>177800</xdr:colOff>
      <xdr:row>61</xdr:row>
      <xdr:rowOff>48985</xdr:rowOff>
    </xdr:to>
    <xdr:cxnSp macro="">
      <xdr:nvCxnSpPr>
        <xdr:cNvPr id="253" name="直線コネクタ 252">
          <a:extLst>
            <a:ext uri="{FF2B5EF4-FFF2-40B4-BE49-F238E27FC236}">
              <a16:creationId xmlns:a16="http://schemas.microsoft.com/office/drawing/2014/main" id="{6FCFDFA7-C3FD-4035-82C8-35AB2E109CF5}"/>
            </a:ext>
          </a:extLst>
        </xdr:cNvPr>
        <xdr:cNvCxnSpPr/>
      </xdr:nvCxnSpPr>
      <xdr:spPr>
        <a:xfrm flipV="1">
          <a:off x="7861300" y="10499272"/>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11249</xdr:rowOff>
    </xdr:from>
    <xdr:to>
      <xdr:col>36</xdr:col>
      <xdr:colOff>165100</xdr:colOff>
      <xdr:row>61</xdr:row>
      <xdr:rowOff>112849</xdr:rowOff>
    </xdr:to>
    <xdr:sp macro="" textlink="">
      <xdr:nvSpPr>
        <xdr:cNvPr id="254" name="楕円 253">
          <a:extLst>
            <a:ext uri="{FF2B5EF4-FFF2-40B4-BE49-F238E27FC236}">
              <a16:creationId xmlns:a16="http://schemas.microsoft.com/office/drawing/2014/main" id="{7EBF6FD2-0D5F-488B-A807-9E6A078F9F23}"/>
            </a:ext>
          </a:extLst>
        </xdr:cNvPr>
        <xdr:cNvSpPr/>
      </xdr:nvSpPr>
      <xdr:spPr>
        <a:xfrm>
          <a:off x="6921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48985</xdr:rowOff>
    </xdr:from>
    <xdr:to>
      <xdr:col>41</xdr:col>
      <xdr:colOff>50800</xdr:colOff>
      <xdr:row>61</xdr:row>
      <xdr:rowOff>62049</xdr:rowOff>
    </xdr:to>
    <xdr:cxnSp macro="">
      <xdr:nvCxnSpPr>
        <xdr:cNvPr id="255" name="直線コネクタ 254">
          <a:extLst>
            <a:ext uri="{FF2B5EF4-FFF2-40B4-BE49-F238E27FC236}">
              <a16:creationId xmlns:a16="http://schemas.microsoft.com/office/drawing/2014/main" id="{078C712F-EBAD-458F-BB5E-F45FF4FF57D4}"/>
            </a:ext>
          </a:extLst>
        </xdr:cNvPr>
        <xdr:cNvCxnSpPr/>
      </xdr:nvCxnSpPr>
      <xdr:spPr>
        <a:xfrm flipV="1">
          <a:off x="6972300" y="10507435"/>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BDC2AF90-7BE4-4555-A72C-DBFF6D76B8D6}"/>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1F4324F7-820D-459D-86CA-FB51DF652640}"/>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DF750BEE-A5CB-44DA-903E-217D71C5BC21}"/>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107242</xdr:rowOff>
    </xdr:from>
    <xdr:ext cx="469744" cy="259045"/>
    <xdr:sp macro="" textlink="">
      <xdr:nvSpPr>
        <xdr:cNvPr id="259" name="n_4aveValue【体育館・プール】&#10;一人当たり面積">
          <a:extLst>
            <a:ext uri="{FF2B5EF4-FFF2-40B4-BE49-F238E27FC236}">
              <a16:creationId xmlns:a16="http://schemas.microsoft.com/office/drawing/2014/main" id="{7A48E358-3A57-4AD8-84A9-91633B1442B8}"/>
            </a:ext>
          </a:extLst>
        </xdr:cNvPr>
        <xdr:cNvSpPr txBox="1"/>
      </xdr:nvSpPr>
      <xdr:spPr>
        <a:xfrm>
          <a:off x="6737427" y="1056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94178</xdr:rowOff>
    </xdr:from>
    <xdr:ext cx="469744" cy="259045"/>
    <xdr:sp macro="" textlink="">
      <xdr:nvSpPr>
        <xdr:cNvPr id="260" name="n_1mainValue【体育館・プール】&#10;一人当たり面積">
          <a:extLst>
            <a:ext uri="{FF2B5EF4-FFF2-40B4-BE49-F238E27FC236}">
              <a16:creationId xmlns:a16="http://schemas.microsoft.com/office/drawing/2014/main" id="{766CE70B-F64E-4D6F-918F-EC00F239971B}"/>
            </a:ext>
          </a:extLst>
        </xdr:cNvPr>
        <xdr:cNvSpPr txBox="1"/>
      </xdr:nvSpPr>
      <xdr:spPr>
        <a:xfrm>
          <a:off x="9391727" y="1055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82749</xdr:rowOff>
    </xdr:from>
    <xdr:ext cx="469744" cy="259045"/>
    <xdr:sp macro="" textlink="">
      <xdr:nvSpPr>
        <xdr:cNvPr id="261" name="n_2mainValue【体育館・プール】&#10;一人当たり面積">
          <a:extLst>
            <a:ext uri="{FF2B5EF4-FFF2-40B4-BE49-F238E27FC236}">
              <a16:creationId xmlns:a16="http://schemas.microsoft.com/office/drawing/2014/main" id="{BED5355F-30D9-4B81-B84B-6DE0BF32AB36}"/>
            </a:ext>
          </a:extLst>
        </xdr:cNvPr>
        <xdr:cNvSpPr txBox="1"/>
      </xdr:nvSpPr>
      <xdr:spPr>
        <a:xfrm>
          <a:off x="8515427" y="1054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90912</xdr:rowOff>
    </xdr:from>
    <xdr:ext cx="469744" cy="259045"/>
    <xdr:sp macro="" textlink="">
      <xdr:nvSpPr>
        <xdr:cNvPr id="262" name="n_3mainValue【体育館・プール】&#10;一人当たり面積">
          <a:extLst>
            <a:ext uri="{FF2B5EF4-FFF2-40B4-BE49-F238E27FC236}">
              <a16:creationId xmlns:a16="http://schemas.microsoft.com/office/drawing/2014/main" id="{D3AD5F7A-4E3E-42E4-9747-96336FC49CCC}"/>
            </a:ext>
          </a:extLst>
        </xdr:cNvPr>
        <xdr:cNvSpPr txBox="1"/>
      </xdr:nvSpPr>
      <xdr:spPr>
        <a:xfrm>
          <a:off x="7626427" y="10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129376</xdr:rowOff>
    </xdr:from>
    <xdr:ext cx="469744" cy="259045"/>
    <xdr:sp macro="" textlink="">
      <xdr:nvSpPr>
        <xdr:cNvPr id="263" name="n_4mainValue【体育館・プール】&#10;一人当たり面積">
          <a:extLst>
            <a:ext uri="{FF2B5EF4-FFF2-40B4-BE49-F238E27FC236}">
              <a16:creationId xmlns:a16="http://schemas.microsoft.com/office/drawing/2014/main" id="{3C9951D0-FB11-4F56-83AD-26D1FCD3E6BC}"/>
            </a:ext>
          </a:extLst>
        </xdr:cNvPr>
        <xdr:cNvSpPr txBox="1"/>
      </xdr:nvSpPr>
      <xdr:spPr>
        <a:xfrm>
          <a:off x="67374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2AF67B-2698-49EF-9480-5940DC61F0E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70F7335-00BA-4A5C-B79A-3EE28A3B03B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8F1AB2E-C703-44EF-BADA-971DDEE8A45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FBB59CE-6A87-4E35-BD13-BBCEA135F7E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9BCE4BF-9A08-46B0-B677-8C680C7ABC7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B24F105-605A-4D84-8CDB-061D4954528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C408570-6658-4486-AD07-CCDD549F85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84154F3-B4E7-42B0-AE33-125FB4973BC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E1AE6AA-D829-47A4-9651-A006E63D138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436B4FD-F8CA-4AEC-B98C-A5BFDA1562A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5D28F1A-FE11-4BEB-B793-12277ABE98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8AE64008-F658-4795-B918-5E8F45ECF13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DF3EC83-83B3-4CF0-BC6F-5D6D7329853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EDA293FB-143D-4FFC-839B-940FE22A6E1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8FB67DA8-2048-46E3-8E30-E1C87FBDC98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23D2F67-98BB-4D2F-AD4A-4B726F70B3F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F8C117D-5890-49AE-A776-363BF4229F2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AFD07DB1-CBBC-479C-A7F6-44325B82D57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C7DE1F57-E212-4AC0-AC83-78232BCF1EC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6CC4F7AC-0774-4915-AFB9-EB3416F10B5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644D60-5ABF-4995-BAE0-01FED3663608}"/>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B2DF2C0-F814-4C26-8630-2349BFBBBD2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36AFBE85-A2C9-41A3-AE76-3FD61F4D9EB9}"/>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54362E7-8EAF-47E1-8A06-4FD5BE3C5BB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AFA8C96E-4A02-46F5-A4C9-6B963DA0FC4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9C737574-6470-4279-8657-FC7ED57F90E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7715C7DA-F8DF-4EBF-B6F0-61944BF6D75E}"/>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58BCB3FF-3D87-4FB7-8C2E-FD4D60BC0CAE}"/>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B4C7CB5C-8D38-4157-8B59-A1BE8CC086FA}"/>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681395E2-60E4-4EBB-B2C5-2635E01F8BE6}"/>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2F61DF33-A97A-49EB-8639-22291F3B45EF}"/>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66CA7512-E4AC-43A4-917D-91F17AF18A26}"/>
            </a:ext>
          </a:extLst>
        </xdr:cNvPr>
        <xdr:cNvSpPr txBox="1"/>
      </xdr:nvSpPr>
      <xdr:spPr>
        <a:xfrm>
          <a:off x="4673600" y="13727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FF529CE0-9239-4307-805B-B77B577F26A5}"/>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7BD666AF-718A-468B-87EE-DA191FC168C9}"/>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CF5D8C63-A27E-411E-B1F3-3624C1D916AF}"/>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4BC611DE-D424-4439-9734-B09B577CA3D1}"/>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1CB36658-7E6C-423B-9333-5B8DA2A76C94}"/>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2CA3914-1A83-48C3-B702-A544AB79379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0FCD463-6F4E-4101-81EF-21B2A8EA528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E3D98A3-70E1-4E57-AB15-1B6F2B23309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6F59E11-F134-45E3-A0BD-36586231703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3D9F749-2E03-43B9-9824-D9E5970427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85271</xdr:rowOff>
    </xdr:from>
    <xdr:to>
      <xdr:col>24</xdr:col>
      <xdr:colOff>114300</xdr:colOff>
      <xdr:row>83</xdr:row>
      <xdr:rowOff>15421</xdr:rowOff>
    </xdr:to>
    <xdr:sp macro="" textlink="">
      <xdr:nvSpPr>
        <xdr:cNvPr id="306" name="楕円 305">
          <a:extLst>
            <a:ext uri="{FF2B5EF4-FFF2-40B4-BE49-F238E27FC236}">
              <a16:creationId xmlns:a16="http://schemas.microsoft.com/office/drawing/2014/main" id="{EE5F8E9D-2703-431E-9F96-A434558EE34A}"/>
            </a:ext>
          </a:extLst>
        </xdr:cNvPr>
        <xdr:cNvSpPr/>
      </xdr:nvSpPr>
      <xdr:spPr>
        <a:xfrm>
          <a:off x="45847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63698</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DD0EB898-AEF0-4921-9166-3728890FCF4A}"/>
            </a:ext>
          </a:extLst>
        </xdr:cNvPr>
        <xdr:cNvSpPr txBox="1"/>
      </xdr:nvSpPr>
      <xdr:spPr>
        <a:xfrm>
          <a:off x="4673600"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96701</xdr:rowOff>
    </xdr:from>
    <xdr:to>
      <xdr:col>20</xdr:col>
      <xdr:colOff>38100</xdr:colOff>
      <xdr:row>82</xdr:row>
      <xdr:rowOff>26851</xdr:rowOff>
    </xdr:to>
    <xdr:sp macro="" textlink="">
      <xdr:nvSpPr>
        <xdr:cNvPr id="308" name="楕円 307">
          <a:extLst>
            <a:ext uri="{FF2B5EF4-FFF2-40B4-BE49-F238E27FC236}">
              <a16:creationId xmlns:a16="http://schemas.microsoft.com/office/drawing/2014/main" id="{69D5D74A-8064-478F-8A6A-DDD7C5ECA166}"/>
            </a:ext>
          </a:extLst>
        </xdr:cNvPr>
        <xdr:cNvSpPr/>
      </xdr:nvSpPr>
      <xdr:spPr>
        <a:xfrm>
          <a:off x="3746500" y="139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147501</xdr:rowOff>
    </xdr:from>
    <xdr:to>
      <xdr:col>24</xdr:col>
      <xdr:colOff>63500</xdr:colOff>
      <xdr:row>82</xdr:row>
      <xdr:rowOff>136071</xdr:rowOff>
    </xdr:to>
    <xdr:cxnSp macro="">
      <xdr:nvCxnSpPr>
        <xdr:cNvPr id="309" name="直線コネクタ 308">
          <a:extLst>
            <a:ext uri="{FF2B5EF4-FFF2-40B4-BE49-F238E27FC236}">
              <a16:creationId xmlns:a16="http://schemas.microsoft.com/office/drawing/2014/main" id="{614560B2-3A16-43F0-AE76-097F489C1D76}"/>
            </a:ext>
          </a:extLst>
        </xdr:cNvPr>
        <xdr:cNvCxnSpPr/>
      </xdr:nvCxnSpPr>
      <xdr:spPr>
        <a:xfrm>
          <a:off x="3797300" y="14034951"/>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148952</xdr:rowOff>
    </xdr:from>
    <xdr:to>
      <xdr:col>15</xdr:col>
      <xdr:colOff>101600</xdr:colOff>
      <xdr:row>82</xdr:row>
      <xdr:rowOff>79102</xdr:rowOff>
    </xdr:to>
    <xdr:sp macro="" textlink="">
      <xdr:nvSpPr>
        <xdr:cNvPr id="310" name="楕円 309">
          <a:extLst>
            <a:ext uri="{FF2B5EF4-FFF2-40B4-BE49-F238E27FC236}">
              <a16:creationId xmlns:a16="http://schemas.microsoft.com/office/drawing/2014/main" id="{164481E4-02B7-4EBB-8F4D-052D3D9DF100}"/>
            </a:ext>
          </a:extLst>
        </xdr:cNvPr>
        <xdr:cNvSpPr/>
      </xdr:nvSpPr>
      <xdr:spPr>
        <a:xfrm>
          <a:off x="2857500" y="1403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147501</xdr:rowOff>
    </xdr:from>
    <xdr:to>
      <xdr:col>19</xdr:col>
      <xdr:colOff>177800</xdr:colOff>
      <xdr:row>82</xdr:row>
      <xdr:rowOff>28302</xdr:rowOff>
    </xdr:to>
    <xdr:cxnSp macro="">
      <xdr:nvCxnSpPr>
        <xdr:cNvPr id="311" name="直線コネクタ 310">
          <a:extLst>
            <a:ext uri="{FF2B5EF4-FFF2-40B4-BE49-F238E27FC236}">
              <a16:creationId xmlns:a16="http://schemas.microsoft.com/office/drawing/2014/main" id="{9CDF4C95-55A7-4261-B12F-6BC2865E8E6F}"/>
            </a:ext>
          </a:extLst>
        </xdr:cNvPr>
        <xdr:cNvCxnSpPr/>
      </xdr:nvCxnSpPr>
      <xdr:spPr>
        <a:xfrm flipV="1">
          <a:off x="2908300" y="1403495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96701</xdr:rowOff>
    </xdr:from>
    <xdr:to>
      <xdr:col>10</xdr:col>
      <xdr:colOff>165100</xdr:colOff>
      <xdr:row>82</xdr:row>
      <xdr:rowOff>26851</xdr:rowOff>
    </xdr:to>
    <xdr:sp macro="" textlink="">
      <xdr:nvSpPr>
        <xdr:cNvPr id="312" name="楕円 311">
          <a:extLst>
            <a:ext uri="{FF2B5EF4-FFF2-40B4-BE49-F238E27FC236}">
              <a16:creationId xmlns:a16="http://schemas.microsoft.com/office/drawing/2014/main" id="{93401846-C739-49E7-99CE-D59407DA3FE5}"/>
            </a:ext>
          </a:extLst>
        </xdr:cNvPr>
        <xdr:cNvSpPr/>
      </xdr:nvSpPr>
      <xdr:spPr>
        <a:xfrm>
          <a:off x="1968500" y="139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147501</xdr:rowOff>
    </xdr:from>
    <xdr:to>
      <xdr:col>15</xdr:col>
      <xdr:colOff>50800</xdr:colOff>
      <xdr:row>82</xdr:row>
      <xdr:rowOff>28302</xdr:rowOff>
    </xdr:to>
    <xdr:cxnSp macro="">
      <xdr:nvCxnSpPr>
        <xdr:cNvPr id="313" name="直線コネクタ 312">
          <a:extLst>
            <a:ext uri="{FF2B5EF4-FFF2-40B4-BE49-F238E27FC236}">
              <a16:creationId xmlns:a16="http://schemas.microsoft.com/office/drawing/2014/main" id="{7D32B690-E6D9-44B5-AA80-E8C9AB428526}"/>
            </a:ext>
          </a:extLst>
        </xdr:cNvPr>
        <xdr:cNvCxnSpPr/>
      </xdr:nvCxnSpPr>
      <xdr:spPr>
        <a:xfrm>
          <a:off x="2019300" y="14034951"/>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67311</xdr:rowOff>
    </xdr:from>
    <xdr:to>
      <xdr:col>6</xdr:col>
      <xdr:colOff>38100</xdr:colOff>
      <xdr:row>81</xdr:row>
      <xdr:rowOff>168911</xdr:rowOff>
    </xdr:to>
    <xdr:sp macro="" textlink="">
      <xdr:nvSpPr>
        <xdr:cNvPr id="314" name="楕円 313">
          <a:extLst>
            <a:ext uri="{FF2B5EF4-FFF2-40B4-BE49-F238E27FC236}">
              <a16:creationId xmlns:a16="http://schemas.microsoft.com/office/drawing/2014/main" id="{DF868289-E857-43BB-80B1-1E06B40A6264}"/>
            </a:ext>
          </a:extLst>
        </xdr:cNvPr>
        <xdr:cNvSpPr/>
      </xdr:nvSpPr>
      <xdr:spPr>
        <a:xfrm>
          <a:off x="1079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118111</xdr:rowOff>
    </xdr:from>
    <xdr:to>
      <xdr:col>10</xdr:col>
      <xdr:colOff>114300</xdr:colOff>
      <xdr:row>81</xdr:row>
      <xdr:rowOff>147501</xdr:rowOff>
    </xdr:to>
    <xdr:cxnSp macro="">
      <xdr:nvCxnSpPr>
        <xdr:cNvPr id="315" name="直線コネクタ 314">
          <a:extLst>
            <a:ext uri="{FF2B5EF4-FFF2-40B4-BE49-F238E27FC236}">
              <a16:creationId xmlns:a16="http://schemas.microsoft.com/office/drawing/2014/main" id="{7A81D043-CA5E-4973-AF35-A05BFD994596}"/>
            </a:ext>
          </a:extLst>
        </xdr:cNvPr>
        <xdr:cNvCxnSpPr/>
      </xdr:nvCxnSpPr>
      <xdr:spPr>
        <a:xfrm>
          <a:off x="1130300" y="14005561"/>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90846F91-3456-4A3B-B82B-52686BDD5A85}"/>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A082A0DA-1BCC-4C07-9574-677D4B9A8132}"/>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740D8911-4A98-4FE8-AE37-1109C30CAF8B}"/>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319" name="n_4aveValue【福祉施設】&#10;有形固定資産減価償却率">
          <a:extLst>
            <a:ext uri="{FF2B5EF4-FFF2-40B4-BE49-F238E27FC236}">
              <a16:creationId xmlns:a16="http://schemas.microsoft.com/office/drawing/2014/main" id="{7233D0C7-1BEC-409C-8821-C75FAE8AB8DC}"/>
            </a:ext>
          </a:extLst>
        </xdr:cNvPr>
        <xdr:cNvSpPr txBox="1"/>
      </xdr:nvSpPr>
      <xdr:spPr>
        <a:xfrm>
          <a:off x="927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17978</xdr:rowOff>
    </xdr:from>
    <xdr:ext cx="405111" cy="259045"/>
    <xdr:sp macro="" textlink="">
      <xdr:nvSpPr>
        <xdr:cNvPr id="320" name="n_1mainValue【福祉施設】&#10;有形固定資産減価償却率">
          <a:extLst>
            <a:ext uri="{FF2B5EF4-FFF2-40B4-BE49-F238E27FC236}">
              <a16:creationId xmlns:a16="http://schemas.microsoft.com/office/drawing/2014/main" id="{35E94BB7-6E10-4E2A-B620-190B42C76324}"/>
            </a:ext>
          </a:extLst>
        </xdr:cNvPr>
        <xdr:cNvSpPr txBox="1"/>
      </xdr:nvSpPr>
      <xdr:spPr>
        <a:xfrm>
          <a:off x="3582044" y="1407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70229</xdr:rowOff>
    </xdr:from>
    <xdr:ext cx="405111" cy="259045"/>
    <xdr:sp macro="" textlink="">
      <xdr:nvSpPr>
        <xdr:cNvPr id="321" name="n_2mainValue【福祉施設】&#10;有形固定資産減価償却率">
          <a:extLst>
            <a:ext uri="{FF2B5EF4-FFF2-40B4-BE49-F238E27FC236}">
              <a16:creationId xmlns:a16="http://schemas.microsoft.com/office/drawing/2014/main" id="{3DA2ED6E-61FA-4DEE-8B4F-82DD878F8778}"/>
            </a:ext>
          </a:extLst>
        </xdr:cNvPr>
        <xdr:cNvSpPr txBox="1"/>
      </xdr:nvSpPr>
      <xdr:spPr>
        <a:xfrm>
          <a:off x="2705744" y="14129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17978</xdr:rowOff>
    </xdr:from>
    <xdr:ext cx="405111" cy="259045"/>
    <xdr:sp macro="" textlink="">
      <xdr:nvSpPr>
        <xdr:cNvPr id="322" name="n_3mainValue【福祉施設】&#10;有形固定資産減価償却率">
          <a:extLst>
            <a:ext uri="{FF2B5EF4-FFF2-40B4-BE49-F238E27FC236}">
              <a16:creationId xmlns:a16="http://schemas.microsoft.com/office/drawing/2014/main" id="{A1CB05DA-0B63-4C50-A19D-5D1210164961}"/>
            </a:ext>
          </a:extLst>
        </xdr:cNvPr>
        <xdr:cNvSpPr txBox="1"/>
      </xdr:nvSpPr>
      <xdr:spPr>
        <a:xfrm>
          <a:off x="1816744" y="1407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23" name="n_4mainValue【福祉施設】&#10;有形固定資産減価償却率">
          <a:extLst>
            <a:ext uri="{FF2B5EF4-FFF2-40B4-BE49-F238E27FC236}">
              <a16:creationId xmlns:a16="http://schemas.microsoft.com/office/drawing/2014/main" id="{9CBA61FB-9EAB-4DFD-BBA9-B6FEAAF79624}"/>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F68B654-90C9-4AC7-9C0A-0ABB681A59C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94E2433-94D6-48E2-86B7-F6FFEC1F051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19F363C-4A43-493C-B93D-A59C4FFD177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3ECFCDB-52A3-4EE3-896A-020E6B2F6F6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317E120-B022-48E6-9353-5B6E177F5F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032EF5D-1A45-4BE5-AE74-11612351B36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C7F82EC-335A-4CBF-9E39-C67941DCBC2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F265F7C-4D43-45DA-B9A9-A34F4345B43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A3286BA-6134-4C78-9B80-20B6E193F4C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05C1658-238C-425F-96C0-41AF8A564E2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8C07407-CDD9-4547-92C5-787F6F96CDF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5A493A9-F57E-4354-A13F-B97F310C8F7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A1C727-304A-4228-BADC-2777B448999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74F6690C-000F-47BB-984A-08657CA6AFF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066605B-218C-4386-8669-50FDD70E734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DFBD591E-6926-4AA7-B9FC-F58593557A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70FF5FB-31FE-4EE5-A85C-8DF11D3CE18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2E125583-9A1F-4D0D-839C-4A326D7F5D1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A22C8C88-B6C9-4D47-99D3-F44B2E3FD02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E844597F-B140-495C-9293-9E09A8D3A76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04A8CD5-AA36-420C-AAD8-E42BDD68F1E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E0A14766-EA4C-46D4-A1A1-DB4B59FE5ED6}"/>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529DA85-637A-4E83-904A-5E4A81E8B93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328F5F46-1F6E-452F-A83D-B9E75276D03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D1896E74-6715-40CA-AA16-081E969178C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F15F0E81-3C82-4A97-9448-54BD64E21E25}"/>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4B9A00CE-4244-466B-9779-6F47CFDA26C8}"/>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758AB0BC-252B-4960-9AD2-61D4B8291EF3}"/>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E04BEAED-1E14-4FCC-8C6F-970CB773C82C}"/>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CD2E7167-D2D8-4A3C-908C-250DDE7872B9}"/>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652ECC4F-B68A-43D0-983C-22B8F0D4E954}"/>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A02FD02C-4882-4118-8EFA-232CB4A1937E}"/>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D5F9042B-46F0-4D39-9872-DC14C7048294}"/>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BFC41D52-7F08-474E-A173-2585EDDAC85F}"/>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05819B77-9719-47EA-8D8A-A9B130C45DE1}"/>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15761DA8-01AE-4607-AF98-E6201B3825D4}"/>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81E1B6A-3701-481B-86C0-6C4E4838993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72DF9C3-12CC-4DFF-AFF8-928D8356103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0BA8AD9-3ABD-4243-86FA-027B43E9BCB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C68C065-8762-4A5E-9F46-559FA78E872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53E1202-069A-4959-9126-848BADE47A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41184</xdr:rowOff>
    </xdr:from>
    <xdr:to>
      <xdr:col>55</xdr:col>
      <xdr:colOff>50800</xdr:colOff>
      <xdr:row>85</xdr:row>
      <xdr:rowOff>142784</xdr:rowOff>
    </xdr:to>
    <xdr:sp macro="" textlink="">
      <xdr:nvSpPr>
        <xdr:cNvPr id="365" name="楕円 364">
          <a:extLst>
            <a:ext uri="{FF2B5EF4-FFF2-40B4-BE49-F238E27FC236}">
              <a16:creationId xmlns:a16="http://schemas.microsoft.com/office/drawing/2014/main" id="{F2656C9A-8D30-4667-9D80-620FB877702D}"/>
            </a:ext>
          </a:extLst>
        </xdr:cNvPr>
        <xdr:cNvSpPr/>
      </xdr:nvSpPr>
      <xdr:spPr>
        <a:xfrm>
          <a:off x="104267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19611</xdr:rowOff>
    </xdr:from>
    <xdr:ext cx="469744" cy="259045"/>
    <xdr:sp macro="" textlink="">
      <xdr:nvSpPr>
        <xdr:cNvPr id="366" name="【福祉施設】&#10;一人当たり面積該当値テキスト">
          <a:extLst>
            <a:ext uri="{FF2B5EF4-FFF2-40B4-BE49-F238E27FC236}">
              <a16:creationId xmlns:a16="http://schemas.microsoft.com/office/drawing/2014/main" id="{A5646092-8375-4500-9521-A65E22512E67}"/>
            </a:ext>
          </a:extLst>
        </xdr:cNvPr>
        <xdr:cNvSpPr txBox="1"/>
      </xdr:nvSpPr>
      <xdr:spPr>
        <a:xfrm>
          <a:off x="10515600" y="1459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47716</xdr:rowOff>
    </xdr:from>
    <xdr:to>
      <xdr:col>50</xdr:col>
      <xdr:colOff>165100</xdr:colOff>
      <xdr:row>85</xdr:row>
      <xdr:rowOff>149316</xdr:rowOff>
    </xdr:to>
    <xdr:sp macro="" textlink="">
      <xdr:nvSpPr>
        <xdr:cNvPr id="367" name="楕円 366">
          <a:extLst>
            <a:ext uri="{FF2B5EF4-FFF2-40B4-BE49-F238E27FC236}">
              <a16:creationId xmlns:a16="http://schemas.microsoft.com/office/drawing/2014/main" id="{4D163B3C-65F4-456A-B8F5-A6AFA6E25DA9}"/>
            </a:ext>
          </a:extLst>
        </xdr:cNvPr>
        <xdr:cNvSpPr/>
      </xdr:nvSpPr>
      <xdr:spPr>
        <a:xfrm>
          <a:off x="9588500" y="1462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91984</xdr:rowOff>
    </xdr:from>
    <xdr:to>
      <xdr:col>55</xdr:col>
      <xdr:colOff>0</xdr:colOff>
      <xdr:row>85</xdr:row>
      <xdr:rowOff>98516</xdr:rowOff>
    </xdr:to>
    <xdr:cxnSp macro="">
      <xdr:nvCxnSpPr>
        <xdr:cNvPr id="368" name="直線コネクタ 367">
          <a:extLst>
            <a:ext uri="{FF2B5EF4-FFF2-40B4-BE49-F238E27FC236}">
              <a16:creationId xmlns:a16="http://schemas.microsoft.com/office/drawing/2014/main" id="{3A3F1CEE-14CE-406B-9E3F-46DD159FA834}"/>
            </a:ext>
          </a:extLst>
        </xdr:cNvPr>
        <xdr:cNvCxnSpPr/>
      </xdr:nvCxnSpPr>
      <xdr:spPr>
        <a:xfrm flipV="1">
          <a:off x="9639300" y="1466523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69" name="楕円 368">
          <a:extLst>
            <a:ext uri="{FF2B5EF4-FFF2-40B4-BE49-F238E27FC236}">
              <a16:creationId xmlns:a16="http://schemas.microsoft.com/office/drawing/2014/main" id="{CD047889-3A90-45DE-98D0-154367B8FFE1}"/>
            </a:ext>
          </a:extLst>
        </xdr:cNvPr>
        <xdr:cNvSpPr/>
      </xdr:nvSpPr>
      <xdr:spPr>
        <a:xfrm>
          <a:off x="8699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98516</xdr:rowOff>
    </xdr:from>
    <xdr:to>
      <xdr:col>50</xdr:col>
      <xdr:colOff>114300</xdr:colOff>
      <xdr:row>86</xdr:row>
      <xdr:rowOff>2177</xdr:rowOff>
    </xdr:to>
    <xdr:cxnSp macro="">
      <xdr:nvCxnSpPr>
        <xdr:cNvPr id="370" name="直線コネクタ 369">
          <a:extLst>
            <a:ext uri="{FF2B5EF4-FFF2-40B4-BE49-F238E27FC236}">
              <a16:creationId xmlns:a16="http://schemas.microsoft.com/office/drawing/2014/main" id="{D32FA957-09E5-4AF4-A5B7-5A523C001CE2}"/>
            </a:ext>
          </a:extLst>
        </xdr:cNvPr>
        <xdr:cNvCxnSpPr/>
      </xdr:nvCxnSpPr>
      <xdr:spPr>
        <a:xfrm flipV="1">
          <a:off x="8750300" y="1467176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126093</xdr:rowOff>
    </xdr:from>
    <xdr:to>
      <xdr:col>41</xdr:col>
      <xdr:colOff>101600</xdr:colOff>
      <xdr:row>86</xdr:row>
      <xdr:rowOff>56243</xdr:rowOff>
    </xdr:to>
    <xdr:sp macro="" textlink="">
      <xdr:nvSpPr>
        <xdr:cNvPr id="371" name="楕円 370">
          <a:extLst>
            <a:ext uri="{FF2B5EF4-FFF2-40B4-BE49-F238E27FC236}">
              <a16:creationId xmlns:a16="http://schemas.microsoft.com/office/drawing/2014/main" id="{C1C061F5-0782-4D88-845A-F2ED5186555C}"/>
            </a:ext>
          </a:extLst>
        </xdr:cNvPr>
        <xdr:cNvSpPr/>
      </xdr:nvSpPr>
      <xdr:spPr>
        <a:xfrm>
          <a:off x="7810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2177</xdr:rowOff>
    </xdr:from>
    <xdr:to>
      <xdr:col>45</xdr:col>
      <xdr:colOff>177800</xdr:colOff>
      <xdr:row>86</xdr:row>
      <xdr:rowOff>5443</xdr:rowOff>
    </xdr:to>
    <xdr:cxnSp macro="">
      <xdr:nvCxnSpPr>
        <xdr:cNvPr id="372" name="直線コネクタ 371">
          <a:extLst>
            <a:ext uri="{FF2B5EF4-FFF2-40B4-BE49-F238E27FC236}">
              <a16:creationId xmlns:a16="http://schemas.microsoft.com/office/drawing/2014/main" id="{88445E2A-FAAD-40AC-B2DD-6E8BB1260C92}"/>
            </a:ext>
          </a:extLst>
        </xdr:cNvPr>
        <xdr:cNvCxnSpPr/>
      </xdr:nvCxnSpPr>
      <xdr:spPr>
        <a:xfrm flipV="1">
          <a:off x="7861300" y="1474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122827</xdr:rowOff>
    </xdr:from>
    <xdr:to>
      <xdr:col>36</xdr:col>
      <xdr:colOff>165100</xdr:colOff>
      <xdr:row>86</xdr:row>
      <xdr:rowOff>52977</xdr:rowOff>
    </xdr:to>
    <xdr:sp macro="" textlink="">
      <xdr:nvSpPr>
        <xdr:cNvPr id="373" name="楕円 372">
          <a:extLst>
            <a:ext uri="{FF2B5EF4-FFF2-40B4-BE49-F238E27FC236}">
              <a16:creationId xmlns:a16="http://schemas.microsoft.com/office/drawing/2014/main" id="{EBAB3335-2AB9-41B8-B604-3406B72B7E45}"/>
            </a:ext>
          </a:extLst>
        </xdr:cNvPr>
        <xdr:cNvSpPr/>
      </xdr:nvSpPr>
      <xdr:spPr>
        <a:xfrm>
          <a:off x="6921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2177</xdr:rowOff>
    </xdr:from>
    <xdr:to>
      <xdr:col>41</xdr:col>
      <xdr:colOff>50800</xdr:colOff>
      <xdr:row>86</xdr:row>
      <xdr:rowOff>5443</xdr:rowOff>
    </xdr:to>
    <xdr:cxnSp macro="">
      <xdr:nvCxnSpPr>
        <xdr:cNvPr id="374" name="直線コネクタ 373">
          <a:extLst>
            <a:ext uri="{FF2B5EF4-FFF2-40B4-BE49-F238E27FC236}">
              <a16:creationId xmlns:a16="http://schemas.microsoft.com/office/drawing/2014/main" id="{1184210E-0948-4930-ADFE-B715C7F525A8}"/>
            </a:ext>
          </a:extLst>
        </xdr:cNvPr>
        <xdr:cNvCxnSpPr/>
      </xdr:nvCxnSpPr>
      <xdr:spPr>
        <a:xfrm>
          <a:off x="6972300" y="1474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4915A97B-ADFA-4D49-9A05-D33DFABE28D2}"/>
            </a:ext>
          </a:extLst>
        </xdr:cNvPr>
        <xdr:cNvSpPr txBox="1"/>
      </xdr:nvSpPr>
      <xdr:spPr>
        <a:xfrm>
          <a:off x="93917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D7CBA6EC-D14D-4439-A321-3281741B4D33}"/>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43CD4F1B-D787-4379-A224-C29F4DE9433C}"/>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8" name="n_4aveValue【福祉施設】&#10;一人当たり面積">
          <a:extLst>
            <a:ext uri="{FF2B5EF4-FFF2-40B4-BE49-F238E27FC236}">
              <a16:creationId xmlns:a16="http://schemas.microsoft.com/office/drawing/2014/main" id="{FE38C46F-5EE9-4B0D-88F8-CFC115160202}"/>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140443</xdr:rowOff>
    </xdr:from>
    <xdr:ext cx="469744" cy="259045"/>
    <xdr:sp macro="" textlink="">
      <xdr:nvSpPr>
        <xdr:cNvPr id="379" name="n_1mainValue【福祉施設】&#10;一人当たり面積">
          <a:extLst>
            <a:ext uri="{FF2B5EF4-FFF2-40B4-BE49-F238E27FC236}">
              <a16:creationId xmlns:a16="http://schemas.microsoft.com/office/drawing/2014/main" id="{63CCE5F3-03AD-4D6B-93C9-F22B9F4650C3}"/>
            </a:ext>
          </a:extLst>
        </xdr:cNvPr>
        <xdr:cNvSpPr txBox="1"/>
      </xdr:nvSpPr>
      <xdr:spPr>
        <a:xfrm>
          <a:off x="9391727" y="1471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44104</xdr:rowOff>
    </xdr:from>
    <xdr:ext cx="469744" cy="259045"/>
    <xdr:sp macro="" textlink="">
      <xdr:nvSpPr>
        <xdr:cNvPr id="380" name="n_2mainValue【福祉施設】&#10;一人当たり面積">
          <a:extLst>
            <a:ext uri="{FF2B5EF4-FFF2-40B4-BE49-F238E27FC236}">
              <a16:creationId xmlns:a16="http://schemas.microsoft.com/office/drawing/2014/main" id="{D66E79C3-6229-48BD-B77D-20934EDDCF45}"/>
            </a:ext>
          </a:extLst>
        </xdr:cNvPr>
        <xdr:cNvSpPr txBox="1"/>
      </xdr:nvSpPr>
      <xdr:spPr>
        <a:xfrm>
          <a:off x="8515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47370</xdr:rowOff>
    </xdr:from>
    <xdr:ext cx="469744" cy="259045"/>
    <xdr:sp macro="" textlink="">
      <xdr:nvSpPr>
        <xdr:cNvPr id="381" name="n_3mainValue【福祉施設】&#10;一人当たり面積">
          <a:extLst>
            <a:ext uri="{FF2B5EF4-FFF2-40B4-BE49-F238E27FC236}">
              <a16:creationId xmlns:a16="http://schemas.microsoft.com/office/drawing/2014/main" id="{A4FFC03F-AA3A-4F66-8246-87AD9A994B60}"/>
            </a:ext>
          </a:extLst>
        </xdr:cNvPr>
        <xdr:cNvSpPr txBox="1"/>
      </xdr:nvSpPr>
      <xdr:spPr>
        <a:xfrm>
          <a:off x="7626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44104</xdr:rowOff>
    </xdr:from>
    <xdr:ext cx="469744" cy="259045"/>
    <xdr:sp macro="" textlink="">
      <xdr:nvSpPr>
        <xdr:cNvPr id="382" name="n_4mainValue【福祉施設】&#10;一人当たり面積">
          <a:extLst>
            <a:ext uri="{FF2B5EF4-FFF2-40B4-BE49-F238E27FC236}">
              <a16:creationId xmlns:a16="http://schemas.microsoft.com/office/drawing/2014/main" id="{7A41402D-3273-4D3C-908C-A2A5E8C87042}"/>
            </a:ext>
          </a:extLst>
        </xdr:cNvPr>
        <xdr:cNvSpPr txBox="1"/>
      </xdr:nvSpPr>
      <xdr:spPr>
        <a:xfrm>
          <a:off x="6737427" y="1478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5F52C4D5-83E2-42C8-A8AB-C7F4C36A1A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9D8A777-986E-431E-B3D2-B3505707BB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5AA9CA4-41F6-43A7-8C6D-444FE0AF174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B8536A52-EC66-464B-8F43-BC4FF8B73F3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E242BFB-E99C-4636-8A9C-C8B4BAEB21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FA64CB8-9E33-48BB-89AD-7D4D77AB7BF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A371872-D1CD-491B-851C-54AFD33C50D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E9CD7D4B-A8B0-4CE0-9EDB-FECF0773BFB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1060D7AC-CC0F-4AE1-BAE3-3B7BDD46225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6CBD35-A252-436A-8DFF-2B031E67126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BF291FC3-6B8A-453E-BF0E-721FDBEB99A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DCB419A3-8552-422C-8C72-86EB2C9902F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DE27B650-5EC5-4E73-91DD-2E4CE41D77C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5B370606-CB93-4A03-AAEC-D108FD25FA0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10D7D3E2-F19F-454C-B03C-4279341E637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0EEEEB04-B8C9-4CF3-AEF6-13EB57B1970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CD9B87EA-2C8F-468E-85AC-E03BD32BA00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4C12B39C-D1CC-4C2F-9851-FE405E10433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2B1A42BB-A8D4-47DE-A040-D01CFC55D60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1A579753-C922-4483-898A-333050418E4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3ADF8688-AAF9-46E4-9BA5-BE259675B5F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C5FF6A90-0F7B-4E67-9D91-3300F855EFB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87DAD3D3-5B9B-4FE3-A77C-0C0751286CD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66D74E36-BBC1-408D-800B-62806BA81C0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4FFCFA6D-61FA-4518-935B-D769D7F0A3C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1B754035-73F3-4430-8FB0-478D6FAD99E7}"/>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ED638232-0CBC-4201-A21F-D0620819496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7BE6B720-5934-4765-A21C-F3B22A645DF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A2139BD0-59D3-41B5-936D-9D67468BCC59}"/>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A35A2C70-4F16-48F1-A3B4-C7BB5504A75D}"/>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70775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9CCF1E4D-8B95-4570-A53E-14214659589A}"/>
            </a:ext>
          </a:extLst>
        </xdr:cNvPr>
        <xdr:cNvSpPr txBox="1"/>
      </xdr:nvSpPr>
      <xdr:spPr>
        <a:xfrm>
          <a:off x="4673600" y="17901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048D273A-7D79-4342-857F-F4E92A2D0462}"/>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5E6AA37D-713A-4CAD-8B35-369A66883CE7}"/>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B6B2F45E-DFAD-4557-B46A-EC940C8E4215}"/>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C4666E4F-178D-47B2-B995-971766713AA5}"/>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6C03F216-88DD-4D68-BA2C-9A115E3140D3}"/>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9F515B8-857C-4E65-8D95-FCAC3BFD803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FCF8611-E8B5-413D-B6CD-FE1D135B91C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18FB8133-E36E-4714-BF75-1B359CB046A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EB735BAA-A533-43DB-974E-654C648E36D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5FE856C-DAA9-4E28-859A-FA4E1EE1330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133169</xdr:rowOff>
    </xdr:from>
    <xdr:to>
      <xdr:col>24</xdr:col>
      <xdr:colOff>114300</xdr:colOff>
      <xdr:row>103</xdr:row>
      <xdr:rowOff>63319</xdr:rowOff>
    </xdr:to>
    <xdr:sp macro="" textlink="">
      <xdr:nvSpPr>
        <xdr:cNvPr id="424" name="楕円 423">
          <a:extLst>
            <a:ext uri="{FF2B5EF4-FFF2-40B4-BE49-F238E27FC236}">
              <a16:creationId xmlns:a16="http://schemas.microsoft.com/office/drawing/2014/main" id="{B5153693-CDAD-4139-8CC2-B976553D946F}"/>
            </a:ext>
          </a:extLst>
        </xdr:cNvPr>
        <xdr:cNvSpPr/>
      </xdr:nvSpPr>
      <xdr:spPr>
        <a:xfrm>
          <a:off x="458470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156046</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97CC2940-03EA-4E8C-8A2D-DE2AA9A220B1}"/>
            </a:ext>
          </a:extLst>
        </xdr:cNvPr>
        <xdr:cNvSpPr txBox="1"/>
      </xdr:nvSpPr>
      <xdr:spPr>
        <a:xfrm>
          <a:off x="4673600" y="1747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87449</xdr:rowOff>
    </xdr:from>
    <xdr:to>
      <xdr:col>20</xdr:col>
      <xdr:colOff>38100</xdr:colOff>
      <xdr:row>104</xdr:row>
      <xdr:rowOff>17599</xdr:rowOff>
    </xdr:to>
    <xdr:sp macro="" textlink="">
      <xdr:nvSpPr>
        <xdr:cNvPr id="426" name="楕円 425">
          <a:extLst>
            <a:ext uri="{FF2B5EF4-FFF2-40B4-BE49-F238E27FC236}">
              <a16:creationId xmlns:a16="http://schemas.microsoft.com/office/drawing/2014/main" id="{03BCE51A-DA52-476D-92AF-FBC1DB7E19BD}"/>
            </a:ext>
          </a:extLst>
        </xdr:cNvPr>
        <xdr:cNvSpPr/>
      </xdr:nvSpPr>
      <xdr:spPr>
        <a:xfrm>
          <a:off x="3746500" y="1774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12519</xdr:rowOff>
    </xdr:from>
    <xdr:to>
      <xdr:col>24</xdr:col>
      <xdr:colOff>63500</xdr:colOff>
      <xdr:row>103</xdr:row>
      <xdr:rowOff>138249</xdr:rowOff>
    </xdr:to>
    <xdr:cxnSp macro="">
      <xdr:nvCxnSpPr>
        <xdr:cNvPr id="427" name="直線コネクタ 426">
          <a:extLst>
            <a:ext uri="{FF2B5EF4-FFF2-40B4-BE49-F238E27FC236}">
              <a16:creationId xmlns:a16="http://schemas.microsoft.com/office/drawing/2014/main" id="{2F774D32-AD14-42EE-B6F0-B6E417EAE9A2}"/>
            </a:ext>
          </a:extLst>
        </xdr:cNvPr>
        <xdr:cNvCxnSpPr/>
      </xdr:nvCxnSpPr>
      <xdr:spPr>
        <a:xfrm flipV="1">
          <a:off x="3797300" y="17671869"/>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93980</xdr:rowOff>
    </xdr:from>
    <xdr:to>
      <xdr:col>15</xdr:col>
      <xdr:colOff>101600</xdr:colOff>
      <xdr:row>104</xdr:row>
      <xdr:rowOff>24130</xdr:rowOff>
    </xdr:to>
    <xdr:sp macro="" textlink="">
      <xdr:nvSpPr>
        <xdr:cNvPr id="428" name="楕円 427">
          <a:extLst>
            <a:ext uri="{FF2B5EF4-FFF2-40B4-BE49-F238E27FC236}">
              <a16:creationId xmlns:a16="http://schemas.microsoft.com/office/drawing/2014/main" id="{709CC239-1968-4C54-B99A-6BE24D9ECFB1}"/>
            </a:ext>
          </a:extLst>
        </xdr:cNvPr>
        <xdr:cNvSpPr/>
      </xdr:nvSpPr>
      <xdr:spPr>
        <a:xfrm>
          <a:off x="2857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138249</xdr:rowOff>
    </xdr:from>
    <xdr:to>
      <xdr:col>19</xdr:col>
      <xdr:colOff>177800</xdr:colOff>
      <xdr:row>103</xdr:row>
      <xdr:rowOff>144780</xdr:rowOff>
    </xdr:to>
    <xdr:cxnSp macro="">
      <xdr:nvCxnSpPr>
        <xdr:cNvPr id="429" name="直線コネクタ 428">
          <a:extLst>
            <a:ext uri="{FF2B5EF4-FFF2-40B4-BE49-F238E27FC236}">
              <a16:creationId xmlns:a16="http://schemas.microsoft.com/office/drawing/2014/main" id="{B40A349F-0FEB-4DA9-A521-E549890B83F5}"/>
            </a:ext>
          </a:extLst>
        </xdr:cNvPr>
        <xdr:cNvCxnSpPr/>
      </xdr:nvCxnSpPr>
      <xdr:spPr>
        <a:xfrm flipV="1">
          <a:off x="2908300" y="1779759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61323</xdr:rowOff>
    </xdr:from>
    <xdr:to>
      <xdr:col>10</xdr:col>
      <xdr:colOff>165100</xdr:colOff>
      <xdr:row>103</xdr:row>
      <xdr:rowOff>162923</xdr:rowOff>
    </xdr:to>
    <xdr:sp macro="" textlink="">
      <xdr:nvSpPr>
        <xdr:cNvPr id="430" name="楕円 429">
          <a:extLst>
            <a:ext uri="{FF2B5EF4-FFF2-40B4-BE49-F238E27FC236}">
              <a16:creationId xmlns:a16="http://schemas.microsoft.com/office/drawing/2014/main" id="{5C9CFAEA-A2A8-4597-AFB3-94F5D6B8296B}"/>
            </a:ext>
          </a:extLst>
        </xdr:cNvPr>
        <xdr:cNvSpPr/>
      </xdr:nvSpPr>
      <xdr:spPr>
        <a:xfrm>
          <a:off x="1968500" y="1772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112123</xdr:rowOff>
    </xdr:from>
    <xdr:to>
      <xdr:col>15</xdr:col>
      <xdr:colOff>50800</xdr:colOff>
      <xdr:row>103</xdr:row>
      <xdr:rowOff>144780</xdr:rowOff>
    </xdr:to>
    <xdr:cxnSp macro="">
      <xdr:nvCxnSpPr>
        <xdr:cNvPr id="431" name="直線コネクタ 430">
          <a:extLst>
            <a:ext uri="{FF2B5EF4-FFF2-40B4-BE49-F238E27FC236}">
              <a16:creationId xmlns:a16="http://schemas.microsoft.com/office/drawing/2014/main" id="{AEB277E2-F288-4B31-B6AB-64877328BBCD}"/>
            </a:ext>
          </a:extLst>
        </xdr:cNvPr>
        <xdr:cNvCxnSpPr/>
      </xdr:nvCxnSpPr>
      <xdr:spPr>
        <a:xfrm>
          <a:off x="2019300" y="177714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69487</xdr:rowOff>
    </xdr:from>
    <xdr:to>
      <xdr:col>6</xdr:col>
      <xdr:colOff>38100</xdr:colOff>
      <xdr:row>103</xdr:row>
      <xdr:rowOff>171087</xdr:rowOff>
    </xdr:to>
    <xdr:sp macro="" textlink="">
      <xdr:nvSpPr>
        <xdr:cNvPr id="432" name="楕円 431">
          <a:extLst>
            <a:ext uri="{FF2B5EF4-FFF2-40B4-BE49-F238E27FC236}">
              <a16:creationId xmlns:a16="http://schemas.microsoft.com/office/drawing/2014/main" id="{63E563C6-640A-4A4D-8A3D-EFFA309A542D}"/>
            </a:ext>
          </a:extLst>
        </xdr:cNvPr>
        <xdr:cNvSpPr/>
      </xdr:nvSpPr>
      <xdr:spPr>
        <a:xfrm>
          <a:off x="1079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112123</xdr:rowOff>
    </xdr:from>
    <xdr:to>
      <xdr:col>10</xdr:col>
      <xdr:colOff>114300</xdr:colOff>
      <xdr:row>103</xdr:row>
      <xdr:rowOff>120287</xdr:rowOff>
    </xdr:to>
    <xdr:cxnSp macro="">
      <xdr:nvCxnSpPr>
        <xdr:cNvPr id="433" name="直線コネクタ 432">
          <a:extLst>
            <a:ext uri="{FF2B5EF4-FFF2-40B4-BE49-F238E27FC236}">
              <a16:creationId xmlns:a16="http://schemas.microsoft.com/office/drawing/2014/main" id="{B848F406-C0DC-47F1-84D6-306018B2E34B}"/>
            </a:ext>
          </a:extLst>
        </xdr:cNvPr>
        <xdr:cNvCxnSpPr/>
      </xdr:nvCxnSpPr>
      <xdr:spPr>
        <a:xfrm flipV="1">
          <a:off x="1130300" y="1777147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34" name="n_1aveValue【市民会館】&#10;有形固定資産減価償却率">
          <a:extLst>
            <a:ext uri="{FF2B5EF4-FFF2-40B4-BE49-F238E27FC236}">
              <a16:creationId xmlns:a16="http://schemas.microsoft.com/office/drawing/2014/main" id="{C2F714F5-408A-487B-8B63-C21B99FDAEB7}"/>
            </a:ext>
          </a:extLst>
        </xdr:cNvPr>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35" name="n_2aveValue【市民会館】&#10;有形固定資産減価償却率">
          <a:extLst>
            <a:ext uri="{FF2B5EF4-FFF2-40B4-BE49-F238E27FC236}">
              <a16:creationId xmlns:a16="http://schemas.microsoft.com/office/drawing/2014/main" id="{5FD309AB-5CB9-47BB-8459-8EFE3180F627}"/>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38116</xdr:rowOff>
    </xdr:from>
    <xdr:ext cx="405111" cy="259045"/>
    <xdr:sp macro="" textlink="">
      <xdr:nvSpPr>
        <xdr:cNvPr id="436" name="n_3aveValue【市民会館】&#10;有形固定資産減価償却率">
          <a:extLst>
            <a:ext uri="{FF2B5EF4-FFF2-40B4-BE49-F238E27FC236}">
              <a16:creationId xmlns:a16="http://schemas.microsoft.com/office/drawing/2014/main" id="{C4D75ECF-B3F9-4351-B20D-2C7FF2737B08}"/>
            </a:ext>
          </a:extLst>
        </xdr:cNvPr>
        <xdr:cNvSpPr txBox="1"/>
      </xdr:nvSpPr>
      <xdr:spPr>
        <a:xfrm>
          <a:off x="1816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127925</xdr:rowOff>
    </xdr:from>
    <xdr:ext cx="405111" cy="259045"/>
    <xdr:sp macro="" textlink="">
      <xdr:nvSpPr>
        <xdr:cNvPr id="437" name="n_4aveValue【市民会館】&#10;有形固定資産減価償却率">
          <a:extLst>
            <a:ext uri="{FF2B5EF4-FFF2-40B4-BE49-F238E27FC236}">
              <a16:creationId xmlns:a16="http://schemas.microsoft.com/office/drawing/2014/main" id="{63DD4768-93D6-4EBB-958C-A48599CB1CB1}"/>
            </a:ext>
          </a:extLst>
        </xdr:cNvPr>
        <xdr:cNvSpPr txBox="1"/>
      </xdr:nvSpPr>
      <xdr:spPr>
        <a:xfrm>
          <a:off x="92774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34126</xdr:rowOff>
    </xdr:from>
    <xdr:ext cx="405111" cy="259045"/>
    <xdr:sp macro="" textlink="">
      <xdr:nvSpPr>
        <xdr:cNvPr id="438" name="n_1mainValue【市民会館】&#10;有形固定資産減価償却率">
          <a:extLst>
            <a:ext uri="{FF2B5EF4-FFF2-40B4-BE49-F238E27FC236}">
              <a16:creationId xmlns:a16="http://schemas.microsoft.com/office/drawing/2014/main" id="{794EE415-A7B9-4A20-ADB4-9644CEBC7AFF}"/>
            </a:ext>
          </a:extLst>
        </xdr:cNvPr>
        <xdr:cNvSpPr txBox="1"/>
      </xdr:nvSpPr>
      <xdr:spPr>
        <a:xfrm>
          <a:off x="3582044" y="1752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40657</xdr:rowOff>
    </xdr:from>
    <xdr:ext cx="405111" cy="259045"/>
    <xdr:sp macro="" textlink="">
      <xdr:nvSpPr>
        <xdr:cNvPr id="439" name="n_2mainValue【市民会館】&#10;有形固定資産減価償却率">
          <a:extLst>
            <a:ext uri="{FF2B5EF4-FFF2-40B4-BE49-F238E27FC236}">
              <a16:creationId xmlns:a16="http://schemas.microsoft.com/office/drawing/2014/main" id="{B05521C8-8E7B-4B81-827C-796F38516D49}"/>
            </a:ext>
          </a:extLst>
        </xdr:cNvPr>
        <xdr:cNvSpPr txBox="1"/>
      </xdr:nvSpPr>
      <xdr:spPr>
        <a:xfrm>
          <a:off x="2705744" y="1752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8000</xdr:rowOff>
    </xdr:from>
    <xdr:ext cx="405111" cy="259045"/>
    <xdr:sp macro="" textlink="">
      <xdr:nvSpPr>
        <xdr:cNvPr id="440" name="n_3mainValue【市民会館】&#10;有形固定資産減価償却率">
          <a:extLst>
            <a:ext uri="{FF2B5EF4-FFF2-40B4-BE49-F238E27FC236}">
              <a16:creationId xmlns:a16="http://schemas.microsoft.com/office/drawing/2014/main" id="{EF170860-7748-4AE5-A889-F1069A48098D}"/>
            </a:ext>
          </a:extLst>
        </xdr:cNvPr>
        <xdr:cNvSpPr txBox="1"/>
      </xdr:nvSpPr>
      <xdr:spPr>
        <a:xfrm>
          <a:off x="1816744" y="1749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16164</xdr:rowOff>
    </xdr:from>
    <xdr:ext cx="405111" cy="259045"/>
    <xdr:sp macro="" textlink="">
      <xdr:nvSpPr>
        <xdr:cNvPr id="441" name="n_4mainValue【市民会館】&#10;有形固定資産減価償却率">
          <a:extLst>
            <a:ext uri="{FF2B5EF4-FFF2-40B4-BE49-F238E27FC236}">
              <a16:creationId xmlns:a16="http://schemas.microsoft.com/office/drawing/2014/main" id="{5F37943D-2379-44CD-B0BB-43A62CFBA210}"/>
            </a:ext>
          </a:extLst>
        </xdr:cNvPr>
        <xdr:cNvSpPr txBox="1"/>
      </xdr:nvSpPr>
      <xdr:spPr>
        <a:xfrm>
          <a:off x="927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41552562-A086-49FD-8F6D-92A8F833A8E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4B88D8A9-3FEA-4EDC-A678-01EA830BD5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23E2E1BE-5375-43AC-8662-E27E0AAA16C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914F9153-6436-47F1-B3B3-495A16A5F74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5F0170C3-1A03-4D8A-94EC-B0F4369649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9ACE3A26-C9E3-49CE-8DC1-7E62E195B4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E03BF986-41F1-4D86-A991-4FFCDD9548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4A925DF9-1C19-47FF-8B21-3329DE4DF6B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70D87087-4589-4D74-8151-D3A5A3D0118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A75ACDFB-75D4-4316-85EB-EC1D156344E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697AE595-A0F7-442F-A55C-7AB57C5C3F7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11ACF100-22BB-4282-A534-1342269B71B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2F75729A-0D4D-4AD7-8D00-2CF8CB127D1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F9569C9E-6D7B-48A3-8007-EDBE6AD8E2C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FC471EBF-5891-4C9F-B95A-53C14D54FDB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D5D96408-2185-4A86-8E8C-BC853A5847B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7BEB0F2E-F958-43F5-A771-C8F53F951D1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FAD8B54C-4F31-42AC-B8BF-98ED313E45D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FCF850C5-6B05-4C89-8D87-94DBDDA84B0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3E062F6B-4A87-4BF3-807F-F81059717CE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3FEC51C2-F3DD-4E5F-AE3A-8DAD7757D7B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65C3C057-8D6E-42A3-8B4D-BDE54A29BF0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B0046376-713A-4182-A294-1C9DD86B025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866DEFF4-6644-4605-818B-40A6652720F9}"/>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4EB40F47-0B1D-4C43-8C27-56FE552E19FA}"/>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8B381F53-95EA-4719-888C-1C5A98E0E55D}"/>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DF845055-9544-455A-B9C2-03BAD3169AA6}"/>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93B30F21-8F76-422F-B6A5-24E6B0A25309}"/>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64788</xdr:rowOff>
    </xdr:from>
    <xdr:ext cx="469744" cy="259045"/>
    <xdr:sp macro="" textlink="">
      <xdr:nvSpPr>
        <xdr:cNvPr id="470" name="【市民会館】&#10;一人当たり面積平均値テキスト">
          <a:extLst>
            <a:ext uri="{FF2B5EF4-FFF2-40B4-BE49-F238E27FC236}">
              <a16:creationId xmlns:a16="http://schemas.microsoft.com/office/drawing/2014/main" id="{5C1255D4-9AC7-4F5D-BDA5-5EDA2BBDA3CF}"/>
            </a:ext>
          </a:extLst>
        </xdr:cNvPr>
        <xdr:cNvSpPr txBox="1"/>
      </xdr:nvSpPr>
      <xdr:spPr>
        <a:xfrm>
          <a:off x="10515600" y="17895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697717C8-8414-461D-91E9-3F607B4BF2DA}"/>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7921D5A0-D064-4DA8-BB3A-452FEC57043B}"/>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8F43A38E-8110-4575-AF88-6BC0CFDFD6B6}"/>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D598443B-B10F-4058-B24C-90E2AE22F5F3}"/>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A2791D01-8678-4B0A-9632-AD28387F5184}"/>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F8D757E9-1BB9-409D-AFB7-69D41300C43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59B3A978-AF0D-42C5-A75E-2D5C4BBFE1B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4B5464B8-3122-47DA-B652-63582F6C412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9EC12DB8-920A-4492-B9DB-F40D36951C4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F729ECE3-8C7C-49DD-9E1F-52F468D6F20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10161</xdr:rowOff>
    </xdr:from>
    <xdr:to>
      <xdr:col>55</xdr:col>
      <xdr:colOff>50800</xdr:colOff>
      <xdr:row>99</xdr:row>
      <xdr:rowOff>111761</xdr:rowOff>
    </xdr:to>
    <xdr:sp macro="" textlink="">
      <xdr:nvSpPr>
        <xdr:cNvPr id="481" name="楕円 480">
          <a:extLst>
            <a:ext uri="{FF2B5EF4-FFF2-40B4-BE49-F238E27FC236}">
              <a16:creationId xmlns:a16="http://schemas.microsoft.com/office/drawing/2014/main" id="{CDFFE16D-0AE9-465D-952C-1338A0AD21B5}"/>
            </a:ext>
          </a:extLst>
        </xdr:cNvPr>
        <xdr:cNvSpPr/>
      </xdr:nvSpPr>
      <xdr:spPr>
        <a:xfrm>
          <a:off x="10426700" y="169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134638</xdr:rowOff>
    </xdr:from>
    <xdr:ext cx="469744" cy="259045"/>
    <xdr:sp macro="" textlink="">
      <xdr:nvSpPr>
        <xdr:cNvPr id="482" name="【市民会館】&#10;一人当たり面積該当値テキスト">
          <a:extLst>
            <a:ext uri="{FF2B5EF4-FFF2-40B4-BE49-F238E27FC236}">
              <a16:creationId xmlns:a16="http://schemas.microsoft.com/office/drawing/2014/main" id="{DA99463A-B53A-4662-84C5-7DD22A1A0424}"/>
            </a:ext>
          </a:extLst>
        </xdr:cNvPr>
        <xdr:cNvSpPr txBox="1"/>
      </xdr:nvSpPr>
      <xdr:spPr>
        <a:xfrm>
          <a:off x="10515600" y="1693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52070</xdr:rowOff>
    </xdr:from>
    <xdr:to>
      <xdr:col>50</xdr:col>
      <xdr:colOff>165100</xdr:colOff>
      <xdr:row>99</xdr:row>
      <xdr:rowOff>153670</xdr:rowOff>
    </xdr:to>
    <xdr:sp macro="" textlink="">
      <xdr:nvSpPr>
        <xdr:cNvPr id="483" name="楕円 482">
          <a:extLst>
            <a:ext uri="{FF2B5EF4-FFF2-40B4-BE49-F238E27FC236}">
              <a16:creationId xmlns:a16="http://schemas.microsoft.com/office/drawing/2014/main" id="{300B4AA8-F2A2-49B5-A1BC-5413D1C2E042}"/>
            </a:ext>
          </a:extLst>
        </xdr:cNvPr>
        <xdr:cNvSpPr/>
      </xdr:nvSpPr>
      <xdr:spPr>
        <a:xfrm>
          <a:off x="9588500" y="1702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60961</xdr:rowOff>
    </xdr:from>
    <xdr:to>
      <xdr:col>55</xdr:col>
      <xdr:colOff>0</xdr:colOff>
      <xdr:row>99</xdr:row>
      <xdr:rowOff>102870</xdr:rowOff>
    </xdr:to>
    <xdr:cxnSp macro="">
      <xdr:nvCxnSpPr>
        <xdr:cNvPr id="484" name="直線コネクタ 483">
          <a:extLst>
            <a:ext uri="{FF2B5EF4-FFF2-40B4-BE49-F238E27FC236}">
              <a16:creationId xmlns:a16="http://schemas.microsoft.com/office/drawing/2014/main" id="{D6322309-9DEB-4045-B32D-22505DF12E00}"/>
            </a:ext>
          </a:extLst>
        </xdr:cNvPr>
        <xdr:cNvCxnSpPr/>
      </xdr:nvCxnSpPr>
      <xdr:spPr>
        <a:xfrm flipV="1">
          <a:off x="9639300" y="170345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78739</xdr:rowOff>
    </xdr:from>
    <xdr:to>
      <xdr:col>46</xdr:col>
      <xdr:colOff>38100</xdr:colOff>
      <xdr:row>100</xdr:row>
      <xdr:rowOff>8889</xdr:rowOff>
    </xdr:to>
    <xdr:sp macro="" textlink="">
      <xdr:nvSpPr>
        <xdr:cNvPr id="485" name="楕円 484">
          <a:extLst>
            <a:ext uri="{FF2B5EF4-FFF2-40B4-BE49-F238E27FC236}">
              <a16:creationId xmlns:a16="http://schemas.microsoft.com/office/drawing/2014/main" id="{8148F406-ECD3-4568-99FF-900C81B31BCF}"/>
            </a:ext>
          </a:extLst>
        </xdr:cNvPr>
        <xdr:cNvSpPr/>
      </xdr:nvSpPr>
      <xdr:spPr>
        <a:xfrm>
          <a:off x="8699500" y="1705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102870</xdr:rowOff>
    </xdr:from>
    <xdr:to>
      <xdr:col>50</xdr:col>
      <xdr:colOff>114300</xdr:colOff>
      <xdr:row>99</xdr:row>
      <xdr:rowOff>129539</xdr:rowOff>
    </xdr:to>
    <xdr:cxnSp macro="">
      <xdr:nvCxnSpPr>
        <xdr:cNvPr id="486" name="直線コネクタ 485">
          <a:extLst>
            <a:ext uri="{FF2B5EF4-FFF2-40B4-BE49-F238E27FC236}">
              <a16:creationId xmlns:a16="http://schemas.microsoft.com/office/drawing/2014/main" id="{8B46B460-98EF-4948-9CF5-6800696A02AE}"/>
            </a:ext>
          </a:extLst>
        </xdr:cNvPr>
        <xdr:cNvCxnSpPr/>
      </xdr:nvCxnSpPr>
      <xdr:spPr>
        <a:xfrm flipV="1">
          <a:off x="8750300" y="170764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97789</xdr:rowOff>
    </xdr:from>
    <xdr:to>
      <xdr:col>41</xdr:col>
      <xdr:colOff>101600</xdr:colOff>
      <xdr:row>100</xdr:row>
      <xdr:rowOff>27939</xdr:rowOff>
    </xdr:to>
    <xdr:sp macro="" textlink="">
      <xdr:nvSpPr>
        <xdr:cNvPr id="487" name="楕円 486">
          <a:extLst>
            <a:ext uri="{FF2B5EF4-FFF2-40B4-BE49-F238E27FC236}">
              <a16:creationId xmlns:a16="http://schemas.microsoft.com/office/drawing/2014/main" id="{D62FB617-E730-410B-8FDB-175DD20621E2}"/>
            </a:ext>
          </a:extLst>
        </xdr:cNvPr>
        <xdr:cNvSpPr/>
      </xdr:nvSpPr>
      <xdr:spPr>
        <a:xfrm>
          <a:off x="7810500" y="1707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129539</xdr:rowOff>
    </xdr:from>
    <xdr:to>
      <xdr:col>45</xdr:col>
      <xdr:colOff>177800</xdr:colOff>
      <xdr:row>99</xdr:row>
      <xdr:rowOff>148589</xdr:rowOff>
    </xdr:to>
    <xdr:cxnSp macro="">
      <xdr:nvCxnSpPr>
        <xdr:cNvPr id="488" name="直線コネクタ 487">
          <a:extLst>
            <a:ext uri="{FF2B5EF4-FFF2-40B4-BE49-F238E27FC236}">
              <a16:creationId xmlns:a16="http://schemas.microsoft.com/office/drawing/2014/main" id="{D49FFE9A-1616-45D4-A149-BBC239E16C07}"/>
            </a:ext>
          </a:extLst>
        </xdr:cNvPr>
        <xdr:cNvCxnSpPr/>
      </xdr:nvCxnSpPr>
      <xdr:spPr>
        <a:xfrm flipV="1">
          <a:off x="7861300" y="171030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135889</xdr:rowOff>
    </xdr:from>
    <xdr:to>
      <xdr:col>36</xdr:col>
      <xdr:colOff>165100</xdr:colOff>
      <xdr:row>100</xdr:row>
      <xdr:rowOff>66039</xdr:rowOff>
    </xdr:to>
    <xdr:sp macro="" textlink="">
      <xdr:nvSpPr>
        <xdr:cNvPr id="489" name="楕円 488">
          <a:extLst>
            <a:ext uri="{FF2B5EF4-FFF2-40B4-BE49-F238E27FC236}">
              <a16:creationId xmlns:a16="http://schemas.microsoft.com/office/drawing/2014/main" id="{FF004BC9-3626-4415-8D4D-B87E1DB48135}"/>
            </a:ext>
          </a:extLst>
        </xdr:cNvPr>
        <xdr:cNvSpPr/>
      </xdr:nvSpPr>
      <xdr:spPr>
        <a:xfrm>
          <a:off x="6921500" y="1710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99</xdr:row>
      <xdr:rowOff>148589</xdr:rowOff>
    </xdr:from>
    <xdr:to>
      <xdr:col>41</xdr:col>
      <xdr:colOff>50800</xdr:colOff>
      <xdr:row>100</xdr:row>
      <xdr:rowOff>15239</xdr:rowOff>
    </xdr:to>
    <xdr:cxnSp macro="">
      <xdr:nvCxnSpPr>
        <xdr:cNvPr id="490" name="直線コネクタ 489">
          <a:extLst>
            <a:ext uri="{FF2B5EF4-FFF2-40B4-BE49-F238E27FC236}">
              <a16:creationId xmlns:a16="http://schemas.microsoft.com/office/drawing/2014/main" id="{241CD7B5-7F5F-4ACA-8C4F-E1B77D1392EB}"/>
            </a:ext>
          </a:extLst>
        </xdr:cNvPr>
        <xdr:cNvCxnSpPr/>
      </xdr:nvCxnSpPr>
      <xdr:spPr>
        <a:xfrm flipV="1">
          <a:off x="6972300" y="171221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26688</xdr:rowOff>
    </xdr:from>
    <xdr:ext cx="469744" cy="259045"/>
    <xdr:sp macro="" textlink="">
      <xdr:nvSpPr>
        <xdr:cNvPr id="491" name="n_1aveValue【市民会館】&#10;一人当たり面積">
          <a:extLst>
            <a:ext uri="{FF2B5EF4-FFF2-40B4-BE49-F238E27FC236}">
              <a16:creationId xmlns:a16="http://schemas.microsoft.com/office/drawing/2014/main" id="{95767F44-933E-4E18-B34F-4FF70F949202}"/>
            </a:ext>
          </a:extLst>
        </xdr:cNvPr>
        <xdr:cNvSpPr txBox="1"/>
      </xdr:nvSpPr>
      <xdr:spPr>
        <a:xfrm>
          <a:off x="9391727" y="1802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92" name="n_2aveValue【市民会館】&#10;一人当たり面積">
          <a:extLst>
            <a:ext uri="{FF2B5EF4-FFF2-40B4-BE49-F238E27FC236}">
              <a16:creationId xmlns:a16="http://schemas.microsoft.com/office/drawing/2014/main" id="{B4E251CE-E277-467D-941B-C7BD9B0F0EC0}"/>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493" name="n_3aveValue【市民会館】&#10;一人当たり面積">
          <a:extLst>
            <a:ext uri="{FF2B5EF4-FFF2-40B4-BE49-F238E27FC236}">
              <a16:creationId xmlns:a16="http://schemas.microsoft.com/office/drawing/2014/main" id="{F7FB9C51-2EC2-4BFE-A986-98D4AAB33731}"/>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83838</xdr:rowOff>
    </xdr:from>
    <xdr:ext cx="469744" cy="259045"/>
    <xdr:sp macro="" textlink="">
      <xdr:nvSpPr>
        <xdr:cNvPr id="494" name="n_4aveValue【市民会館】&#10;一人当たり面積">
          <a:extLst>
            <a:ext uri="{FF2B5EF4-FFF2-40B4-BE49-F238E27FC236}">
              <a16:creationId xmlns:a16="http://schemas.microsoft.com/office/drawing/2014/main" id="{4B3933C1-71EF-414C-B8E1-674072A4B57E}"/>
            </a:ext>
          </a:extLst>
        </xdr:cNvPr>
        <xdr:cNvSpPr txBox="1"/>
      </xdr:nvSpPr>
      <xdr:spPr>
        <a:xfrm>
          <a:off x="6737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97</xdr:row>
      <xdr:rowOff>170197</xdr:rowOff>
    </xdr:from>
    <xdr:ext cx="469744" cy="259045"/>
    <xdr:sp macro="" textlink="">
      <xdr:nvSpPr>
        <xdr:cNvPr id="495" name="n_1mainValue【市民会館】&#10;一人当たり面積">
          <a:extLst>
            <a:ext uri="{FF2B5EF4-FFF2-40B4-BE49-F238E27FC236}">
              <a16:creationId xmlns:a16="http://schemas.microsoft.com/office/drawing/2014/main" id="{047DB11C-7496-48DC-BB2C-B76B112FF2D9}"/>
            </a:ext>
          </a:extLst>
        </xdr:cNvPr>
        <xdr:cNvSpPr txBox="1"/>
      </xdr:nvSpPr>
      <xdr:spPr>
        <a:xfrm>
          <a:off x="9391727" y="1680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25416</xdr:rowOff>
    </xdr:from>
    <xdr:ext cx="469744" cy="259045"/>
    <xdr:sp macro="" textlink="">
      <xdr:nvSpPr>
        <xdr:cNvPr id="496" name="n_2mainValue【市民会館】&#10;一人当たり面積">
          <a:extLst>
            <a:ext uri="{FF2B5EF4-FFF2-40B4-BE49-F238E27FC236}">
              <a16:creationId xmlns:a16="http://schemas.microsoft.com/office/drawing/2014/main" id="{EFE1FE8B-059B-41EF-9B97-449E006728F3}"/>
            </a:ext>
          </a:extLst>
        </xdr:cNvPr>
        <xdr:cNvSpPr txBox="1"/>
      </xdr:nvSpPr>
      <xdr:spPr>
        <a:xfrm>
          <a:off x="8515427" y="1682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44466</xdr:rowOff>
    </xdr:from>
    <xdr:ext cx="469744" cy="259045"/>
    <xdr:sp macro="" textlink="">
      <xdr:nvSpPr>
        <xdr:cNvPr id="497" name="n_3mainValue【市民会館】&#10;一人当たり面積">
          <a:extLst>
            <a:ext uri="{FF2B5EF4-FFF2-40B4-BE49-F238E27FC236}">
              <a16:creationId xmlns:a16="http://schemas.microsoft.com/office/drawing/2014/main" id="{EBDE1DF0-79EA-4AB8-B807-39E0BA8B6522}"/>
            </a:ext>
          </a:extLst>
        </xdr:cNvPr>
        <xdr:cNvSpPr txBox="1"/>
      </xdr:nvSpPr>
      <xdr:spPr>
        <a:xfrm>
          <a:off x="7626427" y="1684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82566</xdr:rowOff>
    </xdr:from>
    <xdr:ext cx="469744" cy="259045"/>
    <xdr:sp macro="" textlink="">
      <xdr:nvSpPr>
        <xdr:cNvPr id="498" name="n_4mainValue【市民会館】&#10;一人当たり面積">
          <a:extLst>
            <a:ext uri="{FF2B5EF4-FFF2-40B4-BE49-F238E27FC236}">
              <a16:creationId xmlns:a16="http://schemas.microsoft.com/office/drawing/2014/main" id="{D177831A-ED4E-41C6-B464-9C1CB70701EA}"/>
            </a:ext>
          </a:extLst>
        </xdr:cNvPr>
        <xdr:cNvSpPr txBox="1"/>
      </xdr:nvSpPr>
      <xdr:spPr>
        <a:xfrm>
          <a:off x="6737427" y="1688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B02FE573-0A2C-489F-9FF3-F056803CC1F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DF717CF5-2F62-4F52-8B5B-8E069DDDE5F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4148E796-EF68-41BC-93F8-57192DA3B83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3F03D50C-E86A-4FC9-9C36-4436B6DF73D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FA9DC94A-78B1-4F9E-85EB-9ABEA04209F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19FEFF2B-FD0C-4C6A-8A04-7AC6CB84387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E5AA4C31-6638-4BBE-AD64-A6CC344BD6B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99CC433C-4C9A-481E-AA51-BB06CE715D8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6A14F41C-3667-4082-A569-133E62A895B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8E1E2B68-ED52-46B5-B141-C0D5ABE9955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74E53DAB-A711-43EC-A12D-B6D542B8874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9327E8FD-86B9-4F0D-BCFF-4307956AF9B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0C28FA7E-110D-4C77-BE9C-94BF3E237D3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8031898B-0E65-444D-8FFF-5A620062A20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839FF79D-12FF-4DF3-A005-EBE39D5270A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3A0B10E5-BA09-467C-A24B-49EEE63E1FB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730A51E2-0AC9-4748-B983-C5F30EDBAA3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9B55E40C-C576-42D7-85A0-8EFF415D791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05FA474A-360A-4631-9FCA-10E5F3E3323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07603357-6FDB-41AC-8DDB-60D9EDD22D2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B355DE9F-122A-438A-AB1C-FFF3D7A7344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8EA6C1A9-5639-4C25-AE5B-5318F956F3E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72C4AA6C-3495-4AEF-BBD8-012B6224742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85489B45-496B-454C-8650-38035B1A2D3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B4102055-F089-444F-8D12-2305D35F9E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9BDDD7D2-EC45-4B7C-A1C6-4AFB379362DE}"/>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98820A1F-3F6E-4A8A-9A38-A912F7E0ED77}"/>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223E2228-E0E1-45A2-BF69-66BF01621B77}"/>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9CD7F2EB-F105-4B16-AD13-870B7FBDFF6F}"/>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FBDBF031-A8FF-4AC8-B49C-D672C7358E64}"/>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9CF93B38-9A42-4E25-A232-DFBB57502688}"/>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40E18DC9-2090-448C-912D-D058778535B0}"/>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4ADAC1A2-2B7F-47E4-B2B1-E73625329F80}"/>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6CABB80F-3C9A-49C4-9CEE-731BD4414254}"/>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7EDFC03F-F449-4A49-960A-629ED65F2C62}"/>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5BD57BAA-1CFE-47FE-9EAB-D901F1A0C372}"/>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63EC873C-5B73-404D-BFF7-0459793910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DC3CA2F8-FC33-4923-B5CC-00289A34B04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68FB9303-457A-43BF-B44F-B1DD413EB59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5BB722D-98C9-462E-A538-A6D4456DE75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7A2487C3-87FE-46EA-B51A-DD6EE76351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38463</xdr:rowOff>
    </xdr:from>
    <xdr:to>
      <xdr:col>85</xdr:col>
      <xdr:colOff>177800</xdr:colOff>
      <xdr:row>39</xdr:row>
      <xdr:rowOff>140063</xdr:rowOff>
    </xdr:to>
    <xdr:sp macro="" textlink="">
      <xdr:nvSpPr>
        <xdr:cNvPr id="540" name="楕円 539">
          <a:extLst>
            <a:ext uri="{FF2B5EF4-FFF2-40B4-BE49-F238E27FC236}">
              <a16:creationId xmlns:a16="http://schemas.microsoft.com/office/drawing/2014/main" id="{DF01CF6C-A7BD-4F3E-A421-84F3907A3515}"/>
            </a:ext>
          </a:extLst>
        </xdr:cNvPr>
        <xdr:cNvSpPr/>
      </xdr:nvSpPr>
      <xdr:spPr>
        <a:xfrm>
          <a:off x="16268700" y="672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16890</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C1769BD6-6D76-49DE-BBCD-94A26FED62B1}"/>
            </a:ext>
          </a:extLst>
        </xdr:cNvPr>
        <xdr:cNvSpPr txBox="1"/>
      </xdr:nvSpPr>
      <xdr:spPr>
        <a:xfrm>
          <a:off x="16357600" y="670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22134</xdr:rowOff>
    </xdr:from>
    <xdr:to>
      <xdr:col>81</xdr:col>
      <xdr:colOff>101600</xdr:colOff>
      <xdr:row>39</xdr:row>
      <xdr:rowOff>123734</xdr:rowOff>
    </xdr:to>
    <xdr:sp macro="" textlink="">
      <xdr:nvSpPr>
        <xdr:cNvPr id="542" name="楕円 541">
          <a:extLst>
            <a:ext uri="{FF2B5EF4-FFF2-40B4-BE49-F238E27FC236}">
              <a16:creationId xmlns:a16="http://schemas.microsoft.com/office/drawing/2014/main" id="{EB8E77DA-2C96-44A8-BED1-51926965B4AD}"/>
            </a:ext>
          </a:extLst>
        </xdr:cNvPr>
        <xdr:cNvSpPr/>
      </xdr:nvSpPr>
      <xdr:spPr>
        <a:xfrm>
          <a:off x="154305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72934</xdr:rowOff>
    </xdr:from>
    <xdr:to>
      <xdr:col>85</xdr:col>
      <xdr:colOff>127000</xdr:colOff>
      <xdr:row>39</xdr:row>
      <xdr:rowOff>89263</xdr:rowOff>
    </xdr:to>
    <xdr:cxnSp macro="">
      <xdr:nvCxnSpPr>
        <xdr:cNvPr id="543" name="直線コネクタ 542">
          <a:extLst>
            <a:ext uri="{FF2B5EF4-FFF2-40B4-BE49-F238E27FC236}">
              <a16:creationId xmlns:a16="http://schemas.microsoft.com/office/drawing/2014/main" id="{09128F2E-2F7F-4155-B106-6A48345F3F3C}"/>
            </a:ext>
          </a:extLst>
        </xdr:cNvPr>
        <xdr:cNvCxnSpPr/>
      </xdr:nvCxnSpPr>
      <xdr:spPr>
        <a:xfrm>
          <a:off x="15481300" y="675948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141333</xdr:rowOff>
    </xdr:from>
    <xdr:to>
      <xdr:col>76</xdr:col>
      <xdr:colOff>165100</xdr:colOff>
      <xdr:row>39</xdr:row>
      <xdr:rowOff>71483</xdr:rowOff>
    </xdr:to>
    <xdr:sp macro="" textlink="">
      <xdr:nvSpPr>
        <xdr:cNvPr id="544" name="楕円 543">
          <a:extLst>
            <a:ext uri="{FF2B5EF4-FFF2-40B4-BE49-F238E27FC236}">
              <a16:creationId xmlns:a16="http://schemas.microsoft.com/office/drawing/2014/main" id="{BA00F073-5DE4-44A9-9BAE-AAFC8C9656F2}"/>
            </a:ext>
          </a:extLst>
        </xdr:cNvPr>
        <xdr:cNvSpPr/>
      </xdr:nvSpPr>
      <xdr:spPr>
        <a:xfrm>
          <a:off x="14541500" y="66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20683</xdr:rowOff>
    </xdr:from>
    <xdr:to>
      <xdr:col>81</xdr:col>
      <xdr:colOff>50800</xdr:colOff>
      <xdr:row>39</xdr:row>
      <xdr:rowOff>72934</xdr:rowOff>
    </xdr:to>
    <xdr:cxnSp macro="">
      <xdr:nvCxnSpPr>
        <xdr:cNvPr id="545" name="直線コネクタ 544">
          <a:extLst>
            <a:ext uri="{FF2B5EF4-FFF2-40B4-BE49-F238E27FC236}">
              <a16:creationId xmlns:a16="http://schemas.microsoft.com/office/drawing/2014/main" id="{B368FE2B-0662-4E72-8A04-AB7CC80055A2}"/>
            </a:ext>
          </a:extLst>
        </xdr:cNvPr>
        <xdr:cNvCxnSpPr/>
      </xdr:nvCxnSpPr>
      <xdr:spPr>
        <a:xfrm>
          <a:off x="14592300" y="670723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77651</xdr:rowOff>
    </xdr:from>
    <xdr:to>
      <xdr:col>72</xdr:col>
      <xdr:colOff>38100</xdr:colOff>
      <xdr:row>39</xdr:row>
      <xdr:rowOff>7801</xdr:rowOff>
    </xdr:to>
    <xdr:sp macro="" textlink="">
      <xdr:nvSpPr>
        <xdr:cNvPr id="546" name="楕円 545">
          <a:extLst>
            <a:ext uri="{FF2B5EF4-FFF2-40B4-BE49-F238E27FC236}">
              <a16:creationId xmlns:a16="http://schemas.microsoft.com/office/drawing/2014/main" id="{ED7AC5AC-396B-4807-AB39-40B1928F32E0}"/>
            </a:ext>
          </a:extLst>
        </xdr:cNvPr>
        <xdr:cNvSpPr/>
      </xdr:nvSpPr>
      <xdr:spPr>
        <a:xfrm>
          <a:off x="13652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128451</xdr:rowOff>
    </xdr:from>
    <xdr:to>
      <xdr:col>76</xdr:col>
      <xdr:colOff>114300</xdr:colOff>
      <xdr:row>39</xdr:row>
      <xdr:rowOff>20683</xdr:rowOff>
    </xdr:to>
    <xdr:cxnSp macro="">
      <xdr:nvCxnSpPr>
        <xdr:cNvPr id="547" name="直線コネクタ 546">
          <a:extLst>
            <a:ext uri="{FF2B5EF4-FFF2-40B4-BE49-F238E27FC236}">
              <a16:creationId xmlns:a16="http://schemas.microsoft.com/office/drawing/2014/main" id="{07760220-A2D1-432E-A3E1-9C150A29A656}"/>
            </a:ext>
          </a:extLst>
        </xdr:cNvPr>
        <xdr:cNvCxnSpPr/>
      </xdr:nvCxnSpPr>
      <xdr:spPr>
        <a:xfrm>
          <a:off x="13703300" y="6643551"/>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xdr:rowOff>
    </xdr:from>
    <xdr:to>
      <xdr:col>67</xdr:col>
      <xdr:colOff>101600</xdr:colOff>
      <xdr:row>38</xdr:row>
      <xdr:rowOff>115570</xdr:rowOff>
    </xdr:to>
    <xdr:sp macro="" textlink="">
      <xdr:nvSpPr>
        <xdr:cNvPr id="548" name="楕円 547">
          <a:extLst>
            <a:ext uri="{FF2B5EF4-FFF2-40B4-BE49-F238E27FC236}">
              <a16:creationId xmlns:a16="http://schemas.microsoft.com/office/drawing/2014/main" id="{2C1BC1B6-F9E8-45A5-90D5-EC1ED63DE380}"/>
            </a:ext>
          </a:extLst>
        </xdr:cNvPr>
        <xdr:cNvSpPr/>
      </xdr:nvSpPr>
      <xdr:spPr>
        <a:xfrm>
          <a:off x="12763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64770</xdr:rowOff>
    </xdr:from>
    <xdr:to>
      <xdr:col>71</xdr:col>
      <xdr:colOff>177800</xdr:colOff>
      <xdr:row>38</xdr:row>
      <xdr:rowOff>128451</xdr:rowOff>
    </xdr:to>
    <xdr:cxnSp macro="">
      <xdr:nvCxnSpPr>
        <xdr:cNvPr id="549" name="直線コネクタ 548">
          <a:extLst>
            <a:ext uri="{FF2B5EF4-FFF2-40B4-BE49-F238E27FC236}">
              <a16:creationId xmlns:a16="http://schemas.microsoft.com/office/drawing/2014/main" id="{6D92A18D-4008-4BB6-A1EB-FD6078D21B01}"/>
            </a:ext>
          </a:extLst>
        </xdr:cNvPr>
        <xdr:cNvCxnSpPr/>
      </xdr:nvCxnSpPr>
      <xdr:spPr>
        <a:xfrm>
          <a:off x="12814300" y="6579870"/>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D93D3307-DB09-4A12-A42B-E85894A1E188}"/>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1FDE9C15-87F8-4A2F-83C7-A752D09975CE}"/>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7E22F2DE-2AC0-490E-8467-AA3923E6AD3E}"/>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58BF15D5-2309-4860-AE68-CE7E61AE33CA}"/>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114861</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315D65E3-7EEB-442E-9B17-5DC76DDC0EBB}"/>
            </a:ext>
          </a:extLst>
        </xdr:cNvPr>
        <xdr:cNvSpPr txBox="1"/>
      </xdr:nvSpPr>
      <xdr:spPr>
        <a:xfrm>
          <a:off x="15266044" y="680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62610</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0F8C8D84-40AC-43E5-8753-73C66E6FDE32}"/>
            </a:ext>
          </a:extLst>
        </xdr:cNvPr>
        <xdr:cNvSpPr txBox="1"/>
      </xdr:nvSpPr>
      <xdr:spPr>
        <a:xfrm>
          <a:off x="14389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170378</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E0A0BD57-46E5-43E2-B998-C407AF884489}"/>
            </a:ext>
          </a:extLst>
        </xdr:cNvPr>
        <xdr:cNvSpPr txBox="1"/>
      </xdr:nvSpPr>
      <xdr:spPr>
        <a:xfrm>
          <a:off x="135007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132097</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9E27B103-F351-461B-8CF3-DFC0084B1ABC}"/>
            </a:ext>
          </a:extLst>
        </xdr:cNvPr>
        <xdr:cNvSpPr txBox="1"/>
      </xdr:nvSpPr>
      <xdr:spPr>
        <a:xfrm>
          <a:off x="12611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BC3EC935-D01F-4C9C-982C-C4460F76862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6DF5159E-7F01-486F-B916-EE10247A6B2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E4C4D41B-A470-4B9B-BEC4-EED735F4B18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5E723384-3C1E-4416-ACE6-6F493C0E6B6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57394DE2-535A-47EA-9E3A-94DA42A5F4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F27D4890-E524-4B73-BABB-22464C3E4EA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44F7609C-380E-4302-BA86-8219ED3B195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4785D422-64B3-473E-9CAE-52802E21A15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AC30EAF7-A257-497D-BCE7-5326A331C08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B3C7CDB5-C2F4-4743-B74D-E3A1068F3D9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34D08468-6483-4D59-8761-9EC35B7A7D0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C2ABBF58-19AC-4BF3-918D-4BA4A718A86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689F5526-EEDB-44F5-8E6B-8035C8F9AE5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622E1828-10D2-48C6-87C8-7A8F16F1F96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AFD50AF4-9497-43BC-815D-DEB6BFE9A67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931C0480-049F-4140-81C4-869EFC5589D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8E16A574-2BA6-4D3E-95FC-61590C61BA9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0BE9E693-3EB1-4FC4-91B3-D1DD02599FF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8D071DF5-BFE8-46C0-94E4-8B5FE46F326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65C67452-C824-4390-ACEE-8BF5EA673AE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6537D092-AE05-4FFD-B961-4F38704F820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36D9F46B-D30B-44F4-B521-DF577E372981}"/>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322E280D-087A-4FFB-97CA-CAE5F40D15AF}"/>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744B6DCF-5118-4B44-9985-96D68476CB31}"/>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1A7C4266-C46F-4FC3-878D-40AC0B01A9E0}"/>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D35AF0D2-B4FB-4EE6-9126-0536BB05EAF6}"/>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C1C45A51-7407-499F-AF8E-88ECC8AE23F5}"/>
            </a:ext>
          </a:extLst>
        </xdr:cNvPr>
        <xdr:cNvSpPr txBox="1"/>
      </xdr:nvSpPr>
      <xdr:spPr>
        <a:xfrm>
          <a:off x="22199600" y="6478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7BBE27D4-4246-43E6-92C3-9D52323E02E0}"/>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87AD6D2D-9212-4367-BD3D-9F08D60217D3}"/>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CDBDF3CA-5A0D-48B7-BF90-0CA793620CFC}"/>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27803199-45EE-4838-81FB-7B5822413938}"/>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52C71F5D-3DD4-4C0E-B6F4-F8CBAFD08598}"/>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34F17D9-C371-46F2-8C9C-B579014F4A0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D75B5F5-B258-4A8B-AB90-16FA60BE3A8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6B5E89F4-4F3A-4151-A218-A73C91CC015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EA7A4ED0-8F4E-4017-83F7-499349DA31D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D54E6D26-CBF8-425B-AD78-5FB860FE677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75445</xdr:rowOff>
    </xdr:from>
    <xdr:to>
      <xdr:col>116</xdr:col>
      <xdr:colOff>114300</xdr:colOff>
      <xdr:row>40</xdr:row>
      <xdr:rowOff>5595</xdr:rowOff>
    </xdr:to>
    <xdr:sp macro="" textlink="">
      <xdr:nvSpPr>
        <xdr:cNvPr id="595" name="楕円 594">
          <a:extLst>
            <a:ext uri="{FF2B5EF4-FFF2-40B4-BE49-F238E27FC236}">
              <a16:creationId xmlns:a16="http://schemas.microsoft.com/office/drawing/2014/main" id="{CF02D949-F498-4DCA-83CC-DB919DFD3DE0}"/>
            </a:ext>
          </a:extLst>
        </xdr:cNvPr>
        <xdr:cNvSpPr/>
      </xdr:nvSpPr>
      <xdr:spPr>
        <a:xfrm>
          <a:off x="22110700" y="67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53872</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AFDFEB7E-2064-4BBF-8E5A-A16DF7CAD807}"/>
            </a:ext>
          </a:extLst>
        </xdr:cNvPr>
        <xdr:cNvSpPr txBox="1"/>
      </xdr:nvSpPr>
      <xdr:spPr>
        <a:xfrm>
          <a:off x="22199600" y="674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96147</xdr:rowOff>
    </xdr:from>
    <xdr:to>
      <xdr:col>112</xdr:col>
      <xdr:colOff>38100</xdr:colOff>
      <xdr:row>40</xdr:row>
      <xdr:rowOff>26297</xdr:rowOff>
    </xdr:to>
    <xdr:sp macro="" textlink="">
      <xdr:nvSpPr>
        <xdr:cNvPr id="597" name="楕円 596">
          <a:extLst>
            <a:ext uri="{FF2B5EF4-FFF2-40B4-BE49-F238E27FC236}">
              <a16:creationId xmlns:a16="http://schemas.microsoft.com/office/drawing/2014/main" id="{46E01EC6-A8DF-4BD9-ACEF-B8D319913769}"/>
            </a:ext>
          </a:extLst>
        </xdr:cNvPr>
        <xdr:cNvSpPr/>
      </xdr:nvSpPr>
      <xdr:spPr>
        <a:xfrm>
          <a:off x="21272500" y="678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126245</xdr:rowOff>
    </xdr:from>
    <xdr:to>
      <xdr:col>116</xdr:col>
      <xdr:colOff>63500</xdr:colOff>
      <xdr:row>39</xdr:row>
      <xdr:rowOff>146947</xdr:rowOff>
    </xdr:to>
    <xdr:cxnSp macro="">
      <xdr:nvCxnSpPr>
        <xdr:cNvPr id="598" name="直線コネクタ 597">
          <a:extLst>
            <a:ext uri="{FF2B5EF4-FFF2-40B4-BE49-F238E27FC236}">
              <a16:creationId xmlns:a16="http://schemas.microsoft.com/office/drawing/2014/main" id="{6562EEA5-7984-4F5F-AA97-E09F15ECD21F}"/>
            </a:ext>
          </a:extLst>
        </xdr:cNvPr>
        <xdr:cNvCxnSpPr/>
      </xdr:nvCxnSpPr>
      <xdr:spPr>
        <a:xfrm flipV="1">
          <a:off x="21323300" y="6812795"/>
          <a:ext cx="838200" cy="2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102360</xdr:rowOff>
    </xdr:from>
    <xdr:to>
      <xdr:col>107</xdr:col>
      <xdr:colOff>101600</xdr:colOff>
      <xdr:row>40</xdr:row>
      <xdr:rowOff>32510</xdr:rowOff>
    </xdr:to>
    <xdr:sp macro="" textlink="">
      <xdr:nvSpPr>
        <xdr:cNvPr id="599" name="楕円 598">
          <a:extLst>
            <a:ext uri="{FF2B5EF4-FFF2-40B4-BE49-F238E27FC236}">
              <a16:creationId xmlns:a16="http://schemas.microsoft.com/office/drawing/2014/main" id="{9270E8A5-4EF0-4BB6-BE9F-F6B2FBDFCB06}"/>
            </a:ext>
          </a:extLst>
        </xdr:cNvPr>
        <xdr:cNvSpPr/>
      </xdr:nvSpPr>
      <xdr:spPr>
        <a:xfrm>
          <a:off x="20383500" y="678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146947</xdr:rowOff>
    </xdr:from>
    <xdr:to>
      <xdr:col>111</xdr:col>
      <xdr:colOff>177800</xdr:colOff>
      <xdr:row>39</xdr:row>
      <xdr:rowOff>153160</xdr:rowOff>
    </xdr:to>
    <xdr:cxnSp macro="">
      <xdr:nvCxnSpPr>
        <xdr:cNvPr id="600" name="直線コネクタ 599">
          <a:extLst>
            <a:ext uri="{FF2B5EF4-FFF2-40B4-BE49-F238E27FC236}">
              <a16:creationId xmlns:a16="http://schemas.microsoft.com/office/drawing/2014/main" id="{01D7E0DB-D5C9-4366-8A84-3D1E54AFBF2A}"/>
            </a:ext>
          </a:extLst>
        </xdr:cNvPr>
        <xdr:cNvCxnSpPr/>
      </xdr:nvCxnSpPr>
      <xdr:spPr>
        <a:xfrm flipV="1">
          <a:off x="20434300" y="6833497"/>
          <a:ext cx="889000" cy="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106790</xdr:rowOff>
    </xdr:from>
    <xdr:to>
      <xdr:col>102</xdr:col>
      <xdr:colOff>165100</xdr:colOff>
      <xdr:row>40</xdr:row>
      <xdr:rowOff>36940</xdr:rowOff>
    </xdr:to>
    <xdr:sp macro="" textlink="">
      <xdr:nvSpPr>
        <xdr:cNvPr id="601" name="楕円 600">
          <a:extLst>
            <a:ext uri="{FF2B5EF4-FFF2-40B4-BE49-F238E27FC236}">
              <a16:creationId xmlns:a16="http://schemas.microsoft.com/office/drawing/2014/main" id="{9D3C73D1-42D2-45F9-949E-B12B37E4B604}"/>
            </a:ext>
          </a:extLst>
        </xdr:cNvPr>
        <xdr:cNvSpPr/>
      </xdr:nvSpPr>
      <xdr:spPr>
        <a:xfrm>
          <a:off x="19494500" y="67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153160</xdr:rowOff>
    </xdr:from>
    <xdr:to>
      <xdr:col>107</xdr:col>
      <xdr:colOff>50800</xdr:colOff>
      <xdr:row>39</xdr:row>
      <xdr:rowOff>157590</xdr:rowOff>
    </xdr:to>
    <xdr:cxnSp macro="">
      <xdr:nvCxnSpPr>
        <xdr:cNvPr id="602" name="直線コネクタ 601">
          <a:extLst>
            <a:ext uri="{FF2B5EF4-FFF2-40B4-BE49-F238E27FC236}">
              <a16:creationId xmlns:a16="http://schemas.microsoft.com/office/drawing/2014/main" id="{FD0C3513-180C-4846-81A4-0CFD3D6AC1EF}"/>
            </a:ext>
          </a:extLst>
        </xdr:cNvPr>
        <xdr:cNvCxnSpPr/>
      </xdr:nvCxnSpPr>
      <xdr:spPr>
        <a:xfrm flipV="1">
          <a:off x="19545300" y="6839710"/>
          <a:ext cx="889000" cy="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114810</xdr:rowOff>
    </xdr:from>
    <xdr:to>
      <xdr:col>98</xdr:col>
      <xdr:colOff>38100</xdr:colOff>
      <xdr:row>40</xdr:row>
      <xdr:rowOff>44960</xdr:rowOff>
    </xdr:to>
    <xdr:sp macro="" textlink="">
      <xdr:nvSpPr>
        <xdr:cNvPr id="603" name="楕円 602">
          <a:extLst>
            <a:ext uri="{FF2B5EF4-FFF2-40B4-BE49-F238E27FC236}">
              <a16:creationId xmlns:a16="http://schemas.microsoft.com/office/drawing/2014/main" id="{9D00FE38-99A6-4C6F-A613-34D4CB1D5DE5}"/>
            </a:ext>
          </a:extLst>
        </xdr:cNvPr>
        <xdr:cNvSpPr/>
      </xdr:nvSpPr>
      <xdr:spPr>
        <a:xfrm>
          <a:off x="18605500" y="6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157590</xdr:rowOff>
    </xdr:from>
    <xdr:to>
      <xdr:col>102</xdr:col>
      <xdr:colOff>114300</xdr:colOff>
      <xdr:row>39</xdr:row>
      <xdr:rowOff>165610</xdr:rowOff>
    </xdr:to>
    <xdr:cxnSp macro="">
      <xdr:nvCxnSpPr>
        <xdr:cNvPr id="604" name="直線コネクタ 603">
          <a:extLst>
            <a:ext uri="{FF2B5EF4-FFF2-40B4-BE49-F238E27FC236}">
              <a16:creationId xmlns:a16="http://schemas.microsoft.com/office/drawing/2014/main" id="{AD41033B-FF4D-472E-B7DE-067A6909A460}"/>
            </a:ext>
          </a:extLst>
        </xdr:cNvPr>
        <xdr:cNvCxnSpPr/>
      </xdr:nvCxnSpPr>
      <xdr:spPr>
        <a:xfrm flipV="1">
          <a:off x="18656300" y="6844140"/>
          <a:ext cx="889000" cy="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46774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91A16097-7923-402C-BC6A-0D942D9972A3}"/>
            </a:ext>
          </a:extLst>
        </xdr:cNvPr>
        <xdr:cNvSpPr txBox="1"/>
      </xdr:nvSpPr>
      <xdr:spPr>
        <a:xfrm>
          <a:off x="21011095" y="639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47643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3A8AB83C-BC6A-4144-AFB8-A8D5D873C9A4}"/>
            </a:ext>
          </a:extLst>
        </xdr:cNvPr>
        <xdr:cNvSpPr txBox="1"/>
      </xdr:nvSpPr>
      <xdr:spPr>
        <a:xfrm>
          <a:off x="20134795" y="639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48425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A8CB55AE-D3B3-4CBA-996C-546E6DC4B632}"/>
            </a:ext>
          </a:extLst>
        </xdr:cNvPr>
        <xdr:cNvSpPr txBox="1"/>
      </xdr:nvSpPr>
      <xdr:spPr>
        <a:xfrm>
          <a:off x="19245795" y="639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87428</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A56B7B27-94AA-4E19-876F-CACAEF417999}"/>
            </a:ext>
          </a:extLst>
        </xdr:cNvPr>
        <xdr:cNvSpPr txBox="1"/>
      </xdr:nvSpPr>
      <xdr:spPr>
        <a:xfrm>
          <a:off x="18389111" y="643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17424</xdr:rowOff>
    </xdr:from>
    <xdr:ext cx="534377" cy="259045"/>
    <xdr:sp macro="" textlink="">
      <xdr:nvSpPr>
        <xdr:cNvPr id="609" name="n_1mainValue【一般廃棄物処理施設】&#10;一人当たり有形固定資産（償却資産）額">
          <a:extLst>
            <a:ext uri="{FF2B5EF4-FFF2-40B4-BE49-F238E27FC236}">
              <a16:creationId xmlns:a16="http://schemas.microsoft.com/office/drawing/2014/main" id="{E3272E23-7717-4FC5-B92D-E6EF6D9DAC70}"/>
            </a:ext>
          </a:extLst>
        </xdr:cNvPr>
        <xdr:cNvSpPr txBox="1"/>
      </xdr:nvSpPr>
      <xdr:spPr>
        <a:xfrm>
          <a:off x="21043411" y="687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23637</xdr:rowOff>
    </xdr:from>
    <xdr:ext cx="534377" cy="259045"/>
    <xdr:sp macro="" textlink="">
      <xdr:nvSpPr>
        <xdr:cNvPr id="610" name="n_2mainValue【一般廃棄物処理施設】&#10;一人当たり有形固定資産（償却資産）額">
          <a:extLst>
            <a:ext uri="{FF2B5EF4-FFF2-40B4-BE49-F238E27FC236}">
              <a16:creationId xmlns:a16="http://schemas.microsoft.com/office/drawing/2014/main" id="{0DF7EE4C-E23D-43FF-9DA3-132755693C5D}"/>
            </a:ext>
          </a:extLst>
        </xdr:cNvPr>
        <xdr:cNvSpPr txBox="1"/>
      </xdr:nvSpPr>
      <xdr:spPr>
        <a:xfrm>
          <a:off x="20167111" y="688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28067</xdr:rowOff>
    </xdr:from>
    <xdr:ext cx="534377" cy="259045"/>
    <xdr:sp macro="" textlink="">
      <xdr:nvSpPr>
        <xdr:cNvPr id="611" name="n_3mainValue【一般廃棄物処理施設】&#10;一人当たり有形固定資産（償却資産）額">
          <a:extLst>
            <a:ext uri="{FF2B5EF4-FFF2-40B4-BE49-F238E27FC236}">
              <a16:creationId xmlns:a16="http://schemas.microsoft.com/office/drawing/2014/main" id="{AFD9104D-6890-4C1F-A101-C3DFACF8DC5D}"/>
            </a:ext>
          </a:extLst>
        </xdr:cNvPr>
        <xdr:cNvSpPr txBox="1"/>
      </xdr:nvSpPr>
      <xdr:spPr>
        <a:xfrm>
          <a:off x="19278111" y="688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36087</xdr:rowOff>
    </xdr:from>
    <xdr:ext cx="534377" cy="259045"/>
    <xdr:sp macro="" textlink="">
      <xdr:nvSpPr>
        <xdr:cNvPr id="612" name="n_4mainValue【一般廃棄物処理施設】&#10;一人当たり有形固定資産（償却資産）額">
          <a:extLst>
            <a:ext uri="{FF2B5EF4-FFF2-40B4-BE49-F238E27FC236}">
              <a16:creationId xmlns:a16="http://schemas.microsoft.com/office/drawing/2014/main" id="{FEE679C7-10F5-44DD-A116-ACD82AA7DA20}"/>
            </a:ext>
          </a:extLst>
        </xdr:cNvPr>
        <xdr:cNvSpPr txBox="1"/>
      </xdr:nvSpPr>
      <xdr:spPr>
        <a:xfrm>
          <a:off x="18389111" y="689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2556C106-B5E2-4933-B53B-39D54F84062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1C84D879-BA01-43E7-9691-E45C5450EF1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8DC7E4C-CCBB-49F6-9FAE-B612906AB6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B4340293-EEFB-4AA2-9B78-6190534FA6D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98862CDD-8B2A-4384-8A92-795117E0C31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F7BFC617-2AA6-4903-9A00-97BBEB1E7F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ECF5FCA5-D17F-43B7-9791-07BBA1AE494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4AB794EF-5DB5-45B0-8F04-FEAD7E3DCD7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25ED131B-CB63-48A5-B8F0-F788F57EA91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B21C2CBC-7803-4073-9726-6A1821BDB39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D2EDB2F3-1650-4E12-A8EF-107F1E49C0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2A1108BC-F4BE-49DC-8507-10F69AB7AA6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8E7573ED-0F3B-4128-8283-BC7CE6CB0F0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A2ED211B-F672-4790-903D-FC6005705FD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DF42344F-B694-46F8-8F45-729FCDD2F63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94BC8733-C89B-40B7-8088-72C2392936F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D424657F-27AA-4C29-BE9C-51CF5A9A38A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EB4A372A-97CF-4061-A88A-3D5DCFB116C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9C4DE543-8364-440F-9BE3-B9D3987C0D0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65CF0621-7161-4025-8E8A-0EBD2E485CF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3F7F8543-8287-4B47-8C82-D7477250B28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DA9B04B1-86F4-42A4-A4A5-9ED54E44972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C896C8C3-175A-42F9-A164-AFCB846455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8AB45AF9-8ED1-4CAC-8BE4-B0010DF240D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EC672482-7B2F-4325-A1BF-5883782D7B3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4D20DFD7-EDBA-47D1-AE7F-8F9AD40148CA}"/>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255DAB25-9751-4866-9573-1A4F64AA9F7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F03BC938-4591-46BF-A5B0-BE3D3B466C7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AC3E2F4E-4751-456F-B16C-0323403D05E0}"/>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6CC0890A-6835-4B95-BF16-35AFE2C8DBD3}"/>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31BFDEB1-207B-49E1-8C7C-7CBB25CE03F2}"/>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A5503A85-47B8-4E08-A809-BAE13125FD75}"/>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D0F05143-E5E5-4762-9B7A-132B68F3D6AF}"/>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D1C36FB7-DDDF-493F-BEFA-AB82170B0AE7}"/>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183D0154-6BAB-406B-8435-98CF4E90ED2E}"/>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6375F4D7-7F66-49E1-8A36-127F6B22A2F5}"/>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56C4671F-D337-4302-8FF1-FCD2A15DF79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50366DF5-1E81-43ED-B764-205026AD8A3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782AD95E-2CD9-4BB1-886E-174991E1F52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7D6BCCDB-B1EA-4050-A6CE-57AB3568C26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924D2A89-477A-4EB9-8D34-13893E3A694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32476</xdr:rowOff>
    </xdr:from>
    <xdr:to>
      <xdr:col>85</xdr:col>
      <xdr:colOff>177800</xdr:colOff>
      <xdr:row>59</xdr:row>
      <xdr:rowOff>134076</xdr:rowOff>
    </xdr:to>
    <xdr:sp macro="" textlink="">
      <xdr:nvSpPr>
        <xdr:cNvPr id="654" name="楕円 653">
          <a:extLst>
            <a:ext uri="{FF2B5EF4-FFF2-40B4-BE49-F238E27FC236}">
              <a16:creationId xmlns:a16="http://schemas.microsoft.com/office/drawing/2014/main" id="{1B6F50BD-3A67-42D9-B4C2-4CD5315B39BE}"/>
            </a:ext>
          </a:extLst>
        </xdr:cNvPr>
        <xdr:cNvSpPr/>
      </xdr:nvSpPr>
      <xdr:spPr>
        <a:xfrm>
          <a:off x="16268700" y="1014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55353</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A8CBC08C-7C97-4BA9-B718-26B3C00105BB}"/>
            </a:ext>
          </a:extLst>
        </xdr:cNvPr>
        <xdr:cNvSpPr txBox="1"/>
      </xdr:nvSpPr>
      <xdr:spPr>
        <a:xfrm>
          <a:off x="16357600" y="999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45538</xdr:rowOff>
    </xdr:from>
    <xdr:to>
      <xdr:col>81</xdr:col>
      <xdr:colOff>101600</xdr:colOff>
      <xdr:row>59</xdr:row>
      <xdr:rowOff>147138</xdr:rowOff>
    </xdr:to>
    <xdr:sp macro="" textlink="">
      <xdr:nvSpPr>
        <xdr:cNvPr id="656" name="楕円 655">
          <a:extLst>
            <a:ext uri="{FF2B5EF4-FFF2-40B4-BE49-F238E27FC236}">
              <a16:creationId xmlns:a16="http://schemas.microsoft.com/office/drawing/2014/main" id="{7FCAC389-3352-45AB-B6CF-47F65CF661EF}"/>
            </a:ext>
          </a:extLst>
        </xdr:cNvPr>
        <xdr:cNvSpPr/>
      </xdr:nvSpPr>
      <xdr:spPr>
        <a:xfrm>
          <a:off x="15430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83276</xdr:rowOff>
    </xdr:from>
    <xdr:to>
      <xdr:col>85</xdr:col>
      <xdr:colOff>127000</xdr:colOff>
      <xdr:row>59</xdr:row>
      <xdr:rowOff>96338</xdr:rowOff>
    </xdr:to>
    <xdr:cxnSp macro="">
      <xdr:nvCxnSpPr>
        <xdr:cNvPr id="657" name="直線コネクタ 656">
          <a:extLst>
            <a:ext uri="{FF2B5EF4-FFF2-40B4-BE49-F238E27FC236}">
              <a16:creationId xmlns:a16="http://schemas.microsoft.com/office/drawing/2014/main" id="{8FD14C75-5AD9-43FE-804C-B608C113901F}"/>
            </a:ext>
          </a:extLst>
        </xdr:cNvPr>
        <xdr:cNvCxnSpPr/>
      </xdr:nvCxnSpPr>
      <xdr:spPr>
        <a:xfrm flipV="1">
          <a:off x="15481300" y="1019882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16147</xdr:rowOff>
    </xdr:from>
    <xdr:to>
      <xdr:col>76</xdr:col>
      <xdr:colOff>165100</xdr:colOff>
      <xdr:row>59</xdr:row>
      <xdr:rowOff>117747</xdr:rowOff>
    </xdr:to>
    <xdr:sp macro="" textlink="">
      <xdr:nvSpPr>
        <xdr:cNvPr id="658" name="楕円 657">
          <a:extLst>
            <a:ext uri="{FF2B5EF4-FFF2-40B4-BE49-F238E27FC236}">
              <a16:creationId xmlns:a16="http://schemas.microsoft.com/office/drawing/2014/main" id="{5F8F741C-CD2B-47E3-AE1E-8A8025A46372}"/>
            </a:ext>
          </a:extLst>
        </xdr:cNvPr>
        <xdr:cNvSpPr/>
      </xdr:nvSpPr>
      <xdr:spPr>
        <a:xfrm>
          <a:off x="14541500" y="1013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66947</xdr:rowOff>
    </xdr:from>
    <xdr:to>
      <xdr:col>81</xdr:col>
      <xdr:colOff>50800</xdr:colOff>
      <xdr:row>59</xdr:row>
      <xdr:rowOff>96338</xdr:rowOff>
    </xdr:to>
    <xdr:cxnSp macro="">
      <xdr:nvCxnSpPr>
        <xdr:cNvPr id="659" name="直線コネクタ 658">
          <a:extLst>
            <a:ext uri="{FF2B5EF4-FFF2-40B4-BE49-F238E27FC236}">
              <a16:creationId xmlns:a16="http://schemas.microsoft.com/office/drawing/2014/main" id="{522A9EEC-6D57-4005-ACFD-26CEC70F55D9}"/>
            </a:ext>
          </a:extLst>
        </xdr:cNvPr>
        <xdr:cNvCxnSpPr/>
      </xdr:nvCxnSpPr>
      <xdr:spPr>
        <a:xfrm>
          <a:off x="14592300" y="1018249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153307</xdr:rowOff>
    </xdr:from>
    <xdr:to>
      <xdr:col>72</xdr:col>
      <xdr:colOff>38100</xdr:colOff>
      <xdr:row>59</xdr:row>
      <xdr:rowOff>83457</xdr:rowOff>
    </xdr:to>
    <xdr:sp macro="" textlink="">
      <xdr:nvSpPr>
        <xdr:cNvPr id="660" name="楕円 659">
          <a:extLst>
            <a:ext uri="{FF2B5EF4-FFF2-40B4-BE49-F238E27FC236}">
              <a16:creationId xmlns:a16="http://schemas.microsoft.com/office/drawing/2014/main" id="{CE49E826-3E7E-4468-857F-23E8413092F4}"/>
            </a:ext>
          </a:extLst>
        </xdr:cNvPr>
        <xdr:cNvSpPr/>
      </xdr:nvSpPr>
      <xdr:spPr>
        <a:xfrm>
          <a:off x="13652500" y="1009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32657</xdr:rowOff>
    </xdr:from>
    <xdr:to>
      <xdr:col>76</xdr:col>
      <xdr:colOff>114300</xdr:colOff>
      <xdr:row>59</xdr:row>
      <xdr:rowOff>66947</xdr:rowOff>
    </xdr:to>
    <xdr:cxnSp macro="">
      <xdr:nvCxnSpPr>
        <xdr:cNvPr id="661" name="直線コネクタ 660">
          <a:extLst>
            <a:ext uri="{FF2B5EF4-FFF2-40B4-BE49-F238E27FC236}">
              <a16:creationId xmlns:a16="http://schemas.microsoft.com/office/drawing/2014/main" id="{4193DE72-2DD1-4D8B-AF57-105D6E8D4267}"/>
            </a:ext>
          </a:extLst>
        </xdr:cNvPr>
        <xdr:cNvCxnSpPr/>
      </xdr:nvCxnSpPr>
      <xdr:spPr>
        <a:xfrm>
          <a:off x="13703300" y="1014820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120650</xdr:rowOff>
    </xdr:from>
    <xdr:to>
      <xdr:col>67</xdr:col>
      <xdr:colOff>101600</xdr:colOff>
      <xdr:row>59</xdr:row>
      <xdr:rowOff>50800</xdr:rowOff>
    </xdr:to>
    <xdr:sp macro="" textlink="">
      <xdr:nvSpPr>
        <xdr:cNvPr id="662" name="楕円 661">
          <a:extLst>
            <a:ext uri="{FF2B5EF4-FFF2-40B4-BE49-F238E27FC236}">
              <a16:creationId xmlns:a16="http://schemas.microsoft.com/office/drawing/2014/main" id="{54EA83FA-885C-43FB-8B82-B7CE0DBFE83D}"/>
            </a:ext>
          </a:extLst>
        </xdr:cNvPr>
        <xdr:cNvSpPr/>
      </xdr:nvSpPr>
      <xdr:spPr>
        <a:xfrm>
          <a:off x="12763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0</xdr:rowOff>
    </xdr:from>
    <xdr:to>
      <xdr:col>71</xdr:col>
      <xdr:colOff>177800</xdr:colOff>
      <xdr:row>59</xdr:row>
      <xdr:rowOff>32657</xdr:rowOff>
    </xdr:to>
    <xdr:cxnSp macro="">
      <xdr:nvCxnSpPr>
        <xdr:cNvPr id="663" name="直線コネクタ 662">
          <a:extLst>
            <a:ext uri="{FF2B5EF4-FFF2-40B4-BE49-F238E27FC236}">
              <a16:creationId xmlns:a16="http://schemas.microsoft.com/office/drawing/2014/main" id="{437587F3-259F-4456-B486-6C04233E567F}"/>
            </a:ext>
          </a:extLst>
        </xdr:cNvPr>
        <xdr:cNvCxnSpPr/>
      </xdr:nvCxnSpPr>
      <xdr:spPr>
        <a:xfrm>
          <a:off x="12814300" y="1011555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123570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491662E-0CAB-4B65-B241-1B8A65F7332A}"/>
            </a:ext>
          </a:extLst>
        </xdr:cNvPr>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CD8C7A5C-6D8B-46D5-AC6D-B7E6748C0821}"/>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48458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68468A67-AC5D-4BEB-A914-2314FBE678D3}"/>
            </a:ext>
          </a:extLst>
        </xdr:cNvPr>
        <xdr:cNvSpPr txBox="1"/>
      </xdr:nvSpPr>
      <xdr:spPr>
        <a:xfrm>
          <a:off x="135007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10903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89DFBB6F-7175-4C46-82F5-AC2653900AE9}"/>
            </a:ext>
          </a:extLst>
        </xdr:cNvPr>
        <xdr:cNvSpPr txBox="1"/>
      </xdr:nvSpPr>
      <xdr:spPr>
        <a:xfrm>
          <a:off x="12611744" y="1029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163665</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DD8290E0-5599-4C6E-BD73-CD23A89C7F17}"/>
            </a:ext>
          </a:extLst>
        </xdr:cNvPr>
        <xdr:cNvSpPr txBox="1"/>
      </xdr:nvSpPr>
      <xdr:spPr>
        <a:xfrm>
          <a:off x="15266044" y="993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134274</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6EF54D84-8CB9-4033-A814-7C38FD988275}"/>
            </a:ext>
          </a:extLst>
        </xdr:cNvPr>
        <xdr:cNvSpPr txBox="1"/>
      </xdr:nvSpPr>
      <xdr:spPr>
        <a:xfrm>
          <a:off x="14389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99984</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784AEE74-5820-442C-87C1-46E5D9C9E2D6}"/>
            </a:ext>
          </a:extLst>
        </xdr:cNvPr>
        <xdr:cNvSpPr txBox="1"/>
      </xdr:nvSpPr>
      <xdr:spPr>
        <a:xfrm>
          <a:off x="13500744" y="987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67327</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3FF2080D-CE80-4F27-B23D-0FA26BCDEBAB}"/>
            </a:ext>
          </a:extLst>
        </xdr:cNvPr>
        <xdr:cNvSpPr txBox="1"/>
      </xdr:nvSpPr>
      <xdr:spPr>
        <a:xfrm>
          <a:off x="12611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95F76690-ABA0-43D4-A5E6-D372F1BC74B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F462B388-AF68-4BCA-99B0-7FC32171163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3FEB9D92-C352-4B9C-B6AC-E3D62E73520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CEB3E131-A110-4586-90E4-1F58AA012CF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B4DE34C7-0459-40B0-99D0-43A8884B1B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08CC27A7-A170-488B-9E21-983E6AE69E2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1EC6455D-438C-425F-98B5-F6A9D247EB6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6E1776F4-9F7E-4502-AB4C-AF728C06AF2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DF0F1C0D-EDD4-4A4B-AAB4-AD9F9B505A8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F275BADF-4DD4-4E84-B4AF-BCA7A9A61B9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4B292B2E-9BE1-48F2-9085-145DB6D6C03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5FF2088E-D7AA-4B9A-B26D-582C7C1D80A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20E9EE85-5DA7-4F32-8160-7DD8A2B4D8F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AEBB73F7-D053-41EA-8C53-885DED2154F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7318CB18-E6E6-4D16-9B49-62518EC4423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DBDA204F-998B-4EEE-AF64-0F78D1768DA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1D031E4A-A358-4B1B-9F98-21F00EDB2D0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683786DA-345B-4393-86BD-5D7929A46D4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F771EB03-1F50-45A3-BF67-1ADE261E61C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384B8FBA-402A-449E-B7FE-A8F483C408D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B2AFAFAE-D987-4DD3-8077-D51BB756D12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57FB4F1E-003B-42F9-B942-8C56396F5B6B}"/>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57FFCCDB-FF0C-4717-8E8E-50F5EB86F18D}"/>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0D9C04F4-62BE-400A-AF84-42FD198284B9}"/>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199EA63C-E5AF-4A91-BBB2-E3D2508BB3C2}"/>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651D550F-1455-4E4C-B78E-6CAB528593DF}"/>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80789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0F3D27B6-37B8-4C88-826F-38B37228B29A}"/>
            </a:ext>
          </a:extLst>
        </xdr:cNvPr>
        <xdr:cNvSpPr txBox="1"/>
      </xdr:nvSpPr>
      <xdr:spPr>
        <a:xfrm>
          <a:off x="22199600" y="1053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CDF62ADB-7978-445C-9FA8-BB4C72DDAD53}"/>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DB4008F9-C9F6-4FE9-9EB9-5B8323101BEA}"/>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46ADC438-059D-4BBD-9AC2-FAF3643E5DFA}"/>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8DC12091-CD7E-43AD-862B-485D599C0CCC}"/>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6C44D282-81DC-422B-B359-5860E4C86DCE}"/>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80609C9-DBED-4703-AB47-EEC1A70E6B4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E940C22-E7A6-4424-93D5-6F888E04A03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2D1B0A7-002F-43E9-8FB2-E7E366BD4E4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6294E73-88C2-4B00-A64B-739EE8FF9B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274305F2-A8E8-49DD-AFF3-7203D2B247E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127508</xdr:rowOff>
    </xdr:from>
    <xdr:to>
      <xdr:col>116</xdr:col>
      <xdr:colOff>114300</xdr:colOff>
      <xdr:row>57</xdr:row>
      <xdr:rowOff>57658</xdr:rowOff>
    </xdr:to>
    <xdr:sp macro="" textlink="">
      <xdr:nvSpPr>
        <xdr:cNvPr id="709" name="楕円 708">
          <a:extLst>
            <a:ext uri="{FF2B5EF4-FFF2-40B4-BE49-F238E27FC236}">
              <a16:creationId xmlns:a16="http://schemas.microsoft.com/office/drawing/2014/main" id="{6048AE91-E998-4337-80C6-FDA78CB64E26}"/>
            </a:ext>
          </a:extLst>
        </xdr:cNvPr>
        <xdr:cNvSpPr/>
      </xdr:nvSpPr>
      <xdr:spPr>
        <a:xfrm>
          <a:off x="22110700" y="972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150385</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47555E07-0DB2-4B0F-B661-941F48C37576}"/>
            </a:ext>
          </a:extLst>
        </xdr:cNvPr>
        <xdr:cNvSpPr txBox="1"/>
      </xdr:nvSpPr>
      <xdr:spPr>
        <a:xfrm>
          <a:off x="22199600" y="958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159512</xdr:rowOff>
    </xdr:from>
    <xdr:to>
      <xdr:col>112</xdr:col>
      <xdr:colOff>38100</xdr:colOff>
      <xdr:row>57</xdr:row>
      <xdr:rowOff>89662</xdr:rowOff>
    </xdr:to>
    <xdr:sp macro="" textlink="">
      <xdr:nvSpPr>
        <xdr:cNvPr id="711" name="楕円 710">
          <a:extLst>
            <a:ext uri="{FF2B5EF4-FFF2-40B4-BE49-F238E27FC236}">
              <a16:creationId xmlns:a16="http://schemas.microsoft.com/office/drawing/2014/main" id="{494708B4-439D-4E66-B2F6-DE2E577FAAA9}"/>
            </a:ext>
          </a:extLst>
        </xdr:cNvPr>
        <xdr:cNvSpPr/>
      </xdr:nvSpPr>
      <xdr:spPr>
        <a:xfrm>
          <a:off x="21272500" y="976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6858</xdr:rowOff>
    </xdr:from>
    <xdr:to>
      <xdr:col>116</xdr:col>
      <xdr:colOff>63500</xdr:colOff>
      <xdr:row>57</xdr:row>
      <xdr:rowOff>38862</xdr:rowOff>
    </xdr:to>
    <xdr:cxnSp macro="">
      <xdr:nvCxnSpPr>
        <xdr:cNvPr id="712" name="直線コネクタ 711">
          <a:extLst>
            <a:ext uri="{FF2B5EF4-FFF2-40B4-BE49-F238E27FC236}">
              <a16:creationId xmlns:a16="http://schemas.microsoft.com/office/drawing/2014/main" id="{8F79B701-B616-4D5B-85AE-477370F58526}"/>
            </a:ext>
          </a:extLst>
        </xdr:cNvPr>
        <xdr:cNvCxnSpPr/>
      </xdr:nvCxnSpPr>
      <xdr:spPr>
        <a:xfrm flipV="1">
          <a:off x="21323300" y="97795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6350</xdr:rowOff>
    </xdr:from>
    <xdr:to>
      <xdr:col>107</xdr:col>
      <xdr:colOff>101600</xdr:colOff>
      <xdr:row>57</xdr:row>
      <xdr:rowOff>107950</xdr:rowOff>
    </xdr:to>
    <xdr:sp macro="" textlink="">
      <xdr:nvSpPr>
        <xdr:cNvPr id="713" name="楕円 712">
          <a:extLst>
            <a:ext uri="{FF2B5EF4-FFF2-40B4-BE49-F238E27FC236}">
              <a16:creationId xmlns:a16="http://schemas.microsoft.com/office/drawing/2014/main" id="{AF2D3846-23F7-408F-A419-1E17ADD590EB}"/>
            </a:ext>
          </a:extLst>
        </xdr:cNvPr>
        <xdr:cNvSpPr/>
      </xdr:nvSpPr>
      <xdr:spPr>
        <a:xfrm>
          <a:off x="20383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38862</xdr:rowOff>
    </xdr:from>
    <xdr:to>
      <xdr:col>111</xdr:col>
      <xdr:colOff>177800</xdr:colOff>
      <xdr:row>57</xdr:row>
      <xdr:rowOff>57150</xdr:rowOff>
    </xdr:to>
    <xdr:cxnSp macro="">
      <xdr:nvCxnSpPr>
        <xdr:cNvPr id="714" name="直線コネクタ 713">
          <a:extLst>
            <a:ext uri="{FF2B5EF4-FFF2-40B4-BE49-F238E27FC236}">
              <a16:creationId xmlns:a16="http://schemas.microsoft.com/office/drawing/2014/main" id="{41B03E58-A982-48A9-9A4B-D7999C846D46}"/>
            </a:ext>
          </a:extLst>
        </xdr:cNvPr>
        <xdr:cNvCxnSpPr/>
      </xdr:nvCxnSpPr>
      <xdr:spPr>
        <a:xfrm flipV="1">
          <a:off x="20434300" y="98115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24638</xdr:rowOff>
    </xdr:from>
    <xdr:to>
      <xdr:col>102</xdr:col>
      <xdr:colOff>165100</xdr:colOff>
      <xdr:row>57</xdr:row>
      <xdr:rowOff>126238</xdr:rowOff>
    </xdr:to>
    <xdr:sp macro="" textlink="">
      <xdr:nvSpPr>
        <xdr:cNvPr id="715" name="楕円 714">
          <a:extLst>
            <a:ext uri="{FF2B5EF4-FFF2-40B4-BE49-F238E27FC236}">
              <a16:creationId xmlns:a16="http://schemas.microsoft.com/office/drawing/2014/main" id="{120537A1-FC8B-4DB9-8AA5-3B78B9F7A1E3}"/>
            </a:ext>
          </a:extLst>
        </xdr:cNvPr>
        <xdr:cNvSpPr/>
      </xdr:nvSpPr>
      <xdr:spPr>
        <a:xfrm>
          <a:off x="19494500" y="97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57150</xdr:rowOff>
    </xdr:from>
    <xdr:to>
      <xdr:col>107</xdr:col>
      <xdr:colOff>50800</xdr:colOff>
      <xdr:row>57</xdr:row>
      <xdr:rowOff>75438</xdr:rowOff>
    </xdr:to>
    <xdr:cxnSp macro="">
      <xdr:nvCxnSpPr>
        <xdr:cNvPr id="716" name="直線コネクタ 715">
          <a:extLst>
            <a:ext uri="{FF2B5EF4-FFF2-40B4-BE49-F238E27FC236}">
              <a16:creationId xmlns:a16="http://schemas.microsoft.com/office/drawing/2014/main" id="{265839EC-44DE-4C53-8FF2-56666BC7D296}"/>
            </a:ext>
          </a:extLst>
        </xdr:cNvPr>
        <xdr:cNvCxnSpPr/>
      </xdr:nvCxnSpPr>
      <xdr:spPr>
        <a:xfrm flipV="1">
          <a:off x="19545300" y="98298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47498</xdr:rowOff>
    </xdr:from>
    <xdr:to>
      <xdr:col>98</xdr:col>
      <xdr:colOff>38100</xdr:colOff>
      <xdr:row>57</xdr:row>
      <xdr:rowOff>149098</xdr:rowOff>
    </xdr:to>
    <xdr:sp macro="" textlink="">
      <xdr:nvSpPr>
        <xdr:cNvPr id="717" name="楕円 716">
          <a:extLst>
            <a:ext uri="{FF2B5EF4-FFF2-40B4-BE49-F238E27FC236}">
              <a16:creationId xmlns:a16="http://schemas.microsoft.com/office/drawing/2014/main" id="{4450D1AB-33D8-4047-AB3A-E650BA0B7508}"/>
            </a:ext>
          </a:extLst>
        </xdr:cNvPr>
        <xdr:cNvSpPr/>
      </xdr:nvSpPr>
      <xdr:spPr>
        <a:xfrm>
          <a:off x="18605500" y="98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75438</xdr:rowOff>
    </xdr:from>
    <xdr:to>
      <xdr:col>102</xdr:col>
      <xdr:colOff>114300</xdr:colOff>
      <xdr:row>57</xdr:row>
      <xdr:rowOff>98298</xdr:rowOff>
    </xdr:to>
    <xdr:cxnSp macro="">
      <xdr:nvCxnSpPr>
        <xdr:cNvPr id="718" name="直線コネクタ 717">
          <a:extLst>
            <a:ext uri="{FF2B5EF4-FFF2-40B4-BE49-F238E27FC236}">
              <a16:creationId xmlns:a16="http://schemas.microsoft.com/office/drawing/2014/main" id="{19695D04-CF48-4E97-9AE6-6795133D1E12}"/>
            </a:ext>
          </a:extLst>
        </xdr:cNvPr>
        <xdr:cNvCxnSpPr/>
      </xdr:nvCxnSpPr>
      <xdr:spPr>
        <a:xfrm flipV="1">
          <a:off x="18656300" y="98480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719" name="n_1aveValue【保健センター・保健所】&#10;一人当たり面積">
          <a:extLst>
            <a:ext uri="{FF2B5EF4-FFF2-40B4-BE49-F238E27FC236}">
              <a16:creationId xmlns:a16="http://schemas.microsoft.com/office/drawing/2014/main" id="{6AFDA945-F453-4A31-A55F-2A33D4811470}"/>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20" name="n_2aveValue【保健センター・保健所】&#10;一人当たり面積">
          <a:extLst>
            <a:ext uri="{FF2B5EF4-FFF2-40B4-BE49-F238E27FC236}">
              <a16:creationId xmlns:a16="http://schemas.microsoft.com/office/drawing/2014/main" id="{0754F84B-E7FE-4ED9-9F09-9392115AEB10}"/>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23639</xdr:rowOff>
    </xdr:from>
    <xdr:ext cx="469744" cy="259045"/>
    <xdr:sp macro="" textlink="">
      <xdr:nvSpPr>
        <xdr:cNvPr id="721" name="n_3aveValue【保健センター・保健所】&#10;一人当たり面積">
          <a:extLst>
            <a:ext uri="{FF2B5EF4-FFF2-40B4-BE49-F238E27FC236}">
              <a16:creationId xmlns:a16="http://schemas.microsoft.com/office/drawing/2014/main" id="{812E2F54-45BA-460A-ACBA-D627F25CE11F}"/>
            </a:ext>
          </a:extLst>
        </xdr:cNvPr>
        <xdr:cNvSpPr txBox="1"/>
      </xdr:nvSpPr>
      <xdr:spPr>
        <a:xfrm>
          <a:off x="19310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167657</xdr:rowOff>
    </xdr:from>
    <xdr:ext cx="469744" cy="259045"/>
    <xdr:sp macro="" textlink="">
      <xdr:nvSpPr>
        <xdr:cNvPr id="722" name="n_4aveValue【保健センター・保健所】&#10;一人当たり面積">
          <a:extLst>
            <a:ext uri="{FF2B5EF4-FFF2-40B4-BE49-F238E27FC236}">
              <a16:creationId xmlns:a16="http://schemas.microsoft.com/office/drawing/2014/main" id="{4E741D6F-51B3-4635-887B-9D5E2B6ADEAC}"/>
            </a:ext>
          </a:extLst>
        </xdr:cNvPr>
        <xdr:cNvSpPr txBox="1"/>
      </xdr:nvSpPr>
      <xdr:spPr>
        <a:xfrm>
          <a:off x="18421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106189</xdr:rowOff>
    </xdr:from>
    <xdr:ext cx="469744" cy="259045"/>
    <xdr:sp macro="" textlink="">
      <xdr:nvSpPr>
        <xdr:cNvPr id="723" name="n_1mainValue【保健センター・保健所】&#10;一人当たり面積">
          <a:extLst>
            <a:ext uri="{FF2B5EF4-FFF2-40B4-BE49-F238E27FC236}">
              <a16:creationId xmlns:a16="http://schemas.microsoft.com/office/drawing/2014/main" id="{913945FF-6385-48FC-AE80-F43B41A2FCCD}"/>
            </a:ext>
          </a:extLst>
        </xdr:cNvPr>
        <xdr:cNvSpPr txBox="1"/>
      </xdr:nvSpPr>
      <xdr:spPr>
        <a:xfrm>
          <a:off x="21075727" y="953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124477</xdr:rowOff>
    </xdr:from>
    <xdr:ext cx="469744" cy="259045"/>
    <xdr:sp macro="" textlink="">
      <xdr:nvSpPr>
        <xdr:cNvPr id="724" name="n_2mainValue【保健センター・保健所】&#10;一人当たり面積">
          <a:extLst>
            <a:ext uri="{FF2B5EF4-FFF2-40B4-BE49-F238E27FC236}">
              <a16:creationId xmlns:a16="http://schemas.microsoft.com/office/drawing/2014/main" id="{6C8E53A0-C98A-4BA3-B47E-BAE388ADE644}"/>
            </a:ext>
          </a:extLst>
        </xdr:cNvPr>
        <xdr:cNvSpPr txBox="1"/>
      </xdr:nvSpPr>
      <xdr:spPr>
        <a:xfrm>
          <a:off x="20199427" y="955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142765</xdr:rowOff>
    </xdr:from>
    <xdr:ext cx="469744" cy="259045"/>
    <xdr:sp macro="" textlink="">
      <xdr:nvSpPr>
        <xdr:cNvPr id="725" name="n_3mainValue【保健センター・保健所】&#10;一人当たり面積">
          <a:extLst>
            <a:ext uri="{FF2B5EF4-FFF2-40B4-BE49-F238E27FC236}">
              <a16:creationId xmlns:a16="http://schemas.microsoft.com/office/drawing/2014/main" id="{7463DD05-9913-42F7-9311-6F2EE42D2CC2}"/>
            </a:ext>
          </a:extLst>
        </xdr:cNvPr>
        <xdr:cNvSpPr txBox="1"/>
      </xdr:nvSpPr>
      <xdr:spPr>
        <a:xfrm>
          <a:off x="19310427" y="957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165625</xdr:rowOff>
    </xdr:from>
    <xdr:ext cx="469744" cy="259045"/>
    <xdr:sp macro="" textlink="">
      <xdr:nvSpPr>
        <xdr:cNvPr id="726" name="n_4mainValue【保健センター・保健所】&#10;一人当たり面積">
          <a:extLst>
            <a:ext uri="{FF2B5EF4-FFF2-40B4-BE49-F238E27FC236}">
              <a16:creationId xmlns:a16="http://schemas.microsoft.com/office/drawing/2014/main" id="{16E1D477-7608-46E8-94AE-EEA1E3242700}"/>
            </a:ext>
          </a:extLst>
        </xdr:cNvPr>
        <xdr:cNvSpPr txBox="1"/>
      </xdr:nvSpPr>
      <xdr:spPr>
        <a:xfrm>
          <a:off x="18421427" y="959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FDEE5297-D022-4127-B228-3FDFF80E005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BE2D1801-182A-4C29-8004-EFFA1CA3347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3EA909F1-4780-44D1-882B-422B74DE7E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AE267677-1FE6-478A-B47F-2DEA027D74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89CEDA59-0394-4568-B2EA-866DC8A794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0FA22357-23A4-4ABD-8ABE-29F6D6D988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D581E68B-2E09-4688-A865-9B2DEE877F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457BF769-4130-4FD7-848C-CA80D1DB2FB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08EA0A8D-0560-46FF-A1A4-8D9C5A6969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E540001F-A49C-4092-BE31-3F20F551FFC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1FD784A5-370E-4E2C-BA34-80130CA8736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E17E3742-4A92-4CB0-9D9C-B522A56B63A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DCB39E94-05DD-4FFA-B0AB-96081EE70733}"/>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FAF52711-7182-46A1-BBB2-26FC281805A5}"/>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648A26D2-E0DE-4B6F-9014-3BE7463D8922}"/>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F7FBC374-63B0-4CC9-995D-64FF4EE624E1}"/>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BBD14EA0-3EC8-4438-922A-FD8B6657338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10203AF9-F11D-442A-869D-EB45FCF03E32}"/>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D889BA4C-AE51-44B7-94B0-934C8BC6A198}"/>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79CE6ABE-1B2C-4349-BC71-EA9A959B1D5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0FFAD7EE-68B8-41D5-A816-43200463A73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A95DA255-BE9F-46D5-8B3A-055322BF611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7ED14F8B-30DB-4A18-A7EF-6E9EBE8EA9B8}"/>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4C2B291C-859B-4014-A3AF-E5758A40EA25}"/>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2FEC834F-0AE5-437E-BC7C-2920DEBF91FE}"/>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E78E4EE-C063-43C4-96DE-EE8AB87A59F6}"/>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8E80EED5-F5E0-4348-925E-09324702AEA6}"/>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618B0F3C-7601-4276-A7DF-851689C2D427}"/>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BA356E52-6EB7-4E0A-A37B-D4F022059D9D}"/>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69BD192C-E888-42E0-8FEE-A144EAE34A97}"/>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07C0B2B1-7F5A-4014-BBA0-77A966AFD6B6}"/>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1F4DF306-8F11-40DA-A2F7-B8413510390A}"/>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61200692-6E2F-4A92-9CD7-2747874D6F15}"/>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AA58016-DC11-4916-8982-ADB26F4F5B0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58A9B98-0BA8-4BC7-B8D9-3A54A09AAD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907475C-EA7C-43B5-9D7C-F88F2FFC32A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18FD658-EB49-4D67-AAEE-AE086AE9CCB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A7EC202-3D98-4CC3-962F-C987A2C05F0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126746</xdr:rowOff>
    </xdr:from>
    <xdr:to>
      <xdr:col>85</xdr:col>
      <xdr:colOff>177800</xdr:colOff>
      <xdr:row>83</xdr:row>
      <xdr:rowOff>56896</xdr:rowOff>
    </xdr:to>
    <xdr:sp macro="" textlink="">
      <xdr:nvSpPr>
        <xdr:cNvPr id="765" name="楕円 764">
          <a:extLst>
            <a:ext uri="{FF2B5EF4-FFF2-40B4-BE49-F238E27FC236}">
              <a16:creationId xmlns:a16="http://schemas.microsoft.com/office/drawing/2014/main" id="{35E543E3-807D-4EC4-B6FF-F8AED3AF5809}"/>
            </a:ext>
          </a:extLst>
        </xdr:cNvPr>
        <xdr:cNvSpPr/>
      </xdr:nvSpPr>
      <xdr:spPr>
        <a:xfrm>
          <a:off x="16268700" y="1418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105173</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BA944F27-E104-4CC0-96B4-BBA7243D49A7}"/>
            </a:ext>
          </a:extLst>
        </xdr:cNvPr>
        <xdr:cNvSpPr txBox="1"/>
      </xdr:nvSpPr>
      <xdr:spPr>
        <a:xfrm>
          <a:off x="16357600" y="1416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113030</xdr:rowOff>
    </xdr:from>
    <xdr:to>
      <xdr:col>81</xdr:col>
      <xdr:colOff>101600</xdr:colOff>
      <xdr:row>83</xdr:row>
      <xdr:rowOff>43180</xdr:rowOff>
    </xdr:to>
    <xdr:sp macro="" textlink="">
      <xdr:nvSpPr>
        <xdr:cNvPr id="767" name="楕円 766">
          <a:extLst>
            <a:ext uri="{FF2B5EF4-FFF2-40B4-BE49-F238E27FC236}">
              <a16:creationId xmlns:a16="http://schemas.microsoft.com/office/drawing/2014/main" id="{6BE286FF-E7EA-4B4B-B7EA-153825AB89C2}"/>
            </a:ext>
          </a:extLst>
        </xdr:cNvPr>
        <xdr:cNvSpPr/>
      </xdr:nvSpPr>
      <xdr:spPr>
        <a:xfrm>
          <a:off x="15430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163830</xdr:rowOff>
    </xdr:from>
    <xdr:to>
      <xdr:col>85</xdr:col>
      <xdr:colOff>127000</xdr:colOff>
      <xdr:row>83</xdr:row>
      <xdr:rowOff>6096</xdr:rowOff>
    </xdr:to>
    <xdr:cxnSp macro="">
      <xdr:nvCxnSpPr>
        <xdr:cNvPr id="768" name="直線コネクタ 767">
          <a:extLst>
            <a:ext uri="{FF2B5EF4-FFF2-40B4-BE49-F238E27FC236}">
              <a16:creationId xmlns:a16="http://schemas.microsoft.com/office/drawing/2014/main" id="{B9FF6CD4-E139-41B7-873C-377391DF2B38}"/>
            </a:ext>
          </a:extLst>
        </xdr:cNvPr>
        <xdr:cNvCxnSpPr/>
      </xdr:nvCxnSpPr>
      <xdr:spPr>
        <a:xfrm>
          <a:off x="15481300" y="1422273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78739</xdr:rowOff>
    </xdr:from>
    <xdr:to>
      <xdr:col>76</xdr:col>
      <xdr:colOff>165100</xdr:colOff>
      <xdr:row>83</xdr:row>
      <xdr:rowOff>8889</xdr:rowOff>
    </xdr:to>
    <xdr:sp macro="" textlink="">
      <xdr:nvSpPr>
        <xdr:cNvPr id="769" name="楕円 768">
          <a:extLst>
            <a:ext uri="{FF2B5EF4-FFF2-40B4-BE49-F238E27FC236}">
              <a16:creationId xmlns:a16="http://schemas.microsoft.com/office/drawing/2014/main" id="{3ECD3C14-837B-4C70-9856-70F1F1709CD5}"/>
            </a:ext>
          </a:extLst>
        </xdr:cNvPr>
        <xdr:cNvSpPr/>
      </xdr:nvSpPr>
      <xdr:spPr>
        <a:xfrm>
          <a:off x="14541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129539</xdr:rowOff>
    </xdr:from>
    <xdr:to>
      <xdr:col>81</xdr:col>
      <xdr:colOff>50800</xdr:colOff>
      <xdr:row>82</xdr:row>
      <xdr:rowOff>163830</xdr:rowOff>
    </xdr:to>
    <xdr:cxnSp macro="">
      <xdr:nvCxnSpPr>
        <xdr:cNvPr id="770" name="直線コネクタ 769">
          <a:extLst>
            <a:ext uri="{FF2B5EF4-FFF2-40B4-BE49-F238E27FC236}">
              <a16:creationId xmlns:a16="http://schemas.microsoft.com/office/drawing/2014/main" id="{1EC59B74-387C-4616-AAB9-0AB7C7796EC6}"/>
            </a:ext>
          </a:extLst>
        </xdr:cNvPr>
        <xdr:cNvCxnSpPr/>
      </xdr:nvCxnSpPr>
      <xdr:spPr>
        <a:xfrm>
          <a:off x="14592300" y="141884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51308</xdr:rowOff>
    </xdr:from>
    <xdr:to>
      <xdr:col>72</xdr:col>
      <xdr:colOff>38100</xdr:colOff>
      <xdr:row>82</xdr:row>
      <xdr:rowOff>152908</xdr:rowOff>
    </xdr:to>
    <xdr:sp macro="" textlink="">
      <xdr:nvSpPr>
        <xdr:cNvPr id="771" name="楕円 770">
          <a:extLst>
            <a:ext uri="{FF2B5EF4-FFF2-40B4-BE49-F238E27FC236}">
              <a16:creationId xmlns:a16="http://schemas.microsoft.com/office/drawing/2014/main" id="{4E22BBE7-2CA2-413A-82F9-B423B0419585}"/>
            </a:ext>
          </a:extLst>
        </xdr:cNvPr>
        <xdr:cNvSpPr/>
      </xdr:nvSpPr>
      <xdr:spPr>
        <a:xfrm>
          <a:off x="1365250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102108</xdr:rowOff>
    </xdr:from>
    <xdr:to>
      <xdr:col>76</xdr:col>
      <xdr:colOff>114300</xdr:colOff>
      <xdr:row>82</xdr:row>
      <xdr:rowOff>129539</xdr:rowOff>
    </xdr:to>
    <xdr:cxnSp macro="">
      <xdr:nvCxnSpPr>
        <xdr:cNvPr id="772" name="直線コネクタ 771">
          <a:extLst>
            <a:ext uri="{FF2B5EF4-FFF2-40B4-BE49-F238E27FC236}">
              <a16:creationId xmlns:a16="http://schemas.microsoft.com/office/drawing/2014/main" id="{F94805AD-6B06-4BA3-845A-305AD5EB11AF}"/>
            </a:ext>
          </a:extLst>
        </xdr:cNvPr>
        <xdr:cNvCxnSpPr/>
      </xdr:nvCxnSpPr>
      <xdr:spPr>
        <a:xfrm>
          <a:off x="13703300" y="141610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21589</xdr:rowOff>
    </xdr:from>
    <xdr:to>
      <xdr:col>67</xdr:col>
      <xdr:colOff>101600</xdr:colOff>
      <xdr:row>82</xdr:row>
      <xdr:rowOff>123189</xdr:rowOff>
    </xdr:to>
    <xdr:sp macro="" textlink="">
      <xdr:nvSpPr>
        <xdr:cNvPr id="773" name="楕円 772">
          <a:extLst>
            <a:ext uri="{FF2B5EF4-FFF2-40B4-BE49-F238E27FC236}">
              <a16:creationId xmlns:a16="http://schemas.microsoft.com/office/drawing/2014/main" id="{F1203BB2-9A98-4BA8-A408-B7CAB9E1EE8C}"/>
            </a:ext>
          </a:extLst>
        </xdr:cNvPr>
        <xdr:cNvSpPr/>
      </xdr:nvSpPr>
      <xdr:spPr>
        <a:xfrm>
          <a:off x="12763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72389</xdr:rowOff>
    </xdr:from>
    <xdr:to>
      <xdr:col>71</xdr:col>
      <xdr:colOff>177800</xdr:colOff>
      <xdr:row>82</xdr:row>
      <xdr:rowOff>102108</xdr:rowOff>
    </xdr:to>
    <xdr:cxnSp macro="">
      <xdr:nvCxnSpPr>
        <xdr:cNvPr id="774" name="直線コネクタ 773">
          <a:extLst>
            <a:ext uri="{FF2B5EF4-FFF2-40B4-BE49-F238E27FC236}">
              <a16:creationId xmlns:a16="http://schemas.microsoft.com/office/drawing/2014/main" id="{EF992BB9-977A-40D3-AEFE-71DF3C49E77B}"/>
            </a:ext>
          </a:extLst>
        </xdr:cNvPr>
        <xdr:cNvCxnSpPr/>
      </xdr:nvCxnSpPr>
      <xdr:spPr>
        <a:xfrm>
          <a:off x="12814300" y="14131289"/>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5" name="n_1aveValue【消防施設】&#10;有形固定資産減価償却率">
          <a:extLst>
            <a:ext uri="{FF2B5EF4-FFF2-40B4-BE49-F238E27FC236}">
              <a16:creationId xmlns:a16="http://schemas.microsoft.com/office/drawing/2014/main" id="{73005F47-6DC0-4141-B029-FEF345EECFF0}"/>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6" name="n_2aveValue【消防施設】&#10;有形固定資産減価償却率">
          <a:extLst>
            <a:ext uri="{FF2B5EF4-FFF2-40B4-BE49-F238E27FC236}">
              <a16:creationId xmlns:a16="http://schemas.microsoft.com/office/drawing/2014/main" id="{722D5B4D-AD36-48A0-9F31-B3AD70EF7C43}"/>
            </a:ext>
          </a:extLst>
        </xdr:cNvPr>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130573</xdr:rowOff>
    </xdr:from>
    <xdr:ext cx="405111" cy="259045"/>
    <xdr:sp macro="" textlink="">
      <xdr:nvSpPr>
        <xdr:cNvPr id="777" name="n_3aveValue【消防施設】&#10;有形固定資産減価償却率">
          <a:extLst>
            <a:ext uri="{FF2B5EF4-FFF2-40B4-BE49-F238E27FC236}">
              <a16:creationId xmlns:a16="http://schemas.microsoft.com/office/drawing/2014/main" id="{285BA0C0-7C62-4835-8FBD-C9C1BB445A42}"/>
            </a:ext>
          </a:extLst>
        </xdr:cNvPr>
        <xdr:cNvSpPr txBox="1"/>
      </xdr:nvSpPr>
      <xdr:spPr>
        <a:xfrm>
          <a:off x="13500744" y="1367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A012D0D6-D15D-47D5-94A8-7674CEBDEE2D}"/>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34307</xdr:rowOff>
    </xdr:from>
    <xdr:ext cx="405111" cy="259045"/>
    <xdr:sp macro="" textlink="">
      <xdr:nvSpPr>
        <xdr:cNvPr id="779" name="n_1mainValue【消防施設】&#10;有形固定資産減価償却率">
          <a:extLst>
            <a:ext uri="{FF2B5EF4-FFF2-40B4-BE49-F238E27FC236}">
              <a16:creationId xmlns:a16="http://schemas.microsoft.com/office/drawing/2014/main" id="{2D384405-CBCF-4647-A1A5-6D16AAEF7EF5}"/>
            </a:ext>
          </a:extLst>
        </xdr:cNvPr>
        <xdr:cNvSpPr txBox="1"/>
      </xdr:nvSpPr>
      <xdr:spPr>
        <a:xfrm>
          <a:off x="15266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780" name="n_2mainValue【消防施設】&#10;有形固定資産減価償却率">
          <a:extLst>
            <a:ext uri="{FF2B5EF4-FFF2-40B4-BE49-F238E27FC236}">
              <a16:creationId xmlns:a16="http://schemas.microsoft.com/office/drawing/2014/main" id="{8ABD9651-671B-4DF9-B028-E43C0A9A636A}"/>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144035</xdr:rowOff>
    </xdr:from>
    <xdr:ext cx="405111" cy="259045"/>
    <xdr:sp macro="" textlink="">
      <xdr:nvSpPr>
        <xdr:cNvPr id="781" name="n_3mainValue【消防施設】&#10;有形固定資産減価償却率">
          <a:extLst>
            <a:ext uri="{FF2B5EF4-FFF2-40B4-BE49-F238E27FC236}">
              <a16:creationId xmlns:a16="http://schemas.microsoft.com/office/drawing/2014/main" id="{E8AC62E1-A63A-496B-82A3-47888E990CA7}"/>
            </a:ext>
          </a:extLst>
        </xdr:cNvPr>
        <xdr:cNvSpPr txBox="1"/>
      </xdr:nvSpPr>
      <xdr:spPr>
        <a:xfrm>
          <a:off x="13500744"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114316</xdr:rowOff>
    </xdr:from>
    <xdr:ext cx="405111" cy="259045"/>
    <xdr:sp macro="" textlink="">
      <xdr:nvSpPr>
        <xdr:cNvPr id="782" name="n_4mainValue【消防施設】&#10;有形固定資産減価償却率">
          <a:extLst>
            <a:ext uri="{FF2B5EF4-FFF2-40B4-BE49-F238E27FC236}">
              <a16:creationId xmlns:a16="http://schemas.microsoft.com/office/drawing/2014/main" id="{E454A54C-79CD-4793-82D1-5FD07139DCF2}"/>
            </a:ext>
          </a:extLst>
        </xdr:cNvPr>
        <xdr:cNvSpPr txBox="1"/>
      </xdr:nvSpPr>
      <xdr:spPr>
        <a:xfrm>
          <a:off x="126117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3383F41A-2960-4A32-B371-4CA61820DF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E5C197B3-A953-4EB3-A2C0-0D53DDE08AC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F23C7E27-8674-46BD-94BB-070DC2AF7D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A51B412C-88A4-44F9-B537-9501CB016D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3E0BE426-2D5F-4628-BEC7-29586DD83AE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17C5844B-29E3-426B-BFD9-AF226D2FB8A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1724B3A-1B39-49AD-802B-C82AB0112C9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D443FE51-ECCC-4EAD-A42D-B826047C58F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C22B5DF7-376B-43B3-85B9-CF3D7ADDC6D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3FFC7BD2-12D5-47DE-AE6C-C6467F0C116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8B98C868-116C-4324-AD80-9A6487BDBDE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9FD365DE-068E-4051-B4F1-5B7E2704C7D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87D2753B-D3A4-4DB6-B4CA-B8D0429BD6F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CDB56487-ABC2-4370-89E1-33C9B0BE4AD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F7F9DE68-9085-4784-A035-D36E4BC1DED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0E756B12-D3DE-47F6-9F6D-896D6500D25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018ED015-B3E2-4D23-8F8E-0F7F9E59F02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012072C7-1038-4240-9D81-E8B317847D9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8D8EC993-769C-49BC-8CF9-1BCB0D47BF6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36610FE6-312E-4385-9DBD-9384322B4D6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86123766-E89B-4C50-98C3-963B74DF746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FA3BEEA9-BA73-4815-B5C0-B58CD2E4C04F}"/>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50E72C73-1CAA-4819-8C25-3281B4C48494}"/>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9B765DB9-A6CA-4654-AA31-A443D29364CA}"/>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8CB72C92-6C5B-4769-912E-1E04F4832E06}"/>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8C6B2F8C-272E-4016-B25E-D0AF5C21DFC3}"/>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EA5791B7-4FAC-406E-8606-98C4E9502547}"/>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778A3804-42FF-4961-95A1-837A98FCF8D8}"/>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7A89927F-FE87-4C87-B51D-64B008884656}"/>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12D95BE6-495D-4DFA-ADFC-90223269C515}"/>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9EF9F068-FECE-40F5-81F4-9D252D2C5C92}"/>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46315225-764A-42E0-8903-BED49567B9EB}"/>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3A57B89-D3EE-48BC-AD5E-22FF38526DC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4A2F262B-073C-4D08-8A98-A21B471B8B3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7B33987-7E13-42B0-817B-BF1D1F615D3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9E9D2D13-762F-4D2F-943D-EF62A9C238F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7B5A154-DA9E-4FF7-959E-AB90C1E43D3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820" name="楕円 819">
          <a:extLst>
            <a:ext uri="{FF2B5EF4-FFF2-40B4-BE49-F238E27FC236}">
              <a16:creationId xmlns:a16="http://schemas.microsoft.com/office/drawing/2014/main" id="{314AE80D-6D5A-49D6-BF78-E856DCE4C6A3}"/>
            </a:ext>
          </a:extLst>
        </xdr:cNvPr>
        <xdr:cNvSpPr/>
      </xdr:nvSpPr>
      <xdr:spPr>
        <a:xfrm>
          <a:off x="22110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80027</xdr:rowOff>
    </xdr:from>
    <xdr:ext cx="469744" cy="259045"/>
    <xdr:sp macro="" textlink="">
      <xdr:nvSpPr>
        <xdr:cNvPr id="821" name="【消防施設】&#10;一人当たり面積該当値テキスト">
          <a:extLst>
            <a:ext uri="{FF2B5EF4-FFF2-40B4-BE49-F238E27FC236}">
              <a16:creationId xmlns:a16="http://schemas.microsoft.com/office/drawing/2014/main" id="{D57DFA22-BE91-4316-A2C4-D98F098B59F2}"/>
            </a:ext>
          </a:extLst>
        </xdr:cNvPr>
        <xdr:cNvSpPr txBox="1"/>
      </xdr:nvSpPr>
      <xdr:spPr>
        <a:xfrm>
          <a:off x="22199600"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37592</xdr:rowOff>
    </xdr:from>
    <xdr:to>
      <xdr:col>112</xdr:col>
      <xdr:colOff>38100</xdr:colOff>
      <xdr:row>83</xdr:row>
      <xdr:rowOff>139192</xdr:rowOff>
    </xdr:to>
    <xdr:sp macro="" textlink="">
      <xdr:nvSpPr>
        <xdr:cNvPr id="822" name="楕円 821">
          <a:extLst>
            <a:ext uri="{FF2B5EF4-FFF2-40B4-BE49-F238E27FC236}">
              <a16:creationId xmlns:a16="http://schemas.microsoft.com/office/drawing/2014/main" id="{8E21E12A-AD04-4A1B-8E9C-DBDB78BA8300}"/>
            </a:ext>
          </a:extLst>
        </xdr:cNvPr>
        <xdr:cNvSpPr/>
      </xdr:nvSpPr>
      <xdr:spPr>
        <a:xfrm>
          <a:off x="21272500" y="1426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88392</xdr:rowOff>
    </xdr:from>
    <xdr:to>
      <xdr:col>116</xdr:col>
      <xdr:colOff>63500</xdr:colOff>
      <xdr:row>83</xdr:row>
      <xdr:rowOff>152400</xdr:rowOff>
    </xdr:to>
    <xdr:cxnSp macro="">
      <xdr:nvCxnSpPr>
        <xdr:cNvPr id="823" name="直線コネクタ 822">
          <a:extLst>
            <a:ext uri="{FF2B5EF4-FFF2-40B4-BE49-F238E27FC236}">
              <a16:creationId xmlns:a16="http://schemas.microsoft.com/office/drawing/2014/main" id="{F37AF966-029E-450F-82C0-75552566208C}"/>
            </a:ext>
          </a:extLst>
        </xdr:cNvPr>
        <xdr:cNvCxnSpPr/>
      </xdr:nvCxnSpPr>
      <xdr:spPr>
        <a:xfrm>
          <a:off x="21323300" y="1431874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824" name="楕円 823">
          <a:extLst>
            <a:ext uri="{FF2B5EF4-FFF2-40B4-BE49-F238E27FC236}">
              <a16:creationId xmlns:a16="http://schemas.microsoft.com/office/drawing/2014/main" id="{13FE576F-4D6D-48D2-A21C-98807800A089}"/>
            </a:ext>
          </a:extLst>
        </xdr:cNvPr>
        <xdr:cNvSpPr/>
      </xdr:nvSpPr>
      <xdr:spPr>
        <a:xfrm>
          <a:off x="2038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88392</xdr:rowOff>
    </xdr:from>
    <xdr:to>
      <xdr:col>111</xdr:col>
      <xdr:colOff>177800</xdr:colOff>
      <xdr:row>84</xdr:row>
      <xdr:rowOff>15239</xdr:rowOff>
    </xdr:to>
    <xdr:cxnSp macro="">
      <xdr:nvCxnSpPr>
        <xdr:cNvPr id="825" name="直線コネクタ 824">
          <a:extLst>
            <a:ext uri="{FF2B5EF4-FFF2-40B4-BE49-F238E27FC236}">
              <a16:creationId xmlns:a16="http://schemas.microsoft.com/office/drawing/2014/main" id="{60AB9456-B9A1-481C-8606-7BC173FE9DFF}"/>
            </a:ext>
          </a:extLst>
        </xdr:cNvPr>
        <xdr:cNvCxnSpPr/>
      </xdr:nvCxnSpPr>
      <xdr:spPr>
        <a:xfrm flipV="1">
          <a:off x="20434300" y="14318742"/>
          <a:ext cx="8890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147320</xdr:rowOff>
    </xdr:from>
    <xdr:to>
      <xdr:col>102</xdr:col>
      <xdr:colOff>165100</xdr:colOff>
      <xdr:row>84</xdr:row>
      <xdr:rowOff>77470</xdr:rowOff>
    </xdr:to>
    <xdr:sp macro="" textlink="">
      <xdr:nvSpPr>
        <xdr:cNvPr id="826" name="楕円 825">
          <a:extLst>
            <a:ext uri="{FF2B5EF4-FFF2-40B4-BE49-F238E27FC236}">
              <a16:creationId xmlns:a16="http://schemas.microsoft.com/office/drawing/2014/main" id="{C3F54966-C369-4EEA-AAB9-C8768328BBFC}"/>
            </a:ext>
          </a:extLst>
        </xdr:cNvPr>
        <xdr:cNvSpPr/>
      </xdr:nvSpPr>
      <xdr:spPr>
        <a:xfrm>
          <a:off x="19494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26670</xdr:rowOff>
    </xdr:to>
    <xdr:cxnSp macro="">
      <xdr:nvCxnSpPr>
        <xdr:cNvPr id="827" name="直線コネクタ 826">
          <a:extLst>
            <a:ext uri="{FF2B5EF4-FFF2-40B4-BE49-F238E27FC236}">
              <a16:creationId xmlns:a16="http://schemas.microsoft.com/office/drawing/2014/main" id="{5FA8EA0B-955B-4500-9E6F-ACA95E8C1EE3}"/>
            </a:ext>
          </a:extLst>
        </xdr:cNvPr>
        <xdr:cNvCxnSpPr/>
      </xdr:nvCxnSpPr>
      <xdr:spPr>
        <a:xfrm flipV="1">
          <a:off x="19545300" y="14417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165608</xdr:rowOff>
    </xdr:from>
    <xdr:to>
      <xdr:col>98</xdr:col>
      <xdr:colOff>38100</xdr:colOff>
      <xdr:row>84</xdr:row>
      <xdr:rowOff>95758</xdr:rowOff>
    </xdr:to>
    <xdr:sp macro="" textlink="">
      <xdr:nvSpPr>
        <xdr:cNvPr id="828" name="楕円 827">
          <a:extLst>
            <a:ext uri="{FF2B5EF4-FFF2-40B4-BE49-F238E27FC236}">
              <a16:creationId xmlns:a16="http://schemas.microsoft.com/office/drawing/2014/main" id="{5F4EF533-708A-4997-ADA8-536312BECED5}"/>
            </a:ext>
          </a:extLst>
        </xdr:cNvPr>
        <xdr:cNvSpPr/>
      </xdr:nvSpPr>
      <xdr:spPr>
        <a:xfrm>
          <a:off x="18605500" y="1439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26670</xdr:rowOff>
    </xdr:from>
    <xdr:to>
      <xdr:col>102</xdr:col>
      <xdr:colOff>114300</xdr:colOff>
      <xdr:row>84</xdr:row>
      <xdr:rowOff>44958</xdr:rowOff>
    </xdr:to>
    <xdr:cxnSp macro="">
      <xdr:nvCxnSpPr>
        <xdr:cNvPr id="829" name="直線コネクタ 828">
          <a:extLst>
            <a:ext uri="{FF2B5EF4-FFF2-40B4-BE49-F238E27FC236}">
              <a16:creationId xmlns:a16="http://schemas.microsoft.com/office/drawing/2014/main" id="{F7A0E673-8F79-4E5B-B692-60885512B6F6}"/>
            </a:ext>
          </a:extLst>
        </xdr:cNvPr>
        <xdr:cNvCxnSpPr/>
      </xdr:nvCxnSpPr>
      <xdr:spPr>
        <a:xfrm flipV="1">
          <a:off x="18656300" y="1442847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139464</xdr:rowOff>
    </xdr:from>
    <xdr:ext cx="469744" cy="259045"/>
    <xdr:sp macro="" textlink="">
      <xdr:nvSpPr>
        <xdr:cNvPr id="830" name="n_1aveValue【消防施設】&#10;一人当たり面積">
          <a:extLst>
            <a:ext uri="{FF2B5EF4-FFF2-40B4-BE49-F238E27FC236}">
              <a16:creationId xmlns:a16="http://schemas.microsoft.com/office/drawing/2014/main" id="{8F31CA20-F574-4895-9DD9-72DD47D372D4}"/>
            </a:ext>
          </a:extLst>
        </xdr:cNvPr>
        <xdr:cNvSpPr txBox="1"/>
      </xdr:nvSpPr>
      <xdr:spPr>
        <a:xfrm>
          <a:off x="21075727" y="143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3AAF8A86-7EF4-4DF0-8B26-E8838AC19454}"/>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E3DB6C26-7657-4E4C-8AF1-C4154C0285F1}"/>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消防施設】&#10;一人当たり面積">
          <a:extLst>
            <a:ext uri="{FF2B5EF4-FFF2-40B4-BE49-F238E27FC236}">
              <a16:creationId xmlns:a16="http://schemas.microsoft.com/office/drawing/2014/main" id="{564A7802-1142-40D6-938E-5124D9C5DB87}"/>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155719</xdr:rowOff>
    </xdr:from>
    <xdr:ext cx="469744" cy="259045"/>
    <xdr:sp macro="" textlink="">
      <xdr:nvSpPr>
        <xdr:cNvPr id="834" name="n_1mainValue【消防施設】&#10;一人当たり面積">
          <a:extLst>
            <a:ext uri="{FF2B5EF4-FFF2-40B4-BE49-F238E27FC236}">
              <a16:creationId xmlns:a16="http://schemas.microsoft.com/office/drawing/2014/main" id="{30B82482-19D2-4A00-90D9-A0AC91855472}"/>
            </a:ext>
          </a:extLst>
        </xdr:cNvPr>
        <xdr:cNvSpPr txBox="1"/>
      </xdr:nvSpPr>
      <xdr:spPr>
        <a:xfrm>
          <a:off x="210757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835" name="n_2mainValue【消防施設】&#10;一人当たり面積">
          <a:extLst>
            <a:ext uri="{FF2B5EF4-FFF2-40B4-BE49-F238E27FC236}">
              <a16:creationId xmlns:a16="http://schemas.microsoft.com/office/drawing/2014/main" id="{E10E7EEA-30C9-4AD1-88AB-DB6CFD333EB2}"/>
            </a:ext>
          </a:extLst>
        </xdr:cNvPr>
        <xdr:cNvSpPr txBox="1"/>
      </xdr:nvSpPr>
      <xdr:spPr>
        <a:xfrm>
          <a:off x="20199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68597</xdr:rowOff>
    </xdr:from>
    <xdr:ext cx="469744" cy="259045"/>
    <xdr:sp macro="" textlink="">
      <xdr:nvSpPr>
        <xdr:cNvPr id="836" name="n_3mainValue【消防施設】&#10;一人当たり面積">
          <a:extLst>
            <a:ext uri="{FF2B5EF4-FFF2-40B4-BE49-F238E27FC236}">
              <a16:creationId xmlns:a16="http://schemas.microsoft.com/office/drawing/2014/main" id="{5C10D2D8-15F4-4DC0-A275-90916C82C60C}"/>
            </a:ext>
          </a:extLst>
        </xdr:cNvPr>
        <xdr:cNvSpPr txBox="1"/>
      </xdr:nvSpPr>
      <xdr:spPr>
        <a:xfrm>
          <a:off x="19310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86885</xdr:rowOff>
    </xdr:from>
    <xdr:ext cx="469744" cy="259045"/>
    <xdr:sp macro="" textlink="">
      <xdr:nvSpPr>
        <xdr:cNvPr id="837" name="n_4mainValue【消防施設】&#10;一人当たり面積">
          <a:extLst>
            <a:ext uri="{FF2B5EF4-FFF2-40B4-BE49-F238E27FC236}">
              <a16:creationId xmlns:a16="http://schemas.microsoft.com/office/drawing/2014/main" id="{B285C948-2254-4867-956D-1722D694B6A1}"/>
            </a:ext>
          </a:extLst>
        </xdr:cNvPr>
        <xdr:cNvSpPr txBox="1"/>
      </xdr:nvSpPr>
      <xdr:spPr>
        <a:xfrm>
          <a:off x="18421427" y="1448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B96A5CB5-F9BD-408D-A48B-E53EF39CA07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F9B70A2B-A7D8-41C5-B009-385DF0E3802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B4D4AF94-CA17-48C1-B3AE-5AF05B4ED5B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7055315A-62AB-4315-A79B-C6BE8AEB3D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4FDC7775-93E1-4CDA-B78B-D43A5E3544B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C06E04E4-544B-4450-A0A4-EE366A07BAF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997B1FB9-8EDA-4C41-84E2-8176D27FA5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C302C78C-6DD3-4DA1-9B7B-61F169BE189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564C009E-F06D-4313-B5FF-E5B7E4E06BF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3371D29-43FB-492C-8AAA-26B7C7F74CA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D116B8D9-003E-4A41-87F8-0B8F8DA05E1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9CABCE9F-1426-4E44-8D20-49AA752F916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87D6651E-5E15-488D-887D-0DF8D4A42AD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73FAC451-E25A-48C5-9D11-1B281496EE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7AC24FC3-2CBE-40DB-8A1B-727642A3CFD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23133E99-649F-493F-86A3-7921819F6CD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186CD484-C642-4234-8D51-7051CF08EAD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7760EC88-B074-453E-A87A-7490E32E603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2F75B290-78DD-4C8D-B20F-7542BB6243E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45B469C6-371E-4F2E-8C40-8538398AF9D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26F40692-1E79-48EC-A6AF-6C6742545E7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92C518D9-DDBA-4644-8E6B-FBAD9D85D25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C0244743-CCA2-4E3A-8B09-5C883BD7208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5D421076-C4AE-4427-86E3-60D76BC4FF5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5C19BC3A-346C-43D3-B98B-7963C641EA9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F74FC4ED-A8AE-4045-8E1E-0D455EBA2DC6}"/>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BCE867F2-55CB-41A1-B6C8-8C583528C60E}"/>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EFBB6CB6-E5CC-4C2F-AB71-B7E80F803624}"/>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8953CEDA-E789-480E-84B8-04D0DA42B22B}"/>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56988C78-9A48-4440-ABCD-5BC0276777A5}"/>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D7BAFC2F-AC4D-4B1F-97C9-0BDD1482F7C3}"/>
            </a:ext>
          </a:extLst>
        </xdr:cNvPr>
        <xdr:cNvSpPr txBox="1"/>
      </xdr:nvSpPr>
      <xdr:spPr>
        <a:xfrm>
          <a:off x="16357600" y="17811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8BE7F66C-1F6F-47A3-8F9A-97F028472118}"/>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58372832-A622-4338-8538-9C21E2D1BEBF}"/>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9BFB0823-3D2E-4B0A-BD6A-89EC42BD2BC0}"/>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D9BB61D7-E1C0-4E5A-B830-DFCA88110767}"/>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524A91B5-9485-4125-B62F-0CAE4DB868B4}"/>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E8DE9E0-4708-4758-964C-58C1DD717B9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C5E1C913-EE6C-402E-BB6B-8038D5C366D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7B98F79E-2E58-4091-A18C-648BAD59E0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3EE6540-B414-4539-9FA1-CE3506A2CE2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314479AF-0A0B-4B74-B323-24787BAD0A2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48261</xdr:rowOff>
    </xdr:from>
    <xdr:to>
      <xdr:col>85</xdr:col>
      <xdr:colOff>177800</xdr:colOff>
      <xdr:row>103</xdr:row>
      <xdr:rowOff>149861</xdr:rowOff>
    </xdr:to>
    <xdr:sp macro="" textlink="">
      <xdr:nvSpPr>
        <xdr:cNvPr id="879" name="楕円 878">
          <a:extLst>
            <a:ext uri="{FF2B5EF4-FFF2-40B4-BE49-F238E27FC236}">
              <a16:creationId xmlns:a16="http://schemas.microsoft.com/office/drawing/2014/main" id="{5E5FBE31-4FFE-480E-98F8-85AD5AFD969E}"/>
            </a:ext>
          </a:extLst>
        </xdr:cNvPr>
        <xdr:cNvSpPr/>
      </xdr:nvSpPr>
      <xdr:spPr>
        <a:xfrm>
          <a:off x="162687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71138</xdr:rowOff>
    </xdr:from>
    <xdr:ext cx="405111" cy="259045"/>
    <xdr:sp macro="" textlink="">
      <xdr:nvSpPr>
        <xdr:cNvPr id="880" name="【庁舎】&#10;有形固定資産減価償却率該当値テキスト">
          <a:extLst>
            <a:ext uri="{FF2B5EF4-FFF2-40B4-BE49-F238E27FC236}">
              <a16:creationId xmlns:a16="http://schemas.microsoft.com/office/drawing/2014/main" id="{8C30BAB8-7B26-482B-B75F-27681F0AE93C}"/>
            </a:ext>
          </a:extLst>
        </xdr:cNvPr>
        <xdr:cNvSpPr txBox="1"/>
      </xdr:nvSpPr>
      <xdr:spPr>
        <a:xfrm>
          <a:off x="16357600"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4173</xdr:rowOff>
    </xdr:from>
    <xdr:to>
      <xdr:col>81</xdr:col>
      <xdr:colOff>101600</xdr:colOff>
      <xdr:row>103</xdr:row>
      <xdr:rowOff>105773</xdr:rowOff>
    </xdr:to>
    <xdr:sp macro="" textlink="">
      <xdr:nvSpPr>
        <xdr:cNvPr id="881" name="楕円 880">
          <a:extLst>
            <a:ext uri="{FF2B5EF4-FFF2-40B4-BE49-F238E27FC236}">
              <a16:creationId xmlns:a16="http://schemas.microsoft.com/office/drawing/2014/main" id="{66251BBA-9179-442C-AFB3-354A570302D0}"/>
            </a:ext>
          </a:extLst>
        </xdr:cNvPr>
        <xdr:cNvSpPr/>
      </xdr:nvSpPr>
      <xdr:spPr>
        <a:xfrm>
          <a:off x="1543050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54973</xdr:rowOff>
    </xdr:from>
    <xdr:to>
      <xdr:col>85</xdr:col>
      <xdr:colOff>127000</xdr:colOff>
      <xdr:row>103</xdr:row>
      <xdr:rowOff>99061</xdr:rowOff>
    </xdr:to>
    <xdr:cxnSp macro="">
      <xdr:nvCxnSpPr>
        <xdr:cNvPr id="882" name="直線コネクタ 881">
          <a:extLst>
            <a:ext uri="{FF2B5EF4-FFF2-40B4-BE49-F238E27FC236}">
              <a16:creationId xmlns:a16="http://schemas.microsoft.com/office/drawing/2014/main" id="{1C0415B8-41EB-4E2E-8A65-F1C6238DEC62}"/>
            </a:ext>
          </a:extLst>
        </xdr:cNvPr>
        <xdr:cNvCxnSpPr/>
      </xdr:nvCxnSpPr>
      <xdr:spPr>
        <a:xfrm>
          <a:off x="15481300" y="17714323"/>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131536</xdr:rowOff>
    </xdr:from>
    <xdr:to>
      <xdr:col>76</xdr:col>
      <xdr:colOff>165100</xdr:colOff>
      <xdr:row>103</xdr:row>
      <xdr:rowOff>61686</xdr:rowOff>
    </xdr:to>
    <xdr:sp macro="" textlink="">
      <xdr:nvSpPr>
        <xdr:cNvPr id="883" name="楕円 882">
          <a:extLst>
            <a:ext uri="{FF2B5EF4-FFF2-40B4-BE49-F238E27FC236}">
              <a16:creationId xmlns:a16="http://schemas.microsoft.com/office/drawing/2014/main" id="{60411D45-B906-4399-AE35-B2D2C0E287AB}"/>
            </a:ext>
          </a:extLst>
        </xdr:cNvPr>
        <xdr:cNvSpPr/>
      </xdr:nvSpPr>
      <xdr:spPr>
        <a:xfrm>
          <a:off x="1454150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10886</xdr:rowOff>
    </xdr:from>
    <xdr:to>
      <xdr:col>81</xdr:col>
      <xdr:colOff>50800</xdr:colOff>
      <xdr:row>103</xdr:row>
      <xdr:rowOff>54973</xdr:rowOff>
    </xdr:to>
    <xdr:cxnSp macro="">
      <xdr:nvCxnSpPr>
        <xdr:cNvPr id="884" name="直線コネクタ 883">
          <a:extLst>
            <a:ext uri="{FF2B5EF4-FFF2-40B4-BE49-F238E27FC236}">
              <a16:creationId xmlns:a16="http://schemas.microsoft.com/office/drawing/2014/main" id="{657CCDC9-CC10-48F0-A677-14A7482799F4}"/>
            </a:ext>
          </a:extLst>
        </xdr:cNvPr>
        <xdr:cNvCxnSpPr/>
      </xdr:nvCxnSpPr>
      <xdr:spPr>
        <a:xfrm>
          <a:off x="14592300" y="1767023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93980</xdr:rowOff>
    </xdr:from>
    <xdr:to>
      <xdr:col>72</xdr:col>
      <xdr:colOff>38100</xdr:colOff>
      <xdr:row>103</xdr:row>
      <xdr:rowOff>24130</xdr:rowOff>
    </xdr:to>
    <xdr:sp macro="" textlink="">
      <xdr:nvSpPr>
        <xdr:cNvPr id="885" name="楕円 884">
          <a:extLst>
            <a:ext uri="{FF2B5EF4-FFF2-40B4-BE49-F238E27FC236}">
              <a16:creationId xmlns:a16="http://schemas.microsoft.com/office/drawing/2014/main" id="{D916A51E-4641-4558-A9CF-01769E153D1E}"/>
            </a:ext>
          </a:extLst>
        </xdr:cNvPr>
        <xdr:cNvSpPr/>
      </xdr:nvSpPr>
      <xdr:spPr>
        <a:xfrm>
          <a:off x="136525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144780</xdr:rowOff>
    </xdr:from>
    <xdr:to>
      <xdr:col>76</xdr:col>
      <xdr:colOff>114300</xdr:colOff>
      <xdr:row>103</xdr:row>
      <xdr:rowOff>10886</xdr:rowOff>
    </xdr:to>
    <xdr:cxnSp macro="">
      <xdr:nvCxnSpPr>
        <xdr:cNvPr id="886" name="直線コネクタ 885">
          <a:extLst>
            <a:ext uri="{FF2B5EF4-FFF2-40B4-BE49-F238E27FC236}">
              <a16:creationId xmlns:a16="http://schemas.microsoft.com/office/drawing/2014/main" id="{B4E8B1B6-AE04-4756-9F09-52EB773489B8}"/>
            </a:ext>
          </a:extLst>
        </xdr:cNvPr>
        <xdr:cNvCxnSpPr/>
      </xdr:nvCxnSpPr>
      <xdr:spPr>
        <a:xfrm>
          <a:off x="13703300" y="1763268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51526</xdr:rowOff>
    </xdr:from>
    <xdr:to>
      <xdr:col>67</xdr:col>
      <xdr:colOff>101600</xdr:colOff>
      <xdr:row>102</xdr:row>
      <xdr:rowOff>153126</xdr:rowOff>
    </xdr:to>
    <xdr:sp macro="" textlink="">
      <xdr:nvSpPr>
        <xdr:cNvPr id="887" name="楕円 886">
          <a:extLst>
            <a:ext uri="{FF2B5EF4-FFF2-40B4-BE49-F238E27FC236}">
              <a16:creationId xmlns:a16="http://schemas.microsoft.com/office/drawing/2014/main" id="{EF404DEE-C2E8-4A93-A2CD-E822F0FB3039}"/>
            </a:ext>
          </a:extLst>
        </xdr:cNvPr>
        <xdr:cNvSpPr/>
      </xdr:nvSpPr>
      <xdr:spPr>
        <a:xfrm>
          <a:off x="12763500" y="175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102326</xdr:rowOff>
    </xdr:from>
    <xdr:to>
      <xdr:col>71</xdr:col>
      <xdr:colOff>177800</xdr:colOff>
      <xdr:row>102</xdr:row>
      <xdr:rowOff>144780</xdr:rowOff>
    </xdr:to>
    <xdr:cxnSp macro="">
      <xdr:nvCxnSpPr>
        <xdr:cNvPr id="888" name="直線コネクタ 887">
          <a:extLst>
            <a:ext uri="{FF2B5EF4-FFF2-40B4-BE49-F238E27FC236}">
              <a16:creationId xmlns:a16="http://schemas.microsoft.com/office/drawing/2014/main" id="{62528882-A7A2-4B5C-A075-4A508DB88713}"/>
            </a:ext>
          </a:extLst>
        </xdr:cNvPr>
        <xdr:cNvCxnSpPr/>
      </xdr:nvCxnSpPr>
      <xdr:spPr>
        <a:xfrm>
          <a:off x="12814300" y="175902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57711</xdr:rowOff>
    </xdr:from>
    <xdr:ext cx="405111" cy="259045"/>
    <xdr:sp macro="" textlink="">
      <xdr:nvSpPr>
        <xdr:cNvPr id="889" name="n_1aveValue【庁舎】&#10;有形固定資産減価償却率">
          <a:extLst>
            <a:ext uri="{FF2B5EF4-FFF2-40B4-BE49-F238E27FC236}">
              <a16:creationId xmlns:a16="http://schemas.microsoft.com/office/drawing/2014/main" id="{5BBD6FE8-7A50-4C37-A64B-6C197DF04BA2}"/>
            </a:ext>
          </a:extLst>
        </xdr:cNvPr>
        <xdr:cNvSpPr txBox="1"/>
      </xdr:nvSpPr>
      <xdr:spPr>
        <a:xfrm>
          <a:off x="15266044" y="1788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482464F1-C825-44E7-A9FA-F2AED23CA607}"/>
            </a:ext>
          </a:extLst>
        </xdr:cNvPr>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97E77A15-A5DE-49BA-9044-824A4C0E4C49}"/>
            </a:ext>
          </a:extLst>
        </xdr:cNvPr>
        <xdr:cNvSpPr txBox="1"/>
      </xdr:nvSpPr>
      <xdr:spPr>
        <a:xfrm>
          <a:off x="13500744" y="17893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macro="" textlink="">
      <xdr:nvSpPr>
        <xdr:cNvPr id="892" name="n_4aveValue【庁舎】&#10;有形固定資産減価償却率">
          <a:extLst>
            <a:ext uri="{FF2B5EF4-FFF2-40B4-BE49-F238E27FC236}">
              <a16:creationId xmlns:a16="http://schemas.microsoft.com/office/drawing/2014/main" id="{B5265EB5-A37D-4F75-9CB5-9A75268A9DE8}"/>
            </a:ext>
          </a:extLst>
        </xdr:cNvPr>
        <xdr:cNvSpPr txBox="1"/>
      </xdr:nvSpPr>
      <xdr:spPr>
        <a:xfrm>
          <a:off x="12611744" y="1790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122300</xdr:rowOff>
    </xdr:from>
    <xdr:ext cx="405111" cy="259045"/>
    <xdr:sp macro="" textlink="">
      <xdr:nvSpPr>
        <xdr:cNvPr id="893" name="n_1mainValue【庁舎】&#10;有形固定資産減価償却率">
          <a:extLst>
            <a:ext uri="{FF2B5EF4-FFF2-40B4-BE49-F238E27FC236}">
              <a16:creationId xmlns:a16="http://schemas.microsoft.com/office/drawing/2014/main" id="{C7DF91CC-9169-4CAA-A4C4-A2764BEE8F03}"/>
            </a:ext>
          </a:extLst>
        </xdr:cNvPr>
        <xdr:cNvSpPr txBox="1"/>
      </xdr:nvSpPr>
      <xdr:spPr>
        <a:xfrm>
          <a:off x="15266044" y="1743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78213</xdr:rowOff>
    </xdr:from>
    <xdr:ext cx="405111" cy="259045"/>
    <xdr:sp macro="" textlink="">
      <xdr:nvSpPr>
        <xdr:cNvPr id="894" name="n_2mainValue【庁舎】&#10;有形固定資産減価償却率">
          <a:extLst>
            <a:ext uri="{FF2B5EF4-FFF2-40B4-BE49-F238E27FC236}">
              <a16:creationId xmlns:a16="http://schemas.microsoft.com/office/drawing/2014/main" id="{1D6EAEC6-D46C-4AD9-96D2-C19D892C0D2C}"/>
            </a:ext>
          </a:extLst>
        </xdr:cNvPr>
        <xdr:cNvSpPr txBox="1"/>
      </xdr:nvSpPr>
      <xdr:spPr>
        <a:xfrm>
          <a:off x="14389744" y="1739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40657</xdr:rowOff>
    </xdr:from>
    <xdr:ext cx="405111" cy="259045"/>
    <xdr:sp macro="" textlink="">
      <xdr:nvSpPr>
        <xdr:cNvPr id="895" name="n_3mainValue【庁舎】&#10;有形固定資産減価償却率">
          <a:extLst>
            <a:ext uri="{FF2B5EF4-FFF2-40B4-BE49-F238E27FC236}">
              <a16:creationId xmlns:a16="http://schemas.microsoft.com/office/drawing/2014/main" id="{E6A1D80A-DF3A-4646-9263-2421CF2D565F}"/>
            </a:ext>
          </a:extLst>
        </xdr:cNvPr>
        <xdr:cNvSpPr txBox="1"/>
      </xdr:nvSpPr>
      <xdr:spPr>
        <a:xfrm>
          <a:off x="13500744" y="1735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169653</xdr:rowOff>
    </xdr:from>
    <xdr:ext cx="405111" cy="259045"/>
    <xdr:sp macro="" textlink="">
      <xdr:nvSpPr>
        <xdr:cNvPr id="896" name="n_4mainValue【庁舎】&#10;有形固定資産減価償却率">
          <a:extLst>
            <a:ext uri="{FF2B5EF4-FFF2-40B4-BE49-F238E27FC236}">
              <a16:creationId xmlns:a16="http://schemas.microsoft.com/office/drawing/2014/main" id="{C28DA491-67DB-44E0-B926-404065108E74}"/>
            </a:ext>
          </a:extLst>
        </xdr:cNvPr>
        <xdr:cNvSpPr txBox="1"/>
      </xdr:nvSpPr>
      <xdr:spPr>
        <a:xfrm>
          <a:off x="12611744" y="1731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67B2FC3F-84E6-4993-90DE-D27793D075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B6DE97AF-1F22-4348-8CDA-138995F4E8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662EAA35-0912-40F1-82A9-150AB8D1AB9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10229F01-4A15-4830-BD5E-646B4F572CB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0C7E6DF1-464B-4A57-A129-C21DB8C2FEC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46D223CC-2E61-47D4-A92F-315E7EE6430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E7E91699-E650-489A-BD3C-0B63B69F698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E7DE7EF6-70CA-4095-97CC-BC628451DE3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84D9AA2F-39BA-4F06-93A5-BDB9618AB5E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0CF1DEFF-028C-415C-9141-0234BC0ACC8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0BA81BEB-E251-49D9-A635-A5A629261FA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3BC00555-7207-46F3-A56A-9552D9D6AB2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27A6A81F-4B7C-4C38-9CE1-51E70D59898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C811E319-7D30-4651-8213-DF981712922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93766C67-6959-4334-A173-BAC23AD6EFC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9DF5470F-BB21-470F-9DFA-55D02A72B11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38FE16FE-6478-4B50-A68C-C40B82E35EA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5AD7EAC4-974A-4F46-845E-A55FBAFAE5D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C1E57A37-B989-45D8-8C15-DCD38576C7B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CB14CB9B-73C5-421C-A248-890B11BCA06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870E937B-8279-434C-B572-4A940C1D1D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68223803-A900-40E3-A9E2-849966A63AA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74B1C490-5318-4E4C-AB51-F782C051B83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97B37D06-3B68-4B05-A183-A7AF9C07F63B}"/>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31C48E57-DC8A-463C-872F-F41BE178C187}"/>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B39575A0-4BC7-4C64-AA3D-8649C1C4A557}"/>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ED51BA1B-7DD8-4A22-8958-9000A49B4967}"/>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6CCE7147-00EC-476A-B2A4-A1C9CD461684}"/>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89933</xdr:rowOff>
    </xdr:from>
    <xdr:ext cx="469744" cy="259045"/>
    <xdr:sp macro="" textlink="">
      <xdr:nvSpPr>
        <xdr:cNvPr id="925" name="【庁舎】&#10;一人当たり面積平均値テキスト">
          <a:extLst>
            <a:ext uri="{FF2B5EF4-FFF2-40B4-BE49-F238E27FC236}">
              <a16:creationId xmlns:a16="http://schemas.microsoft.com/office/drawing/2014/main" id="{8152FC8A-85B3-4478-831D-FC7AA601D1D2}"/>
            </a:ext>
          </a:extLst>
        </xdr:cNvPr>
        <xdr:cNvSpPr txBox="1"/>
      </xdr:nvSpPr>
      <xdr:spPr>
        <a:xfrm>
          <a:off x="22199600" y="18263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431F24B8-D659-4068-BD4C-AFB484A4BB29}"/>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F292B6AF-42B8-491C-B7E8-437AB9D74E21}"/>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02A0101A-B044-40B7-B118-81F22767766E}"/>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56FACB45-2B14-4EC5-A081-403089475598}"/>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D2D5A276-6ADE-4B6B-9686-C449327795B1}"/>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B111602-CAC8-4B4D-B4C0-92E90746D3F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DD039CC-1952-4C12-89CE-078FF546259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FD83212F-DB7A-4399-881F-CEA4B74F0D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6A32B1F-7AF5-4C02-AFDD-C1C4389963F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788F479-143C-4453-AE8F-43668865180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4063</xdr:rowOff>
    </xdr:from>
    <xdr:to>
      <xdr:col>116</xdr:col>
      <xdr:colOff>114300</xdr:colOff>
      <xdr:row>106</xdr:row>
      <xdr:rowOff>105663</xdr:rowOff>
    </xdr:to>
    <xdr:sp macro="" textlink="">
      <xdr:nvSpPr>
        <xdr:cNvPr id="936" name="楕円 935">
          <a:extLst>
            <a:ext uri="{FF2B5EF4-FFF2-40B4-BE49-F238E27FC236}">
              <a16:creationId xmlns:a16="http://schemas.microsoft.com/office/drawing/2014/main" id="{D57A576B-D187-47FD-B24E-87D0C1D368BF}"/>
            </a:ext>
          </a:extLst>
        </xdr:cNvPr>
        <xdr:cNvSpPr/>
      </xdr:nvSpPr>
      <xdr:spPr>
        <a:xfrm>
          <a:off x="22110700" y="1817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26940</xdr:rowOff>
    </xdr:from>
    <xdr:ext cx="469744" cy="259045"/>
    <xdr:sp macro="" textlink="">
      <xdr:nvSpPr>
        <xdr:cNvPr id="937" name="【庁舎】&#10;一人当たり面積該当値テキスト">
          <a:extLst>
            <a:ext uri="{FF2B5EF4-FFF2-40B4-BE49-F238E27FC236}">
              <a16:creationId xmlns:a16="http://schemas.microsoft.com/office/drawing/2014/main" id="{A1C53C68-142C-4038-BDD2-1810907634B7}"/>
            </a:ext>
          </a:extLst>
        </xdr:cNvPr>
        <xdr:cNvSpPr txBox="1"/>
      </xdr:nvSpPr>
      <xdr:spPr>
        <a:xfrm>
          <a:off x="22199600"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15494</xdr:rowOff>
    </xdr:from>
    <xdr:to>
      <xdr:col>112</xdr:col>
      <xdr:colOff>38100</xdr:colOff>
      <xdr:row>106</xdr:row>
      <xdr:rowOff>117094</xdr:rowOff>
    </xdr:to>
    <xdr:sp macro="" textlink="">
      <xdr:nvSpPr>
        <xdr:cNvPr id="938" name="楕円 937">
          <a:extLst>
            <a:ext uri="{FF2B5EF4-FFF2-40B4-BE49-F238E27FC236}">
              <a16:creationId xmlns:a16="http://schemas.microsoft.com/office/drawing/2014/main" id="{60D13DAD-2130-4704-8FCF-F383F7C82AF8}"/>
            </a:ext>
          </a:extLst>
        </xdr:cNvPr>
        <xdr:cNvSpPr/>
      </xdr:nvSpPr>
      <xdr:spPr>
        <a:xfrm>
          <a:off x="21272500" y="1818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54863</xdr:rowOff>
    </xdr:from>
    <xdr:to>
      <xdr:col>116</xdr:col>
      <xdr:colOff>63500</xdr:colOff>
      <xdr:row>106</xdr:row>
      <xdr:rowOff>66294</xdr:rowOff>
    </xdr:to>
    <xdr:cxnSp macro="">
      <xdr:nvCxnSpPr>
        <xdr:cNvPr id="939" name="直線コネクタ 938">
          <a:extLst>
            <a:ext uri="{FF2B5EF4-FFF2-40B4-BE49-F238E27FC236}">
              <a16:creationId xmlns:a16="http://schemas.microsoft.com/office/drawing/2014/main" id="{05D91097-E03A-444B-9DAB-CABEE60F91B2}"/>
            </a:ext>
          </a:extLst>
        </xdr:cNvPr>
        <xdr:cNvCxnSpPr/>
      </xdr:nvCxnSpPr>
      <xdr:spPr>
        <a:xfrm flipV="1">
          <a:off x="21323300" y="18228563"/>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22352</xdr:rowOff>
    </xdr:from>
    <xdr:to>
      <xdr:col>107</xdr:col>
      <xdr:colOff>101600</xdr:colOff>
      <xdr:row>106</xdr:row>
      <xdr:rowOff>123952</xdr:rowOff>
    </xdr:to>
    <xdr:sp macro="" textlink="">
      <xdr:nvSpPr>
        <xdr:cNvPr id="940" name="楕円 939">
          <a:extLst>
            <a:ext uri="{FF2B5EF4-FFF2-40B4-BE49-F238E27FC236}">
              <a16:creationId xmlns:a16="http://schemas.microsoft.com/office/drawing/2014/main" id="{C40CDFD6-40F1-4439-81FC-EAA22409C77D}"/>
            </a:ext>
          </a:extLst>
        </xdr:cNvPr>
        <xdr:cNvSpPr/>
      </xdr:nvSpPr>
      <xdr:spPr>
        <a:xfrm>
          <a:off x="20383500" y="1819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66294</xdr:rowOff>
    </xdr:from>
    <xdr:to>
      <xdr:col>111</xdr:col>
      <xdr:colOff>177800</xdr:colOff>
      <xdr:row>106</xdr:row>
      <xdr:rowOff>73152</xdr:rowOff>
    </xdr:to>
    <xdr:cxnSp macro="">
      <xdr:nvCxnSpPr>
        <xdr:cNvPr id="941" name="直線コネクタ 940">
          <a:extLst>
            <a:ext uri="{FF2B5EF4-FFF2-40B4-BE49-F238E27FC236}">
              <a16:creationId xmlns:a16="http://schemas.microsoft.com/office/drawing/2014/main" id="{C6478E37-616E-485A-9610-357AD39ADD94}"/>
            </a:ext>
          </a:extLst>
        </xdr:cNvPr>
        <xdr:cNvCxnSpPr/>
      </xdr:nvCxnSpPr>
      <xdr:spPr>
        <a:xfrm flipV="1">
          <a:off x="20434300" y="1823999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28448</xdr:rowOff>
    </xdr:from>
    <xdr:to>
      <xdr:col>102</xdr:col>
      <xdr:colOff>165100</xdr:colOff>
      <xdr:row>106</xdr:row>
      <xdr:rowOff>130048</xdr:rowOff>
    </xdr:to>
    <xdr:sp macro="" textlink="">
      <xdr:nvSpPr>
        <xdr:cNvPr id="942" name="楕円 941">
          <a:extLst>
            <a:ext uri="{FF2B5EF4-FFF2-40B4-BE49-F238E27FC236}">
              <a16:creationId xmlns:a16="http://schemas.microsoft.com/office/drawing/2014/main" id="{CA679FC1-7E51-4100-BDCD-0E43DB9C18BC}"/>
            </a:ext>
          </a:extLst>
        </xdr:cNvPr>
        <xdr:cNvSpPr/>
      </xdr:nvSpPr>
      <xdr:spPr>
        <a:xfrm>
          <a:off x="19494500" y="1820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73152</xdr:rowOff>
    </xdr:from>
    <xdr:to>
      <xdr:col>107</xdr:col>
      <xdr:colOff>50800</xdr:colOff>
      <xdr:row>106</xdr:row>
      <xdr:rowOff>79248</xdr:rowOff>
    </xdr:to>
    <xdr:cxnSp macro="">
      <xdr:nvCxnSpPr>
        <xdr:cNvPr id="943" name="直線コネクタ 942">
          <a:extLst>
            <a:ext uri="{FF2B5EF4-FFF2-40B4-BE49-F238E27FC236}">
              <a16:creationId xmlns:a16="http://schemas.microsoft.com/office/drawing/2014/main" id="{820ECEC3-49C1-408B-B1A7-89E9136C91EA}"/>
            </a:ext>
          </a:extLst>
        </xdr:cNvPr>
        <xdr:cNvCxnSpPr/>
      </xdr:nvCxnSpPr>
      <xdr:spPr>
        <a:xfrm flipV="1">
          <a:off x="19545300" y="1824685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37592</xdr:rowOff>
    </xdr:from>
    <xdr:to>
      <xdr:col>98</xdr:col>
      <xdr:colOff>38100</xdr:colOff>
      <xdr:row>106</xdr:row>
      <xdr:rowOff>139192</xdr:rowOff>
    </xdr:to>
    <xdr:sp macro="" textlink="">
      <xdr:nvSpPr>
        <xdr:cNvPr id="944" name="楕円 943">
          <a:extLst>
            <a:ext uri="{FF2B5EF4-FFF2-40B4-BE49-F238E27FC236}">
              <a16:creationId xmlns:a16="http://schemas.microsoft.com/office/drawing/2014/main" id="{76DE0A34-256B-4500-B814-5EC748ECAAB7}"/>
            </a:ext>
          </a:extLst>
        </xdr:cNvPr>
        <xdr:cNvSpPr/>
      </xdr:nvSpPr>
      <xdr:spPr>
        <a:xfrm>
          <a:off x="18605500" y="1821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79248</xdr:rowOff>
    </xdr:from>
    <xdr:to>
      <xdr:col>102</xdr:col>
      <xdr:colOff>114300</xdr:colOff>
      <xdr:row>106</xdr:row>
      <xdr:rowOff>88392</xdr:rowOff>
    </xdr:to>
    <xdr:cxnSp macro="">
      <xdr:nvCxnSpPr>
        <xdr:cNvPr id="945" name="直線コネクタ 944">
          <a:extLst>
            <a:ext uri="{FF2B5EF4-FFF2-40B4-BE49-F238E27FC236}">
              <a16:creationId xmlns:a16="http://schemas.microsoft.com/office/drawing/2014/main" id="{6199195B-2A8B-4CA6-9E95-795A70F0112D}"/>
            </a:ext>
          </a:extLst>
        </xdr:cNvPr>
        <xdr:cNvCxnSpPr/>
      </xdr:nvCxnSpPr>
      <xdr:spPr>
        <a:xfrm flipV="1">
          <a:off x="18656300" y="182529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44214</xdr:rowOff>
    </xdr:from>
    <xdr:ext cx="469744" cy="259045"/>
    <xdr:sp macro="" textlink="">
      <xdr:nvSpPr>
        <xdr:cNvPr id="946" name="n_1aveValue【庁舎】&#10;一人当たり面積">
          <a:extLst>
            <a:ext uri="{FF2B5EF4-FFF2-40B4-BE49-F238E27FC236}">
              <a16:creationId xmlns:a16="http://schemas.microsoft.com/office/drawing/2014/main" id="{0BD46EA5-B81F-45EC-BE4D-60D078CC78B9}"/>
            </a:ext>
          </a:extLst>
        </xdr:cNvPr>
        <xdr:cNvSpPr txBox="1"/>
      </xdr:nvSpPr>
      <xdr:spPr>
        <a:xfrm>
          <a:off x="21075727" y="18389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46499</xdr:rowOff>
    </xdr:from>
    <xdr:ext cx="469744" cy="259045"/>
    <xdr:sp macro="" textlink="">
      <xdr:nvSpPr>
        <xdr:cNvPr id="947" name="n_2aveValue【庁舎】&#10;一人当たり面積">
          <a:extLst>
            <a:ext uri="{FF2B5EF4-FFF2-40B4-BE49-F238E27FC236}">
              <a16:creationId xmlns:a16="http://schemas.microsoft.com/office/drawing/2014/main" id="{AB5E9A97-C2F4-4535-B541-81F8E4B3F968}"/>
            </a:ext>
          </a:extLst>
        </xdr:cNvPr>
        <xdr:cNvSpPr txBox="1"/>
      </xdr:nvSpPr>
      <xdr:spPr>
        <a:xfrm>
          <a:off x="20199427" y="1839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56405</xdr:rowOff>
    </xdr:from>
    <xdr:ext cx="469744" cy="259045"/>
    <xdr:sp macro="" textlink="">
      <xdr:nvSpPr>
        <xdr:cNvPr id="948" name="n_3aveValue【庁舎】&#10;一人当たり面積">
          <a:extLst>
            <a:ext uri="{FF2B5EF4-FFF2-40B4-BE49-F238E27FC236}">
              <a16:creationId xmlns:a16="http://schemas.microsoft.com/office/drawing/2014/main" id="{4DE3CC21-5FC2-4882-B32F-C80BFBA876C6}"/>
            </a:ext>
          </a:extLst>
        </xdr:cNvPr>
        <xdr:cNvSpPr txBox="1"/>
      </xdr:nvSpPr>
      <xdr:spPr>
        <a:xfrm>
          <a:off x="19310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61740</xdr:rowOff>
    </xdr:from>
    <xdr:ext cx="469744" cy="259045"/>
    <xdr:sp macro="" textlink="">
      <xdr:nvSpPr>
        <xdr:cNvPr id="949" name="n_4aveValue【庁舎】&#10;一人当たり面積">
          <a:extLst>
            <a:ext uri="{FF2B5EF4-FFF2-40B4-BE49-F238E27FC236}">
              <a16:creationId xmlns:a16="http://schemas.microsoft.com/office/drawing/2014/main" id="{0A837A72-5C4C-43DC-BCB7-716275093591}"/>
            </a:ext>
          </a:extLst>
        </xdr:cNvPr>
        <xdr:cNvSpPr txBox="1"/>
      </xdr:nvSpPr>
      <xdr:spPr>
        <a:xfrm>
          <a:off x="18421427" y="1840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133621</xdr:rowOff>
    </xdr:from>
    <xdr:ext cx="469744" cy="259045"/>
    <xdr:sp macro="" textlink="">
      <xdr:nvSpPr>
        <xdr:cNvPr id="950" name="n_1mainValue【庁舎】&#10;一人当たり面積">
          <a:extLst>
            <a:ext uri="{FF2B5EF4-FFF2-40B4-BE49-F238E27FC236}">
              <a16:creationId xmlns:a16="http://schemas.microsoft.com/office/drawing/2014/main" id="{01C58804-A349-4C75-90DE-00CE71DDC5E0}"/>
            </a:ext>
          </a:extLst>
        </xdr:cNvPr>
        <xdr:cNvSpPr txBox="1"/>
      </xdr:nvSpPr>
      <xdr:spPr>
        <a:xfrm>
          <a:off x="21075727" y="1796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140479</xdr:rowOff>
    </xdr:from>
    <xdr:ext cx="469744" cy="259045"/>
    <xdr:sp macro="" textlink="">
      <xdr:nvSpPr>
        <xdr:cNvPr id="951" name="n_2mainValue【庁舎】&#10;一人当たり面積">
          <a:extLst>
            <a:ext uri="{FF2B5EF4-FFF2-40B4-BE49-F238E27FC236}">
              <a16:creationId xmlns:a16="http://schemas.microsoft.com/office/drawing/2014/main" id="{12D64395-540E-40B8-BCCE-A3DDC4F15E5C}"/>
            </a:ext>
          </a:extLst>
        </xdr:cNvPr>
        <xdr:cNvSpPr txBox="1"/>
      </xdr:nvSpPr>
      <xdr:spPr>
        <a:xfrm>
          <a:off x="20199427" y="1797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146575</xdr:rowOff>
    </xdr:from>
    <xdr:ext cx="469744" cy="259045"/>
    <xdr:sp macro="" textlink="">
      <xdr:nvSpPr>
        <xdr:cNvPr id="952" name="n_3mainValue【庁舎】&#10;一人当たり面積">
          <a:extLst>
            <a:ext uri="{FF2B5EF4-FFF2-40B4-BE49-F238E27FC236}">
              <a16:creationId xmlns:a16="http://schemas.microsoft.com/office/drawing/2014/main" id="{4F95527B-85D6-419B-A967-658E9F961DC9}"/>
            </a:ext>
          </a:extLst>
        </xdr:cNvPr>
        <xdr:cNvSpPr txBox="1"/>
      </xdr:nvSpPr>
      <xdr:spPr>
        <a:xfrm>
          <a:off x="19310427" y="179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155719</xdr:rowOff>
    </xdr:from>
    <xdr:ext cx="469744" cy="259045"/>
    <xdr:sp macro="" textlink="">
      <xdr:nvSpPr>
        <xdr:cNvPr id="953" name="n_4mainValue【庁舎】&#10;一人当たり面積">
          <a:extLst>
            <a:ext uri="{FF2B5EF4-FFF2-40B4-BE49-F238E27FC236}">
              <a16:creationId xmlns:a16="http://schemas.microsoft.com/office/drawing/2014/main" id="{D4A7DDDE-B285-4E74-B7A8-8E4B83D46556}"/>
            </a:ext>
          </a:extLst>
        </xdr:cNvPr>
        <xdr:cNvSpPr txBox="1"/>
      </xdr:nvSpPr>
      <xdr:spPr>
        <a:xfrm>
          <a:off x="18421427" y="179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713C25BF-D21C-4E28-BE62-2B7AB267590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77A6396A-05C7-43EB-A03F-2A78D73E0C6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BF872DD2-B856-4B3D-8382-1AC824D0CE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図書館が54.7％、体育館・プールが71.9％、福祉施設が78.0％、一般廃棄物処理施設が68.3％、消防施設が76.1％となり、いずれも全国平均及び大分県平均を上回っている。施設ごとの計画に基づき、利用状況や老朽化の程度を踏まえた更新、長寿命化及び再編を進める必要がある。</a:t>
          </a:r>
          <a:b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体育館・プールについては、スポーツ施設整備計画に基づき計画的な更新や長寿命化を進める。消防施設については、消防団の再編に合わせて機庫等の整備を計画的に進める必要がある。</a:t>
          </a:r>
          <a:b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市民会館、保健センター・保健所及び庁舎の減価償却率は比較的低い一方、一人当たり面積は全国平均や類似団体平均を上回っている。人口減少や利用状況を踏まえ、施設保有量の適正化と効率的な維持管理に努める必要がある。</a:t>
          </a:r>
          <a:b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一般廃棄物処理施設は減価償却率が前年度の67.3％から68.3％へ上昇しているため、施設の老朽化状況を踏まえ、適切な維持管理に努める必要がある。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14%20&#22269;&#26481;&#24066;/&#12304;&#36001;&#25919;&#29366;&#27841;&#36039;&#26009;&#38598;&#12305;_442143_&#22269;&#26481;&#24066;_2024(2&#22238;&#30446;).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14%20&#22269;&#26481;&#24066;\&#12304;&#36001;&#25919;&#29366;&#27841;&#36039;&#26009;&#38598;&#12305;_442143_&#22269;&#26481;&#24066;_2024(2&#22238;&#30446;).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14%20&#22269;&#26481;&#24066;/&#12304;&#36001;&#25919;&#29366;&#27841;&#36039;&#26009;&#38598;&#12305;_442143_&#22269;&#26481;&#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68.5</v>
          </cell>
          <cell r="BX53">
            <v>69.3</v>
          </cell>
          <cell r="CF53">
            <v>70.7</v>
          </cell>
          <cell r="CN53">
            <v>71.400000000000006</v>
          </cell>
          <cell r="CV53">
            <v>72.099999999999994</v>
          </cell>
        </row>
        <row r="55">
          <cell r="AN55" t="str">
            <v>類似団体内平均値</v>
          </cell>
          <cell r="BP55">
            <v>14.5</v>
          </cell>
          <cell r="BX55">
            <v>13.3</v>
          </cell>
          <cell r="CF55">
            <v>5.4</v>
          </cell>
          <cell r="CN55">
            <v>0</v>
          </cell>
          <cell r="CV55">
            <v>0</v>
          </cell>
        </row>
        <row r="57">
          <cell r="BP57">
            <v>58.9</v>
          </cell>
          <cell r="BX57">
            <v>61.5</v>
          </cell>
          <cell r="CF57">
            <v>62.8</v>
          </cell>
          <cell r="CN57">
            <v>64.099999999999994</v>
          </cell>
          <cell r="CV57">
            <v>65.099999999999994</v>
          </cell>
        </row>
        <row r="72">
          <cell r="BP72" t="str">
            <v>R02</v>
          </cell>
          <cell r="BX72" t="str">
            <v>R03</v>
          </cell>
          <cell r="CF72" t="str">
            <v>R04</v>
          </cell>
          <cell r="CN72" t="str">
            <v>R05</v>
          </cell>
          <cell r="CV72" t="str">
            <v>R06</v>
          </cell>
        </row>
        <row r="73">
          <cell r="AN73" t="str">
            <v>当該団体値</v>
          </cell>
        </row>
        <row r="75">
          <cell r="BP75">
            <v>5.4</v>
          </cell>
          <cell r="BX75">
            <v>4.5</v>
          </cell>
          <cell r="CF75">
            <v>3.9</v>
          </cell>
          <cell r="CN75">
            <v>4.5</v>
          </cell>
          <cell r="CV75">
            <v>4.5999999999999996</v>
          </cell>
        </row>
        <row r="77">
          <cell r="AN77" t="str">
            <v>類似団体内平均値</v>
          </cell>
          <cell r="BP77">
            <v>14.5</v>
          </cell>
          <cell r="BX77">
            <v>13.3</v>
          </cell>
          <cell r="CF77">
            <v>5.4</v>
          </cell>
          <cell r="CN77">
            <v>0</v>
          </cell>
          <cell r="CV77">
            <v>0</v>
          </cell>
        </row>
        <row r="79">
          <cell r="BP79">
            <v>8.4</v>
          </cell>
          <cell r="BX79">
            <v>8.4</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26672723</v>
      </c>
      <c r="BO4" s="358"/>
      <c r="BP4" s="358"/>
      <c r="BQ4" s="358"/>
      <c r="BR4" s="358"/>
      <c r="BS4" s="358"/>
      <c r="BT4" s="358"/>
      <c r="BU4" s="359"/>
      <c r="BV4" s="357">
        <v>25648529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5.5</v>
      </c>
      <c r="CU4" s="364"/>
      <c r="CV4" s="364"/>
      <c r="CW4" s="364"/>
      <c r="CX4" s="364"/>
      <c r="CY4" s="364"/>
      <c r="CZ4" s="364"/>
      <c r="DA4" s="365"/>
      <c r="DB4" s="363">
        <v>4.4000000000000004</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25584618</v>
      </c>
      <c r="BO5" s="395"/>
      <c r="BP5" s="395"/>
      <c r="BQ5" s="395"/>
      <c r="BR5" s="395"/>
      <c r="BS5" s="395"/>
      <c r="BT5" s="395"/>
      <c r="BU5" s="396"/>
      <c r="BV5" s="394">
        <v>25006286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95.7</v>
      </c>
      <c r="CU5" s="392"/>
      <c r="CV5" s="392"/>
      <c r="CW5" s="392"/>
      <c r="CX5" s="392"/>
      <c r="CY5" s="392"/>
      <c r="CZ5" s="392"/>
      <c r="DA5" s="393"/>
      <c r="DB5" s="391">
        <v>95.7</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1088105</v>
      </c>
      <c r="BO6" s="395"/>
      <c r="BP6" s="395"/>
      <c r="BQ6" s="395"/>
      <c r="BR6" s="395"/>
      <c r="BS6" s="395"/>
      <c r="BT6" s="395"/>
      <c r="BU6" s="396"/>
      <c r="BV6" s="394">
        <v>642243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95.9</v>
      </c>
      <c r="CU6" s="432"/>
      <c r="CV6" s="432"/>
      <c r="CW6" s="432"/>
      <c r="CX6" s="432"/>
      <c r="CY6" s="432"/>
      <c r="CZ6" s="432"/>
      <c r="DA6" s="433"/>
      <c r="DB6" s="431">
        <v>96.2</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412875</v>
      </c>
      <c r="BO7" s="395"/>
      <c r="BP7" s="395"/>
      <c r="BQ7" s="395"/>
      <c r="BR7" s="395"/>
      <c r="BS7" s="395"/>
      <c r="BT7" s="395"/>
      <c r="BU7" s="396"/>
      <c r="BV7" s="394">
        <v>114716</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12379538</v>
      </c>
      <c r="CU7" s="395"/>
      <c r="CV7" s="395"/>
      <c r="CW7" s="395"/>
      <c r="CX7" s="395"/>
      <c r="CY7" s="395"/>
      <c r="CZ7" s="395"/>
      <c r="DA7" s="396"/>
      <c r="DB7" s="394">
        <v>12050463</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675230</v>
      </c>
      <c r="BO8" s="395"/>
      <c r="BP8" s="395"/>
      <c r="BQ8" s="395"/>
      <c r="BR8" s="395"/>
      <c r="BS8" s="395"/>
      <c r="BT8" s="395"/>
      <c r="BU8" s="396"/>
      <c r="BV8" s="394">
        <v>527527</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0.31</v>
      </c>
      <c r="CU8" s="435"/>
      <c r="CV8" s="435"/>
      <c r="CW8" s="435"/>
      <c r="CX8" s="435"/>
      <c r="CY8" s="435"/>
      <c r="CZ8" s="435"/>
      <c r="DA8" s="436"/>
      <c r="DB8" s="434">
        <v>0.28999999999999998</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26232</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147703</v>
      </c>
      <c r="BO9" s="395"/>
      <c r="BP9" s="395"/>
      <c r="BQ9" s="395"/>
      <c r="BR9" s="395"/>
      <c r="BS9" s="395"/>
      <c r="BT9" s="395"/>
      <c r="BU9" s="396"/>
      <c r="BV9" s="394">
        <v>-17508</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17.3</v>
      </c>
      <c r="CU9" s="392"/>
      <c r="CV9" s="392"/>
      <c r="CW9" s="392"/>
      <c r="CX9" s="392"/>
      <c r="CY9" s="392"/>
      <c r="CZ9" s="392"/>
      <c r="DA9" s="393"/>
      <c r="DB9" s="391">
        <v>17.600000000000001</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28647</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264801</v>
      </c>
      <c r="BO10" s="395"/>
      <c r="BP10" s="395"/>
      <c r="BQ10" s="395"/>
      <c r="BR10" s="395"/>
      <c r="BS10" s="395"/>
      <c r="BT10" s="395"/>
      <c r="BU10" s="396"/>
      <c r="BV10" s="394">
        <v>37210</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196102</v>
      </c>
      <c r="BO11" s="395"/>
      <c r="BP11" s="395"/>
      <c r="BQ11" s="395"/>
      <c r="BR11" s="395"/>
      <c r="BS11" s="395"/>
      <c r="BT11" s="395"/>
      <c r="BU11" s="396"/>
      <c r="BV11" s="394">
        <v>278898</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25074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657083</v>
      </c>
      <c r="BO12" s="395"/>
      <c r="BP12" s="395"/>
      <c r="BQ12" s="395"/>
      <c r="BR12" s="395"/>
      <c r="BS12" s="395"/>
      <c r="BT12" s="395"/>
      <c r="BU12" s="396"/>
      <c r="BV12" s="394">
        <v>209194</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24569</v>
      </c>
      <c r="S13" s="479"/>
      <c r="T13" s="479"/>
      <c r="U13" s="479"/>
      <c r="V13" s="480"/>
      <c r="W13" s="410" t="s">
        <v>131</v>
      </c>
      <c r="X13" s="411"/>
      <c r="Y13" s="411"/>
      <c r="Z13" s="411"/>
      <c r="AA13" s="411"/>
      <c r="AB13" s="401"/>
      <c r="AC13" s="445">
        <v>2086</v>
      </c>
      <c r="AD13" s="446"/>
      <c r="AE13" s="446"/>
      <c r="AF13" s="446"/>
      <c r="AG13" s="488"/>
      <c r="AH13" s="445">
        <v>2342</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-48477</v>
      </c>
      <c r="BO13" s="395"/>
      <c r="BP13" s="395"/>
      <c r="BQ13" s="395"/>
      <c r="BR13" s="395"/>
      <c r="BS13" s="395"/>
      <c r="BT13" s="395"/>
      <c r="BU13" s="396"/>
      <c r="BV13" s="394">
        <v>89406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4.5999999999999996</v>
      </c>
      <c r="CU13" s="392"/>
      <c r="CV13" s="392"/>
      <c r="CW13" s="392"/>
      <c r="CX13" s="392"/>
      <c r="CY13" s="392"/>
      <c r="CZ13" s="392"/>
      <c r="DA13" s="393"/>
      <c r="DB13" s="391">
        <v>4.5</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25756</v>
      </c>
      <c r="S14" s="479"/>
      <c r="T14" s="479"/>
      <c r="U14" s="479"/>
      <c r="V14" s="480"/>
      <c r="W14" s="384"/>
      <c r="X14" s="385"/>
      <c r="Y14" s="385"/>
      <c r="Z14" s="385"/>
      <c r="AA14" s="385"/>
      <c r="AB14" s="374"/>
      <c r="AC14" s="481">
        <v>16.7</v>
      </c>
      <c r="AD14" s="482"/>
      <c r="AE14" s="482"/>
      <c r="AF14" s="482"/>
      <c r="AG14" s="483"/>
      <c r="AH14" s="481">
        <v>17.7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25246</v>
      </c>
      <c r="S15" s="479"/>
      <c r="T15" s="479"/>
      <c r="U15" s="479"/>
      <c r="V15" s="480"/>
      <c r="W15" s="410" t="s">
        <v>137</v>
      </c>
      <c r="X15" s="411"/>
      <c r="Y15" s="411"/>
      <c r="Z15" s="411"/>
      <c r="AA15" s="411"/>
      <c r="AB15" s="401"/>
      <c r="AC15" s="445">
        <v>3656</v>
      </c>
      <c r="AD15" s="446"/>
      <c r="AE15" s="446"/>
      <c r="AF15" s="446"/>
      <c r="AG15" s="488"/>
      <c r="AH15" s="445">
        <v>3792</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3656900</v>
      </c>
      <c r="BO15" s="358"/>
      <c r="BP15" s="358"/>
      <c r="BQ15" s="358"/>
      <c r="BR15" s="358"/>
      <c r="BS15" s="358"/>
      <c r="BT15" s="358"/>
      <c r="BU15" s="359"/>
      <c r="BV15" s="357">
        <v>3336879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29.3</v>
      </c>
      <c r="AD16" s="482"/>
      <c r="AE16" s="482"/>
      <c r="AF16" s="482"/>
      <c r="AG16" s="483"/>
      <c r="AH16" s="481">
        <v>28.7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11447897</v>
      </c>
      <c r="BO16" s="395"/>
      <c r="BP16" s="395"/>
      <c r="BQ16" s="395"/>
      <c r="BR16" s="395"/>
      <c r="BS16" s="395"/>
      <c r="BT16" s="395"/>
      <c r="BU16" s="396"/>
      <c r="BV16" s="394">
        <v>11183815</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6726</v>
      </c>
      <c r="AD17" s="446"/>
      <c r="AE17" s="446"/>
      <c r="AF17" s="446"/>
      <c r="AG17" s="488"/>
      <c r="AH17" s="445">
        <v>7094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4562273</v>
      </c>
      <c r="BO17" s="395"/>
      <c r="BP17" s="395"/>
      <c r="BQ17" s="395"/>
      <c r="BR17" s="395"/>
      <c r="BS17" s="395"/>
      <c r="BT17" s="395"/>
      <c r="BU17" s="396"/>
      <c r="BV17" s="394">
        <v>4146204</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318.10000000000002</v>
      </c>
      <c r="M18" s="518"/>
      <c r="N18" s="518"/>
      <c r="O18" s="518"/>
      <c r="P18" s="518"/>
      <c r="Q18" s="518"/>
      <c r="R18" s="519"/>
      <c r="S18" s="519"/>
      <c r="T18" s="519"/>
      <c r="U18" s="519"/>
      <c r="V18" s="520"/>
      <c r="W18" s="412"/>
      <c r="X18" s="413"/>
      <c r="Y18" s="413"/>
      <c r="Z18" s="413"/>
      <c r="AA18" s="413"/>
      <c r="AB18" s="404"/>
      <c r="AC18" s="521">
        <v>53.9</v>
      </c>
      <c r="AD18" s="522"/>
      <c r="AE18" s="522"/>
      <c r="AF18" s="522"/>
      <c r="AG18" s="523"/>
      <c r="AH18" s="521">
        <v>53.6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11754155</v>
      </c>
      <c r="BO18" s="395"/>
      <c r="BP18" s="395"/>
      <c r="BQ18" s="395"/>
      <c r="BR18" s="395"/>
      <c r="BS18" s="395"/>
      <c r="BT18" s="395"/>
      <c r="BU18" s="396"/>
      <c r="BV18" s="394">
        <v>11663526</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82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16010226</v>
      </c>
      <c r="BO19" s="395"/>
      <c r="BP19" s="395"/>
      <c r="BQ19" s="395"/>
      <c r="BR19" s="395"/>
      <c r="BS19" s="395"/>
      <c r="BT19" s="395"/>
      <c r="BU19" s="396"/>
      <c r="BV19" s="394">
        <v>15832100</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11913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20908053</v>
      </c>
      <c r="BO22" s="358"/>
      <c r="BP22" s="358"/>
      <c r="BQ22" s="358"/>
      <c r="BR22" s="358"/>
      <c r="BS22" s="358"/>
      <c r="BT22" s="358"/>
      <c r="BU22" s="359"/>
      <c r="BV22" s="357">
        <v>19729013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16819549</v>
      </c>
      <c r="BO23" s="395"/>
      <c r="BP23" s="395"/>
      <c r="BQ23" s="395"/>
      <c r="BR23" s="395"/>
      <c r="BS23" s="395"/>
      <c r="BT23" s="395"/>
      <c r="BU23" s="396"/>
      <c r="BV23" s="394">
        <v>15886761</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6919</v>
      </c>
      <c r="R24" s="446"/>
      <c r="S24" s="446"/>
      <c r="T24" s="446"/>
      <c r="U24" s="446"/>
      <c r="V24" s="488"/>
      <c r="W24" s="540"/>
      <c r="X24" s="541"/>
      <c r="Y24" s="542"/>
      <c r="Z24" s="444" t="s">
        <v>162</v>
      </c>
      <c r="AA24" s="424"/>
      <c r="AB24" s="424"/>
      <c r="AC24" s="424"/>
      <c r="AD24" s="424"/>
      <c r="AE24" s="424"/>
      <c r="AF24" s="424"/>
      <c r="AG24" s="425"/>
      <c r="AH24" s="445">
        <v>391</v>
      </c>
      <c r="AI24" s="446"/>
      <c r="AJ24" s="446"/>
      <c r="AK24" s="446"/>
      <c r="AL24" s="488"/>
      <c r="AM24" s="445">
        <v>1266840</v>
      </c>
      <c r="AN24" s="446"/>
      <c r="AO24" s="446"/>
      <c r="AP24" s="446"/>
      <c r="AQ24" s="446"/>
      <c r="AR24" s="488"/>
      <c r="AS24" s="445">
        <v>3240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16670266</v>
      </c>
      <c r="BO24" s="395"/>
      <c r="BP24" s="395"/>
      <c r="BQ24" s="395"/>
      <c r="BR24" s="395"/>
      <c r="BS24" s="395"/>
      <c r="BT24" s="395"/>
      <c r="BU24" s="396"/>
      <c r="BV24" s="394">
        <v>14980984</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6110</v>
      </c>
      <c r="R25" s="446"/>
      <c r="S25" s="446"/>
      <c r="T25" s="446"/>
      <c r="U25" s="446"/>
      <c r="V25" s="488"/>
      <c r="W25" s="540"/>
      <c r="X25" s="541"/>
      <c r="Y25" s="542"/>
      <c r="Z25" s="444" t="s">
        <v>165</v>
      </c>
      <c r="AA25" s="424"/>
      <c r="AB25" s="424"/>
      <c r="AC25" s="424"/>
      <c r="AD25" s="424"/>
      <c r="AE25" s="424"/>
      <c r="AF25" s="424"/>
      <c r="AG25" s="425"/>
      <c r="AH25" s="445">
        <v>92</v>
      </c>
      <c r="AI25" s="446"/>
      <c r="AJ25" s="446"/>
      <c r="AK25" s="446"/>
      <c r="AL25" s="488"/>
      <c r="AM25" s="445">
        <v>282716</v>
      </c>
      <c r="AN25" s="446"/>
      <c r="AO25" s="446"/>
      <c r="AP25" s="446"/>
      <c r="AQ25" s="446"/>
      <c r="AR25" s="488"/>
      <c r="AS25" s="445">
        <v>3073</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1378913</v>
      </c>
      <c r="BO25" s="358"/>
      <c r="BP25" s="358"/>
      <c r="BQ25" s="358"/>
      <c r="BR25" s="358"/>
      <c r="BS25" s="358"/>
      <c r="BT25" s="358"/>
      <c r="BU25" s="359"/>
      <c r="BV25" s="357">
        <v>896759</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5348</v>
      </c>
      <c r="R26" s="446"/>
      <c r="S26" s="446"/>
      <c r="T26" s="446"/>
      <c r="U26" s="446"/>
      <c r="V26" s="488"/>
      <c r="W26" s="540"/>
      <c r="X26" s="541"/>
      <c r="Y26" s="542"/>
      <c r="Z26" s="444" t="s">
        <v>168</v>
      </c>
      <c r="AA26" s="546"/>
      <c r="AB26" s="546"/>
      <c r="AC26" s="546"/>
      <c r="AD26" s="546"/>
      <c r="AE26" s="546"/>
      <c r="AF26" s="546"/>
      <c r="AG26" s="547"/>
      <c r="AH26" s="445">
        <v>1</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171</v>
      </c>
      <c r="F27" s="424"/>
      <c r="G27" s="424"/>
      <c r="H27" s="424"/>
      <c r="I27" s="424"/>
      <c r="J27" s="424"/>
      <c r="K27" s="425"/>
      <c r="L27" s="445">
        <v>1</v>
      </c>
      <c r="M27" s="446"/>
      <c r="N27" s="446"/>
      <c r="O27" s="446"/>
      <c r="P27" s="488"/>
      <c r="Q27" s="445">
        <v>3900</v>
      </c>
      <c r="R27" s="446"/>
      <c r="S27" s="446"/>
      <c r="T27" s="446"/>
      <c r="U27" s="446"/>
      <c r="V27" s="488"/>
      <c r="W27" s="540"/>
      <c r="X27" s="541"/>
      <c r="Y27" s="542"/>
      <c r="Z27" s="444" t="s">
        <v>172</v>
      </c>
      <c r="AA27" s="424"/>
      <c r="AB27" s="424"/>
      <c r="AC27" s="424"/>
      <c r="AD27" s="424"/>
      <c r="AE27" s="424"/>
      <c r="AF27" s="424"/>
      <c r="AG27" s="425"/>
      <c r="AH27" s="445">
        <v>6</v>
      </c>
      <c r="AI27" s="446"/>
      <c r="AJ27" s="446"/>
      <c r="AK27" s="446"/>
      <c r="AL27" s="488"/>
      <c r="AM27" s="445">
        <v>20833</v>
      </c>
      <c r="AN27" s="446"/>
      <c r="AO27" s="446"/>
      <c r="AP27" s="446"/>
      <c r="AQ27" s="446"/>
      <c r="AR27" s="488"/>
      <c r="AS27" s="445">
        <v>3472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174</v>
      </c>
      <c r="F28" s="424"/>
      <c r="G28" s="424"/>
      <c r="H28" s="424"/>
      <c r="I28" s="424"/>
      <c r="J28" s="424"/>
      <c r="K28" s="425"/>
      <c r="L28" s="445">
        <v>1</v>
      </c>
      <c r="M28" s="446"/>
      <c r="N28" s="446"/>
      <c r="O28" s="446"/>
      <c r="P28" s="488"/>
      <c r="Q28" s="445">
        <v>3400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3848979</v>
      </c>
      <c r="BO28" s="358"/>
      <c r="BP28" s="358"/>
      <c r="BQ28" s="358"/>
      <c r="BR28" s="358"/>
      <c r="BS28" s="358"/>
      <c r="BT28" s="358"/>
      <c r="BU28" s="359"/>
      <c r="BV28" s="357">
        <v>4241261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177</v>
      </c>
      <c r="F29" s="424"/>
      <c r="G29" s="424"/>
      <c r="H29" s="424"/>
      <c r="I29" s="424"/>
      <c r="J29" s="424"/>
      <c r="K29" s="425"/>
      <c r="L29" s="445">
        <v>16</v>
      </c>
      <c r="M29" s="446"/>
      <c r="N29" s="446"/>
      <c r="O29" s="446"/>
      <c r="P29" s="488"/>
      <c r="Q29" s="445">
        <v>3200</v>
      </c>
      <c r="R29" s="446"/>
      <c r="S29" s="446"/>
      <c r="T29" s="446"/>
      <c r="U29" s="446"/>
      <c r="V29" s="488"/>
      <c r="W29" s="543"/>
      <c r="X29" s="544"/>
      <c r="Y29" s="545"/>
      <c r="Z29" s="444" t="s">
        <v>178</v>
      </c>
      <c r="AA29" s="424"/>
      <c r="AB29" s="424"/>
      <c r="AC29" s="424"/>
      <c r="AD29" s="424"/>
      <c r="AE29" s="424"/>
      <c r="AF29" s="424"/>
      <c r="AG29" s="425"/>
      <c r="AH29" s="445">
        <v>397</v>
      </c>
      <c r="AI29" s="446"/>
      <c r="AJ29" s="446"/>
      <c r="AK29" s="446"/>
      <c r="AL29" s="488"/>
      <c r="AM29" s="445">
        <v>1287673</v>
      </c>
      <c r="AN29" s="446"/>
      <c r="AO29" s="446"/>
      <c r="AP29" s="446"/>
      <c r="AQ29" s="446"/>
      <c r="AR29" s="488"/>
      <c r="AS29" s="445">
        <v>3244</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2122681</v>
      </c>
      <c r="BO29" s="395"/>
      <c r="BP29" s="395"/>
      <c r="BQ29" s="395"/>
      <c r="BR29" s="395"/>
      <c r="BS29" s="395"/>
      <c r="BT29" s="395"/>
      <c r="BU29" s="396"/>
      <c r="BV29" s="394">
        <v>2198758</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99.9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9977491</v>
      </c>
      <c r="BO30" s="514"/>
      <c r="BP30" s="514"/>
      <c r="BQ30" s="514"/>
      <c r="BR30" s="514"/>
      <c r="BS30" s="514"/>
      <c r="BT30" s="514"/>
      <c r="BU30" s="515"/>
      <c r="BV30" s="513">
        <v>9839640</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水道事業特別会計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大分退職手当組合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国東市農業公社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国東市立国東自動車学校特別会計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工業用水道事業特別会計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大分県消防補償等組合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くにみ農産加工有限会社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IF('各会計、関係団体の財政状況及び健全化判断比率'!B33="","",'各会計、関係団体の財政状況及び健全化判断比率'!B33)</f>
        <v>市民病院事業特別会計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大分県交通災害共済組合（交通災害共済事業会計）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国東市土地開発公社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9</v>
      </c>
      <c r="AN37" s="584"/>
      <c r="AO37" s="585" t="str">
        <f>IF('各会計、関係団体の財政状況及び健全化判断比率'!B34="","",'各会計、関係団体の財政状況及び健全化判断比率'!B34)</f>
        <v>下水道事業特別会計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大分県市町村会館管理組合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大分県後期高齢者医療広域連合（普通会計）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大分県後期高齢者医療広域連合（後期高齢者医療事業会計）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宇佐・高田・国東広域事務組合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3c8PVKeIkhAMXpM6xZqIoOmRnG8tmJ69RH/gzHVnlrv3Skd+G+bnUmJZBgYVyxg0yJNwely/KO67HIl0lyk0iA==" saltValue="ZGFngUWBmTcnWzim5UUg/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216</v>
      </c>
      <c r="C5" s="597"/>
      <c r="D5" s="597"/>
      <c r="E5" s="597"/>
      <c r="F5" s="597"/>
      <c r="G5" s="597"/>
      <c r="H5" s="597"/>
      <c r="I5" s="597"/>
      <c r="J5" s="597"/>
      <c r="K5" s="597"/>
      <c r="L5" s="597"/>
      <c r="M5" s="597"/>
      <c r="N5" s="597"/>
      <c r="O5" s="597"/>
      <c r="P5" s="597"/>
      <c r="Q5" s="598"/>
      <c r="R5" s="599">
        <v>3144986</v>
      </c>
      <c r="S5" s="600"/>
      <c r="T5" s="600"/>
      <c r="U5" s="600"/>
      <c r="V5" s="600"/>
      <c r="W5" s="600"/>
      <c r="X5" s="600"/>
      <c r="Y5" s="601"/>
      <c r="Z5" s="602">
        <v>11.8</v>
      </c>
      <c r="AA5" s="602"/>
      <c r="AB5" s="602"/>
      <c r="AC5" s="602"/>
      <c r="AD5" s="603">
        <v>3144986</v>
      </c>
      <c r="AE5" s="603"/>
      <c r="AF5" s="603"/>
      <c r="AG5" s="603"/>
      <c r="AH5" s="603"/>
      <c r="AI5" s="603"/>
      <c r="AJ5" s="603"/>
      <c r="AK5" s="603"/>
      <c r="AL5" s="604">
        <v>25.7</v>
      </c>
      <c r="AM5" s="605"/>
      <c r="AN5" s="605"/>
      <c r="AO5" s="606"/>
      <c r="AP5" s="596" t="s">
        <v>217</v>
      </c>
      <c r="AQ5" s="597"/>
      <c r="AR5" s="597"/>
      <c r="AS5" s="597"/>
      <c r="AT5" s="597"/>
      <c r="AU5" s="597"/>
      <c r="AV5" s="597"/>
      <c r="AW5" s="597"/>
      <c r="AX5" s="597"/>
      <c r="AY5" s="597"/>
      <c r="AZ5" s="597"/>
      <c r="BA5" s="597"/>
      <c r="BB5" s="597"/>
      <c r="BC5" s="597"/>
      <c r="BD5" s="597"/>
      <c r="BE5" s="597"/>
      <c r="BF5" s="598"/>
      <c r="BG5" s="610">
        <v>3144497</v>
      </c>
      <c r="BH5" s="611"/>
      <c r="BI5" s="611"/>
      <c r="BJ5" s="611"/>
      <c r="BK5" s="611"/>
      <c r="BL5" s="611"/>
      <c r="BM5" s="611"/>
      <c r="BN5" s="612"/>
      <c r="BO5" s="613">
        <v>100</v>
      </c>
      <c r="BP5" s="613"/>
      <c r="BQ5" s="613"/>
      <c r="BR5" s="613"/>
      <c r="BS5" s="614">
        <v>32557</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15">
      <c r="B6" s="607" t="s">
        <v>221</v>
      </c>
      <c r="C6" s="608"/>
      <c r="D6" s="608"/>
      <c r="E6" s="608"/>
      <c r="F6" s="608"/>
      <c r="G6" s="608"/>
      <c r="H6" s="608"/>
      <c r="I6" s="608"/>
      <c r="J6" s="608"/>
      <c r="K6" s="608"/>
      <c r="L6" s="608"/>
      <c r="M6" s="608"/>
      <c r="N6" s="608"/>
      <c r="O6" s="608"/>
      <c r="P6" s="608"/>
      <c r="Q6" s="609"/>
      <c r="R6" s="610">
        <v>316290</v>
      </c>
      <c r="S6" s="611"/>
      <c r="T6" s="611"/>
      <c r="U6" s="611"/>
      <c r="V6" s="611"/>
      <c r="W6" s="611"/>
      <c r="X6" s="611"/>
      <c r="Y6" s="612"/>
      <c r="Z6" s="613">
        <v>1.2</v>
      </c>
      <c r="AA6" s="613"/>
      <c r="AB6" s="613"/>
      <c r="AC6" s="613"/>
      <c r="AD6" s="614">
        <v>316290</v>
      </c>
      <c r="AE6" s="614"/>
      <c r="AF6" s="614"/>
      <c r="AG6" s="614"/>
      <c r="AH6" s="614"/>
      <c r="AI6" s="614"/>
      <c r="AJ6" s="614"/>
      <c r="AK6" s="614"/>
      <c r="AL6" s="615">
        <v>2.6</v>
      </c>
      <c r="AM6" s="616"/>
      <c r="AN6" s="616"/>
      <c r="AO6" s="617"/>
      <c r="AP6" s="607" t="s">
        <v>222</v>
      </c>
      <c r="AQ6" s="608"/>
      <c r="AR6" s="608"/>
      <c r="AS6" s="608"/>
      <c r="AT6" s="608"/>
      <c r="AU6" s="608"/>
      <c r="AV6" s="608"/>
      <c r="AW6" s="608"/>
      <c r="AX6" s="608"/>
      <c r="AY6" s="608"/>
      <c r="AZ6" s="608"/>
      <c r="BA6" s="608"/>
      <c r="BB6" s="608"/>
      <c r="BC6" s="608"/>
      <c r="BD6" s="608"/>
      <c r="BE6" s="608"/>
      <c r="BF6" s="609"/>
      <c r="BG6" s="610">
        <v>3144497</v>
      </c>
      <c r="BH6" s="611"/>
      <c r="BI6" s="611"/>
      <c r="BJ6" s="611"/>
      <c r="BK6" s="611"/>
      <c r="BL6" s="611"/>
      <c r="BM6" s="611"/>
      <c r="BN6" s="612"/>
      <c r="BO6" s="613">
        <v>100</v>
      </c>
      <c r="BP6" s="613"/>
      <c r="BQ6" s="613"/>
      <c r="BR6" s="613"/>
      <c r="BS6" s="614">
        <v>32557</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169519</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169519</v>
      </c>
      <c r="DR6" s="611"/>
      <c r="DS6" s="611"/>
      <c r="DT6" s="611"/>
      <c r="DU6" s="611"/>
      <c r="DV6" s="611"/>
      <c r="DW6" s="611"/>
      <c r="DX6" s="611"/>
      <c r="DY6" s="611"/>
      <c r="DZ6" s="611"/>
      <c r="EA6" s="611"/>
      <c r="EB6" s="611"/>
      <c r="EC6" s="620"/>
    </row>
    <row r="7" spans="2:143" ht="11.25" customHeight="1" x14ac:dyDescent="0.15">
      <c r="B7" s="607" t="s">
        <v>224</v>
      </c>
      <c r="C7" s="608"/>
      <c r="D7" s="608"/>
      <c r="E7" s="608"/>
      <c r="F7" s="608"/>
      <c r="G7" s="608"/>
      <c r="H7" s="608"/>
      <c r="I7" s="608"/>
      <c r="J7" s="608"/>
      <c r="K7" s="608"/>
      <c r="L7" s="608"/>
      <c r="M7" s="608"/>
      <c r="N7" s="608"/>
      <c r="O7" s="608"/>
      <c r="P7" s="608"/>
      <c r="Q7" s="609"/>
      <c r="R7" s="610">
        <v>980</v>
      </c>
      <c r="S7" s="611"/>
      <c r="T7" s="611"/>
      <c r="U7" s="611"/>
      <c r="V7" s="611"/>
      <c r="W7" s="611"/>
      <c r="X7" s="611"/>
      <c r="Y7" s="612"/>
      <c r="Z7" s="613">
        <v>0</v>
      </c>
      <c r="AA7" s="613"/>
      <c r="AB7" s="613"/>
      <c r="AC7" s="613"/>
      <c r="AD7" s="614">
        <v>980</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996329</v>
      </c>
      <c r="BH7" s="611"/>
      <c r="BI7" s="611"/>
      <c r="BJ7" s="611"/>
      <c r="BK7" s="611"/>
      <c r="BL7" s="611"/>
      <c r="BM7" s="611"/>
      <c r="BN7" s="612"/>
      <c r="BO7" s="613">
        <v>31.7</v>
      </c>
      <c r="BP7" s="613"/>
      <c r="BQ7" s="613"/>
      <c r="BR7" s="613"/>
      <c r="BS7" s="614">
        <v>32557</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4685309</v>
      </c>
      <c r="CS7" s="611"/>
      <c r="CT7" s="611"/>
      <c r="CU7" s="611"/>
      <c r="CV7" s="611"/>
      <c r="CW7" s="611"/>
      <c r="CX7" s="611"/>
      <c r="CY7" s="612"/>
      <c r="CZ7" s="613">
        <v>18.3</v>
      </c>
      <c r="DA7" s="613"/>
      <c r="DB7" s="613"/>
      <c r="DC7" s="613"/>
      <c r="DD7" s="619">
        <v>136111</v>
      </c>
      <c r="DE7" s="611"/>
      <c r="DF7" s="611"/>
      <c r="DG7" s="611"/>
      <c r="DH7" s="611"/>
      <c r="DI7" s="611"/>
      <c r="DJ7" s="611"/>
      <c r="DK7" s="611"/>
      <c r="DL7" s="611"/>
      <c r="DM7" s="611"/>
      <c r="DN7" s="611"/>
      <c r="DO7" s="611"/>
      <c r="DP7" s="612"/>
      <c r="DQ7" s="619">
        <v>2367217</v>
      </c>
      <c r="DR7" s="611"/>
      <c r="DS7" s="611"/>
      <c r="DT7" s="611"/>
      <c r="DU7" s="611"/>
      <c r="DV7" s="611"/>
      <c r="DW7" s="611"/>
      <c r="DX7" s="611"/>
      <c r="DY7" s="611"/>
      <c r="DZ7" s="611"/>
      <c r="EA7" s="611"/>
      <c r="EB7" s="611"/>
      <c r="EC7" s="620"/>
    </row>
    <row r="8" spans="2:143" ht="11.25" customHeight="1" x14ac:dyDescent="0.15">
      <c r="B8" s="607" t="s">
        <v>227</v>
      </c>
      <c r="C8" s="608"/>
      <c r="D8" s="608"/>
      <c r="E8" s="608"/>
      <c r="F8" s="608"/>
      <c r="G8" s="608"/>
      <c r="H8" s="608"/>
      <c r="I8" s="608"/>
      <c r="J8" s="608"/>
      <c r="K8" s="608"/>
      <c r="L8" s="608"/>
      <c r="M8" s="608"/>
      <c r="N8" s="608"/>
      <c r="O8" s="608"/>
      <c r="P8" s="608"/>
      <c r="Q8" s="609"/>
      <c r="R8" s="610">
        <v>14812</v>
      </c>
      <c r="S8" s="611"/>
      <c r="T8" s="611"/>
      <c r="U8" s="611"/>
      <c r="V8" s="611"/>
      <c r="W8" s="611"/>
      <c r="X8" s="611"/>
      <c r="Y8" s="612"/>
      <c r="Z8" s="613">
        <v>0.1</v>
      </c>
      <c r="AA8" s="613"/>
      <c r="AB8" s="613"/>
      <c r="AC8" s="613"/>
      <c r="AD8" s="614">
        <v>14812</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36542</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6427180</v>
      </c>
      <c r="CS8" s="611"/>
      <c r="CT8" s="611"/>
      <c r="CU8" s="611"/>
      <c r="CV8" s="611"/>
      <c r="CW8" s="611"/>
      <c r="CX8" s="611"/>
      <c r="CY8" s="612"/>
      <c r="CZ8" s="613">
        <v>25.1</v>
      </c>
      <c r="DA8" s="613"/>
      <c r="DB8" s="613"/>
      <c r="DC8" s="613"/>
      <c r="DD8" s="619">
        <v>18500</v>
      </c>
      <c r="DE8" s="611"/>
      <c r="DF8" s="611"/>
      <c r="DG8" s="611"/>
      <c r="DH8" s="611"/>
      <c r="DI8" s="611"/>
      <c r="DJ8" s="611"/>
      <c r="DK8" s="611"/>
      <c r="DL8" s="611"/>
      <c r="DM8" s="611"/>
      <c r="DN8" s="611"/>
      <c r="DO8" s="611"/>
      <c r="DP8" s="612"/>
      <c r="DQ8" s="619">
        <v>3759603</v>
      </c>
      <c r="DR8" s="611"/>
      <c r="DS8" s="611"/>
      <c r="DT8" s="611"/>
      <c r="DU8" s="611"/>
      <c r="DV8" s="611"/>
      <c r="DW8" s="611"/>
      <c r="DX8" s="611"/>
      <c r="DY8" s="611"/>
      <c r="DZ8" s="611"/>
      <c r="EA8" s="611"/>
      <c r="EB8" s="611"/>
      <c r="EC8" s="620"/>
    </row>
    <row r="9" spans="2:143" ht="11.25" customHeight="1" x14ac:dyDescent="0.15">
      <c r="B9" s="607" t="s">
        <v>230</v>
      </c>
      <c r="C9" s="608"/>
      <c r="D9" s="608"/>
      <c r="E9" s="608"/>
      <c r="F9" s="608"/>
      <c r="G9" s="608"/>
      <c r="H9" s="608"/>
      <c r="I9" s="608"/>
      <c r="J9" s="608"/>
      <c r="K9" s="608"/>
      <c r="L9" s="608"/>
      <c r="M9" s="608"/>
      <c r="N9" s="608"/>
      <c r="O9" s="608"/>
      <c r="P9" s="608"/>
      <c r="Q9" s="609"/>
      <c r="R9" s="610">
        <v>17415</v>
      </c>
      <c r="S9" s="611"/>
      <c r="T9" s="611"/>
      <c r="U9" s="611"/>
      <c r="V9" s="611"/>
      <c r="W9" s="611"/>
      <c r="X9" s="611"/>
      <c r="Y9" s="612"/>
      <c r="Z9" s="613">
        <v>0.1</v>
      </c>
      <c r="AA9" s="613"/>
      <c r="AB9" s="613"/>
      <c r="AC9" s="613"/>
      <c r="AD9" s="614">
        <v>17415</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779933</v>
      </c>
      <c r="BH9" s="611"/>
      <c r="BI9" s="611"/>
      <c r="BJ9" s="611"/>
      <c r="BK9" s="611"/>
      <c r="BL9" s="611"/>
      <c r="BM9" s="611"/>
      <c r="BN9" s="612"/>
      <c r="BO9" s="613">
        <v>24.8</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3083856</v>
      </c>
      <c r="CS9" s="611"/>
      <c r="CT9" s="611"/>
      <c r="CU9" s="611"/>
      <c r="CV9" s="611"/>
      <c r="CW9" s="611"/>
      <c r="CX9" s="611"/>
      <c r="CY9" s="612"/>
      <c r="CZ9" s="613">
        <v>12.1</v>
      </c>
      <c r="DA9" s="613"/>
      <c r="DB9" s="613"/>
      <c r="DC9" s="613"/>
      <c r="DD9" s="619">
        <v>274455</v>
      </c>
      <c r="DE9" s="611"/>
      <c r="DF9" s="611"/>
      <c r="DG9" s="611"/>
      <c r="DH9" s="611"/>
      <c r="DI9" s="611"/>
      <c r="DJ9" s="611"/>
      <c r="DK9" s="611"/>
      <c r="DL9" s="611"/>
      <c r="DM9" s="611"/>
      <c r="DN9" s="611"/>
      <c r="DO9" s="611"/>
      <c r="DP9" s="612"/>
      <c r="DQ9" s="619">
        <v>1292033</v>
      </c>
      <c r="DR9" s="611"/>
      <c r="DS9" s="611"/>
      <c r="DT9" s="611"/>
      <c r="DU9" s="611"/>
      <c r="DV9" s="611"/>
      <c r="DW9" s="611"/>
      <c r="DX9" s="611"/>
      <c r="DY9" s="611"/>
      <c r="DZ9" s="611"/>
      <c r="EA9" s="611"/>
      <c r="EB9" s="611"/>
      <c r="EC9" s="620"/>
    </row>
    <row r="10" spans="2:143" ht="11.25" customHeight="1" x14ac:dyDescent="0.15">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65831</v>
      </c>
      <c r="BH10" s="611"/>
      <c r="BI10" s="611"/>
      <c r="BJ10" s="611"/>
      <c r="BK10" s="611"/>
      <c r="BL10" s="611"/>
      <c r="BM10" s="611"/>
      <c r="BN10" s="612"/>
      <c r="BO10" s="613">
        <v>2.1</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4684</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4684</v>
      </c>
      <c r="DR10" s="611"/>
      <c r="DS10" s="611"/>
      <c r="DT10" s="611"/>
      <c r="DU10" s="611"/>
      <c r="DV10" s="611"/>
      <c r="DW10" s="611"/>
      <c r="DX10" s="611"/>
      <c r="DY10" s="611"/>
      <c r="DZ10" s="611"/>
      <c r="EA10" s="611"/>
      <c r="EB10" s="611"/>
      <c r="EC10" s="620"/>
    </row>
    <row r="11" spans="2:143" ht="11.25" customHeight="1" x14ac:dyDescent="0.15">
      <c r="B11" s="607" t="s">
        <v>236</v>
      </c>
      <c r="C11" s="608"/>
      <c r="D11" s="608"/>
      <c r="E11" s="608"/>
      <c r="F11" s="608"/>
      <c r="G11" s="608"/>
      <c r="H11" s="608"/>
      <c r="I11" s="608"/>
      <c r="J11" s="608"/>
      <c r="K11" s="608"/>
      <c r="L11" s="608"/>
      <c r="M11" s="608"/>
      <c r="N11" s="608"/>
      <c r="O11" s="608"/>
      <c r="P11" s="608"/>
      <c r="Q11" s="609"/>
      <c r="R11" s="610">
        <v>709168</v>
      </c>
      <c r="S11" s="611"/>
      <c r="T11" s="611"/>
      <c r="U11" s="611"/>
      <c r="V11" s="611"/>
      <c r="W11" s="611"/>
      <c r="X11" s="611"/>
      <c r="Y11" s="612"/>
      <c r="Z11" s="615">
        <v>2.7</v>
      </c>
      <c r="AA11" s="616"/>
      <c r="AB11" s="616"/>
      <c r="AC11" s="622"/>
      <c r="AD11" s="619">
        <v>709168</v>
      </c>
      <c r="AE11" s="611"/>
      <c r="AF11" s="611"/>
      <c r="AG11" s="611"/>
      <c r="AH11" s="611"/>
      <c r="AI11" s="611"/>
      <c r="AJ11" s="611"/>
      <c r="AK11" s="612"/>
      <c r="AL11" s="615">
        <v>5.8</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114023</v>
      </c>
      <c r="BH11" s="611"/>
      <c r="BI11" s="611"/>
      <c r="BJ11" s="611"/>
      <c r="BK11" s="611"/>
      <c r="BL11" s="611"/>
      <c r="BM11" s="611"/>
      <c r="BN11" s="612"/>
      <c r="BO11" s="613">
        <v>3.6</v>
      </c>
      <c r="BP11" s="613"/>
      <c r="BQ11" s="613"/>
      <c r="BR11" s="613"/>
      <c r="BS11" s="614">
        <v>32557</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1215112</v>
      </c>
      <c r="CS11" s="611"/>
      <c r="CT11" s="611"/>
      <c r="CU11" s="611"/>
      <c r="CV11" s="611"/>
      <c r="CW11" s="611"/>
      <c r="CX11" s="611"/>
      <c r="CY11" s="612"/>
      <c r="CZ11" s="613">
        <v>4.7</v>
      </c>
      <c r="DA11" s="613"/>
      <c r="DB11" s="613"/>
      <c r="DC11" s="613"/>
      <c r="DD11" s="619">
        <v>421727</v>
      </c>
      <c r="DE11" s="611"/>
      <c r="DF11" s="611"/>
      <c r="DG11" s="611"/>
      <c r="DH11" s="611"/>
      <c r="DI11" s="611"/>
      <c r="DJ11" s="611"/>
      <c r="DK11" s="611"/>
      <c r="DL11" s="611"/>
      <c r="DM11" s="611"/>
      <c r="DN11" s="611"/>
      <c r="DO11" s="611"/>
      <c r="DP11" s="612"/>
      <c r="DQ11" s="619">
        <v>583700</v>
      </c>
      <c r="DR11" s="611"/>
      <c r="DS11" s="611"/>
      <c r="DT11" s="611"/>
      <c r="DU11" s="611"/>
      <c r="DV11" s="611"/>
      <c r="DW11" s="611"/>
      <c r="DX11" s="611"/>
      <c r="DY11" s="611"/>
      <c r="DZ11" s="611"/>
      <c r="EA11" s="611"/>
      <c r="EB11" s="611"/>
      <c r="EC11" s="620"/>
    </row>
    <row r="12" spans="2:143" ht="11.25" customHeight="1" x14ac:dyDescent="0.15">
      <c r="B12" s="607" t="s">
        <v>239</v>
      </c>
      <c r="C12" s="608"/>
      <c r="D12" s="608"/>
      <c r="E12" s="608"/>
      <c r="F12" s="608"/>
      <c r="G12" s="608"/>
      <c r="H12" s="608"/>
      <c r="I12" s="608"/>
      <c r="J12" s="608"/>
      <c r="K12" s="608"/>
      <c r="L12" s="608"/>
      <c r="M12" s="608"/>
      <c r="N12" s="608"/>
      <c r="O12" s="608"/>
      <c r="P12" s="608"/>
      <c r="Q12" s="609"/>
      <c r="R12" s="610">
        <v>13793</v>
      </c>
      <c r="S12" s="611"/>
      <c r="T12" s="611"/>
      <c r="U12" s="611"/>
      <c r="V12" s="611"/>
      <c r="W12" s="611"/>
      <c r="X12" s="611"/>
      <c r="Y12" s="612"/>
      <c r="Z12" s="613">
        <v>0.1</v>
      </c>
      <c r="AA12" s="613"/>
      <c r="AB12" s="613"/>
      <c r="AC12" s="613"/>
      <c r="AD12" s="614">
        <v>13793</v>
      </c>
      <c r="AE12" s="614"/>
      <c r="AF12" s="614"/>
      <c r="AG12" s="614"/>
      <c r="AH12" s="614"/>
      <c r="AI12" s="614"/>
      <c r="AJ12" s="614"/>
      <c r="AK12" s="614"/>
      <c r="AL12" s="615">
        <v>0.1</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1844521</v>
      </c>
      <c r="BH12" s="611"/>
      <c r="BI12" s="611"/>
      <c r="BJ12" s="611"/>
      <c r="BK12" s="611"/>
      <c r="BL12" s="611"/>
      <c r="BM12" s="611"/>
      <c r="BN12" s="612"/>
      <c r="BO12" s="613">
        <v>58.6</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463127</v>
      </c>
      <c r="CS12" s="611"/>
      <c r="CT12" s="611"/>
      <c r="CU12" s="611"/>
      <c r="CV12" s="611"/>
      <c r="CW12" s="611"/>
      <c r="CX12" s="611"/>
      <c r="CY12" s="612"/>
      <c r="CZ12" s="613">
        <v>1.8</v>
      </c>
      <c r="DA12" s="613"/>
      <c r="DB12" s="613"/>
      <c r="DC12" s="613"/>
      <c r="DD12" s="619">
        <v>71832</v>
      </c>
      <c r="DE12" s="611"/>
      <c r="DF12" s="611"/>
      <c r="DG12" s="611"/>
      <c r="DH12" s="611"/>
      <c r="DI12" s="611"/>
      <c r="DJ12" s="611"/>
      <c r="DK12" s="611"/>
      <c r="DL12" s="611"/>
      <c r="DM12" s="611"/>
      <c r="DN12" s="611"/>
      <c r="DO12" s="611"/>
      <c r="DP12" s="612"/>
      <c r="DQ12" s="619">
        <v>386970</v>
      </c>
      <c r="DR12" s="611"/>
      <c r="DS12" s="611"/>
      <c r="DT12" s="611"/>
      <c r="DU12" s="611"/>
      <c r="DV12" s="611"/>
      <c r="DW12" s="611"/>
      <c r="DX12" s="611"/>
      <c r="DY12" s="611"/>
      <c r="DZ12" s="611"/>
      <c r="EA12" s="611"/>
      <c r="EB12" s="611"/>
      <c r="EC12" s="620"/>
    </row>
    <row r="13" spans="2:143" ht="11.25" customHeight="1" x14ac:dyDescent="0.15">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1778498</v>
      </c>
      <c r="BH13" s="611"/>
      <c r="BI13" s="611"/>
      <c r="BJ13" s="611"/>
      <c r="BK13" s="611"/>
      <c r="BL13" s="611"/>
      <c r="BM13" s="611"/>
      <c r="BN13" s="612"/>
      <c r="BO13" s="613">
        <v>56.6</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1802474</v>
      </c>
      <c r="CS13" s="611"/>
      <c r="CT13" s="611"/>
      <c r="CU13" s="611"/>
      <c r="CV13" s="611"/>
      <c r="CW13" s="611"/>
      <c r="CX13" s="611"/>
      <c r="CY13" s="612"/>
      <c r="CZ13" s="613">
        <v>7</v>
      </c>
      <c r="DA13" s="613"/>
      <c r="DB13" s="613"/>
      <c r="DC13" s="613"/>
      <c r="DD13" s="619">
        <v>989147</v>
      </c>
      <c r="DE13" s="611"/>
      <c r="DF13" s="611"/>
      <c r="DG13" s="611"/>
      <c r="DH13" s="611"/>
      <c r="DI13" s="611"/>
      <c r="DJ13" s="611"/>
      <c r="DK13" s="611"/>
      <c r="DL13" s="611"/>
      <c r="DM13" s="611"/>
      <c r="DN13" s="611"/>
      <c r="DO13" s="611"/>
      <c r="DP13" s="612"/>
      <c r="DQ13" s="619">
        <v>954387</v>
      </c>
      <c r="DR13" s="611"/>
      <c r="DS13" s="611"/>
      <c r="DT13" s="611"/>
      <c r="DU13" s="611"/>
      <c r="DV13" s="611"/>
      <c r="DW13" s="611"/>
      <c r="DX13" s="611"/>
      <c r="DY13" s="611"/>
      <c r="DZ13" s="611"/>
      <c r="EA13" s="611"/>
      <c r="EB13" s="611"/>
      <c r="EC13" s="620"/>
    </row>
    <row r="14" spans="2:143" ht="11.25" customHeight="1" x14ac:dyDescent="0.15">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124606</v>
      </c>
      <c r="BH14" s="611"/>
      <c r="BI14" s="611"/>
      <c r="BJ14" s="611"/>
      <c r="BK14" s="611"/>
      <c r="BL14" s="611"/>
      <c r="BM14" s="611"/>
      <c r="BN14" s="612"/>
      <c r="BO14" s="613">
        <v>4</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1265491</v>
      </c>
      <c r="CS14" s="611"/>
      <c r="CT14" s="611"/>
      <c r="CU14" s="611"/>
      <c r="CV14" s="611"/>
      <c r="CW14" s="611"/>
      <c r="CX14" s="611"/>
      <c r="CY14" s="612"/>
      <c r="CZ14" s="613">
        <v>4.9000000000000004</v>
      </c>
      <c r="DA14" s="613"/>
      <c r="DB14" s="613"/>
      <c r="DC14" s="613"/>
      <c r="DD14" s="619">
        <v>78297</v>
      </c>
      <c r="DE14" s="611"/>
      <c r="DF14" s="611"/>
      <c r="DG14" s="611"/>
      <c r="DH14" s="611"/>
      <c r="DI14" s="611"/>
      <c r="DJ14" s="611"/>
      <c r="DK14" s="611"/>
      <c r="DL14" s="611"/>
      <c r="DM14" s="611"/>
      <c r="DN14" s="611"/>
      <c r="DO14" s="611"/>
      <c r="DP14" s="612"/>
      <c r="DQ14" s="619">
        <v>800363</v>
      </c>
      <c r="DR14" s="611"/>
      <c r="DS14" s="611"/>
      <c r="DT14" s="611"/>
      <c r="DU14" s="611"/>
      <c r="DV14" s="611"/>
      <c r="DW14" s="611"/>
      <c r="DX14" s="611"/>
      <c r="DY14" s="611"/>
      <c r="DZ14" s="611"/>
      <c r="EA14" s="611"/>
      <c r="EB14" s="611"/>
      <c r="EC14" s="620"/>
    </row>
    <row r="15" spans="2:143" ht="11.25" customHeight="1" x14ac:dyDescent="0.15">
      <c r="B15" s="607" t="s">
        <v>248</v>
      </c>
      <c r="C15" s="608"/>
      <c r="D15" s="608"/>
      <c r="E15" s="608"/>
      <c r="F15" s="608"/>
      <c r="G15" s="608"/>
      <c r="H15" s="608"/>
      <c r="I15" s="608"/>
      <c r="J15" s="608"/>
      <c r="K15" s="608"/>
      <c r="L15" s="608"/>
      <c r="M15" s="608"/>
      <c r="N15" s="608"/>
      <c r="O15" s="608"/>
      <c r="P15" s="608"/>
      <c r="Q15" s="609"/>
      <c r="R15" s="610">
        <v>25279</v>
      </c>
      <c r="S15" s="611"/>
      <c r="T15" s="611"/>
      <c r="U15" s="611"/>
      <c r="V15" s="611"/>
      <c r="W15" s="611"/>
      <c r="X15" s="611"/>
      <c r="Y15" s="612"/>
      <c r="Z15" s="613">
        <v>0.1</v>
      </c>
      <c r="AA15" s="613"/>
      <c r="AB15" s="613"/>
      <c r="AC15" s="613"/>
      <c r="AD15" s="614">
        <v>25279</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179041</v>
      </c>
      <c r="BH15" s="611"/>
      <c r="BI15" s="611"/>
      <c r="BJ15" s="611"/>
      <c r="BK15" s="611"/>
      <c r="BL15" s="611"/>
      <c r="BM15" s="611"/>
      <c r="BN15" s="612"/>
      <c r="BO15" s="613">
        <v>5.7</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3222009</v>
      </c>
      <c r="CS15" s="611"/>
      <c r="CT15" s="611"/>
      <c r="CU15" s="611"/>
      <c r="CV15" s="611"/>
      <c r="CW15" s="611"/>
      <c r="CX15" s="611"/>
      <c r="CY15" s="612"/>
      <c r="CZ15" s="613">
        <v>12.6</v>
      </c>
      <c r="DA15" s="613"/>
      <c r="DB15" s="613"/>
      <c r="DC15" s="613"/>
      <c r="DD15" s="619">
        <v>1395732</v>
      </c>
      <c r="DE15" s="611"/>
      <c r="DF15" s="611"/>
      <c r="DG15" s="611"/>
      <c r="DH15" s="611"/>
      <c r="DI15" s="611"/>
      <c r="DJ15" s="611"/>
      <c r="DK15" s="611"/>
      <c r="DL15" s="611"/>
      <c r="DM15" s="611"/>
      <c r="DN15" s="611"/>
      <c r="DO15" s="611"/>
      <c r="DP15" s="612"/>
      <c r="DQ15" s="619">
        <v>1613515</v>
      </c>
      <c r="DR15" s="611"/>
      <c r="DS15" s="611"/>
      <c r="DT15" s="611"/>
      <c r="DU15" s="611"/>
      <c r="DV15" s="611"/>
      <c r="DW15" s="611"/>
      <c r="DX15" s="611"/>
      <c r="DY15" s="611"/>
      <c r="DZ15" s="611"/>
      <c r="EA15" s="611"/>
      <c r="EB15" s="611"/>
      <c r="EC15" s="620"/>
    </row>
    <row r="16" spans="2:143" ht="11.25" customHeight="1" x14ac:dyDescent="0.15">
      <c r="B16" s="607" t="s">
        <v>251</v>
      </c>
      <c r="C16" s="608"/>
      <c r="D16" s="608"/>
      <c r="E16" s="608"/>
      <c r="F16" s="608"/>
      <c r="G16" s="608"/>
      <c r="H16" s="608"/>
      <c r="I16" s="608"/>
      <c r="J16" s="608"/>
      <c r="K16" s="608"/>
      <c r="L16" s="608"/>
      <c r="M16" s="608"/>
      <c r="N16" s="608"/>
      <c r="O16" s="608"/>
      <c r="P16" s="608"/>
      <c r="Q16" s="609"/>
      <c r="R16" s="610">
        <v>55600</v>
      </c>
      <c r="S16" s="611"/>
      <c r="T16" s="611"/>
      <c r="U16" s="611"/>
      <c r="V16" s="611"/>
      <c r="W16" s="611"/>
      <c r="X16" s="611"/>
      <c r="Y16" s="612"/>
      <c r="Z16" s="613">
        <v>0.2</v>
      </c>
      <c r="AA16" s="613"/>
      <c r="AB16" s="613"/>
      <c r="AC16" s="613"/>
      <c r="AD16" s="614">
        <v>55600</v>
      </c>
      <c r="AE16" s="614"/>
      <c r="AF16" s="614"/>
      <c r="AG16" s="614"/>
      <c r="AH16" s="614"/>
      <c r="AI16" s="614"/>
      <c r="AJ16" s="614"/>
      <c r="AK16" s="614"/>
      <c r="AL16" s="615">
        <v>0.5</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479072</v>
      </c>
      <c r="CS16" s="611"/>
      <c r="CT16" s="611"/>
      <c r="CU16" s="611"/>
      <c r="CV16" s="611"/>
      <c r="CW16" s="611"/>
      <c r="CX16" s="611"/>
      <c r="CY16" s="612"/>
      <c r="CZ16" s="613">
        <v>1.9</v>
      </c>
      <c r="DA16" s="613"/>
      <c r="DB16" s="613"/>
      <c r="DC16" s="613"/>
      <c r="DD16" s="619" t="s">
        <v>122</v>
      </c>
      <c r="DE16" s="611"/>
      <c r="DF16" s="611"/>
      <c r="DG16" s="611"/>
      <c r="DH16" s="611"/>
      <c r="DI16" s="611"/>
      <c r="DJ16" s="611"/>
      <c r="DK16" s="611"/>
      <c r="DL16" s="611"/>
      <c r="DM16" s="611"/>
      <c r="DN16" s="611"/>
      <c r="DO16" s="611"/>
      <c r="DP16" s="612"/>
      <c r="DQ16" s="619">
        <v>225710</v>
      </c>
      <c r="DR16" s="611"/>
      <c r="DS16" s="611"/>
      <c r="DT16" s="611"/>
      <c r="DU16" s="611"/>
      <c r="DV16" s="611"/>
      <c r="DW16" s="611"/>
      <c r="DX16" s="611"/>
      <c r="DY16" s="611"/>
      <c r="DZ16" s="611"/>
      <c r="EA16" s="611"/>
      <c r="EB16" s="611"/>
      <c r="EC16" s="620"/>
    </row>
    <row r="17" spans="2:133" ht="11.25" customHeight="1" x14ac:dyDescent="0.15">
      <c r="B17" s="607" t="s">
        <v>254</v>
      </c>
      <c r="C17" s="608"/>
      <c r="D17" s="608"/>
      <c r="E17" s="608"/>
      <c r="F17" s="608"/>
      <c r="G17" s="608"/>
      <c r="H17" s="608"/>
      <c r="I17" s="608"/>
      <c r="J17" s="608"/>
      <c r="K17" s="608"/>
      <c r="L17" s="608"/>
      <c r="M17" s="608"/>
      <c r="N17" s="608"/>
      <c r="O17" s="608"/>
      <c r="P17" s="608"/>
      <c r="Q17" s="609"/>
      <c r="R17" s="610">
        <v>146818</v>
      </c>
      <c r="S17" s="611"/>
      <c r="T17" s="611"/>
      <c r="U17" s="611"/>
      <c r="V17" s="611"/>
      <c r="W17" s="611"/>
      <c r="X17" s="611"/>
      <c r="Y17" s="612"/>
      <c r="Z17" s="613">
        <v>0.6</v>
      </c>
      <c r="AA17" s="613"/>
      <c r="AB17" s="613"/>
      <c r="AC17" s="613"/>
      <c r="AD17" s="614">
        <v>146818</v>
      </c>
      <c r="AE17" s="614"/>
      <c r="AF17" s="614"/>
      <c r="AG17" s="614"/>
      <c r="AH17" s="614"/>
      <c r="AI17" s="614"/>
      <c r="AJ17" s="614"/>
      <c r="AK17" s="614"/>
      <c r="AL17" s="615">
        <v>1.2</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2766785</v>
      </c>
      <c r="CS17" s="611"/>
      <c r="CT17" s="611"/>
      <c r="CU17" s="611"/>
      <c r="CV17" s="611"/>
      <c r="CW17" s="611"/>
      <c r="CX17" s="611"/>
      <c r="CY17" s="612"/>
      <c r="CZ17" s="613">
        <v>10.8</v>
      </c>
      <c r="DA17" s="613"/>
      <c r="DB17" s="613"/>
      <c r="DC17" s="613"/>
      <c r="DD17" s="619" t="s">
        <v>122</v>
      </c>
      <c r="DE17" s="611"/>
      <c r="DF17" s="611"/>
      <c r="DG17" s="611"/>
      <c r="DH17" s="611"/>
      <c r="DI17" s="611"/>
      <c r="DJ17" s="611"/>
      <c r="DK17" s="611"/>
      <c r="DL17" s="611"/>
      <c r="DM17" s="611"/>
      <c r="DN17" s="611"/>
      <c r="DO17" s="611"/>
      <c r="DP17" s="612"/>
      <c r="DQ17" s="619">
        <v>2764420</v>
      </c>
      <c r="DR17" s="611"/>
      <c r="DS17" s="611"/>
      <c r="DT17" s="611"/>
      <c r="DU17" s="611"/>
      <c r="DV17" s="611"/>
      <c r="DW17" s="611"/>
      <c r="DX17" s="611"/>
      <c r="DY17" s="611"/>
      <c r="DZ17" s="611"/>
      <c r="EA17" s="611"/>
      <c r="EB17" s="611"/>
      <c r="EC17" s="620"/>
    </row>
    <row r="18" spans="2:133" ht="11.25" customHeight="1" x14ac:dyDescent="0.15">
      <c r="B18" s="607" t="s">
        <v>257</v>
      </c>
      <c r="C18" s="608"/>
      <c r="D18" s="608"/>
      <c r="E18" s="608"/>
      <c r="F18" s="608"/>
      <c r="G18" s="608"/>
      <c r="H18" s="608"/>
      <c r="I18" s="608"/>
      <c r="J18" s="608"/>
      <c r="K18" s="608"/>
      <c r="L18" s="608"/>
      <c r="M18" s="608"/>
      <c r="N18" s="608"/>
      <c r="O18" s="608"/>
      <c r="P18" s="608"/>
      <c r="Q18" s="609"/>
      <c r="R18" s="610">
        <v>11664</v>
      </c>
      <c r="S18" s="611"/>
      <c r="T18" s="611"/>
      <c r="U18" s="611"/>
      <c r="V18" s="611"/>
      <c r="W18" s="611"/>
      <c r="X18" s="611"/>
      <c r="Y18" s="612"/>
      <c r="Z18" s="613">
        <v>0</v>
      </c>
      <c r="AA18" s="613"/>
      <c r="AB18" s="613"/>
      <c r="AC18" s="613"/>
      <c r="AD18" s="614">
        <v>11664</v>
      </c>
      <c r="AE18" s="614"/>
      <c r="AF18" s="614"/>
      <c r="AG18" s="614"/>
      <c r="AH18" s="614"/>
      <c r="AI18" s="614"/>
      <c r="AJ18" s="614"/>
      <c r="AK18" s="614"/>
      <c r="AL18" s="615">
        <v>0.1</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260</v>
      </c>
      <c r="C19" s="608"/>
      <c r="D19" s="608"/>
      <c r="E19" s="608"/>
      <c r="F19" s="608"/>
      <c r="G19" s="608"/>
      <c r="H19" s="608"/>
      <c r="I19" s="608"/>
      <c r="J19" s="608"/>
      <c r="K19" s="608"/>
      <c r="L19" s="608"/>
      <c r="M19" s="608"/>
      <c r="N19" s="608"/>
      <c r="O19" s="608"/>
      <c r="P19" s="608"/>
      <c r="Q19" s="609"/>
      <c r="R19" s="610">
        <v>93536</v>
      </c>
      <c r="S19" s="611"/>
      <c r="T19" s="611"/>
      <c r="U19" s="611"/>
      <c r="V19" s="611"/>
      <c r="W19" s="611"/>
      <c r="X19" s="611"/>
      <c r="Y19" s="612"/>
      <c r="Z19" s="613">
        <v>0.4</v>
      </c>
      <c r="AA19" s="613"/>
      <c r="AB19" s="613"/>
      <c r="AC19" s="613"/>
      <c r="AD19" s="614">
        <v>93536</v>
      </c>
      <c r="AE19" s="614"/>
      <c r="AF19" s="614"/>
      <c r="AG19" s="614"/>
      <c r="AH19" s="614"/>
      <c r="AI19" s="614"/>
      <c r="AJ19" s="614"/>
      <c r="AK19" s="614"/>
      <c r="AL19" s="615">
        <v>0.8</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489</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263</v>
      </c>
      <c r="C20" s="624"/>
      <c r="D20" s="624"/>
      <c r="E20" s="624"/>
      <c r="F20" s="624"/>
      <c r="G20" s="624"/>
      <c r="H20" s="624"/>
      <c r="I20" s="624"/>
      <c r="J20" s="624"/>
      <c r="K20" s="624"/>
      <c r="L20" s="624"/>
      <c r="M20" s="624"/>
      <c r="N20" s="624"/>
      <c r="O20" s="624"/>
      <c r="P20" s="624"/>
      <c r="Q20" s="625"/>
      <c r="R20" s="610">
        <v>41618</v>
      </c>
      <c r="S20" s="611"/>
      <c r="T20" s="611"/>
      <c r="U20" s="611"/>
      <c r="V20" s="611"/>
      <c r="W20" s="611"/>
      <c r="X20" s="611"/>
      <c r="Y20" s="612"/>
      <c r="Z20" s="613">
        <v>0.2</v>
      </c>
      <c r="AA20" s="613"/>
      <c r="AB20" s="613"/>
      <c r="AC20" s="613"/>
      <c r="AD20" s="614">
        <v>41618</v>
      </c>
      <c r="AE20" s="614"/>
      <c r="AF20" s="614"/>
      <c r="AG20" s="614"/>
      <c r="AH20" s="614"/>
      <c r="AI20" s="614"/>
      <c r="AJ20" s="614"/>
      <c r="AK20" s="614"/>
      <c r="AL20" s="615">
        <v>0.3</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489</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25584618</v>
      </c>
      <c r="CS20" s="611"/>
      <c r="CT20" s="611"/>
      <c r="CU20" s="611"/>
      <c r="CV20" s="611"/>
      <c r="CW20" s="611"/>
      <c r="CX20" s="611"/>
      <c r="CY20" s="612"/>
      <c r="CZ20" s="613">
        <v>100</v>
      </c>
      <c r="DA20" s="613"/>
      <c r="DB20" s="613"/>
      <c r="DC20" s="613"/>
      <c r="DD20" s="619">
        <v>3385801</v>
      </c>
      <c r="DE20" s="611"/>
      <c r="DF20" s="611"/>
      <c r="DG20" s="611"/>
      <c r="DH20" s="611"/>
      <c r="DI20" s="611"/>
      <c r="DJ20" s="611"/>
      <c r="DK20" s="611"/>
      <c r="DL20" s="611"/>
      <c r="DM20" s="611"/>
      <c r="DN20" s="611"/>
      <c r="DO20" s="611"/>
      <c r="DP20" s="612"/>
      <c r="DQ20" s="619">
        <v>14922121</v>
      </c>
      <c r="DR20" s="611"/>
      <c r="DS20" s="611"/>
      <c r="DT20" s="611"/>
      <c r="DU20" s="611"/>
      <c r="DV20" s="611"/>
      <c r="DW20" s="611"/>
      <c r="DX20" s="611"/>
      <c r="DY20" s="611"/>
      <c r="DZ20" s="611"/>
      <c r="EA20" s="611"/>
      <c r="EB20" s="611"/>
      <c r="EC20" s="620"/>
    </row>
    <row r="21" spans="2:133" ht="11.25" customHeight="1" x14ac:dyDescent="0.15">
      <c r="B21" s="607" t="s">
        <v>266</v>
      </c>
      <c r="C21" s="608"/>
      <c r="D21" s="608"/>
      <c r="E21" s="608"/>
      <c r="F21" s="608"/>
      <c r="G21" s="608"/>
      <c r="H21" s="608"/>
      <c r="I21" s="608"/>
      <c r="J21" s="608"/>
      <c r="K21" s="608"/>
      <c r="L21" s="608"/>
      <c r="M21" s="608"/>
      <c r="N21" s="608"/>
      <c r="O21" s="608"/>
      <c r="P21" s="608"/>
      <c r="Q21" s="609"/>
      <c r="R21" s="610">
        <v>8665334</v>
      </c>
      <c r="S21" s="611"/>
      <c r="T21" s="611"/>
      <c r="U21" s="611"/>
      <c r="V21" s="611"/>
      <c r="W21" s="611"/>
      <c r="X21" s="611"/>
      <c r="Y21" s="612"/>
      <c r="Z21" s="613">
        <v>32.5</v>
      </c>
      <c r="AA21" s="613"/>
      <c r="AB21" s="613"/>
      <c r="AC21" s="613"/>
      <c r="AD21" s="614">
        <v>7790997</v>
      </c>
      <c r="AE21" s="614"/>
      <c r="AF21" s="614"/>
      <c r="AG21" s="614"/>
      <c r="AH21" s="614"/>
      <c r="AI21" s="614"/>
      <c r="AJ21" s="614"/>
      <c r="AK21" s="614"/>
      <c r="AL21" s="615">
        <v>63.6</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489</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268</v>
      </c>
      <c r="C22" s="608"/>
      <c r="D22" s="608"/>
      <c r="E22" s="608"/>
      <c r="F22" s="608"/>
      <c r="G22" s="608"/>
      <c r="H22" s="608"/>
      <c r="I22" s="608"/>
      <c r="J22" s="608"/>
      <c r="K22" s="608"/>
      <c r="L22" s="608"/>
      <c r="M22" s="608"/>
      <c r="N22" s="608"/>
      <c r="O22" s="608"/>
      <c r="P22" s="608"/>
      <c r="Q22" s="609"/>
      <c r="R22" s="610">
        <v>7790997</v>
      </c>
      <c r="S22" s="611"/>
      <c r="T22" s="611"/>
      <c r="U22" s="611"/>
      <c r="V22" s="611"/>
      <c r="W22" s="611"/>
      <c r="X22" s="611"/>
      <c r="Y22" s="612"/>
      <c r="Z22" s="613">
        <v>29.2</v>
      </c>
      <c r="AA22" s="613"/>
      <c r="AB22" s="613"/>
      <c r="AC22" s="613"/>
      <c r="AD22" s="614">
        <v>7790997</v>
      </c>
      <c r="AE22" s="614"/>
      <c r="AF22" s="614"/>
      <c r="AG22" s="614"/>
      <c r="AH22" s="614"/>
      <c r="AI22" s="614"/>
      <c r="AJ22" s="614"/>
      <c r="AK22" s="614"/>
      <c r="AL22" s="615">
        <v>63.6</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271</v>
      </c>
      <c r="C23" s="608"/>
      <c r="D23" s="608"/>
      <c r="E23" s="608"/>
      <c r="F23" s="608"/>
      <c r="G23" s="608"/>
      <c r="H23" s="608"/>
      <c r="I23" s="608"/>
      <c r="J23" s="608"/>
      <c r="K23" s="608"/>
      <c r="L23" s="608"/>
      <c r="M23" s="608"/>
      <c r="N23" s="608"/>
      <c r="O23" s="608"/>
      <c r="P23" s="608"/>
      <c r="Q23" s="609"/>
      <c r="R23" s="610">
        <v>874337</v>
      </c>
      <c r="S23" s="611"/>
      <c r="T23" s="611"/>
      <c r="U23" s="611"/>
      <c r="V23" s="611"/>
      <c r="W23" s="611"/>
      <c r="X23" s="611"/>
      <c r="Y23" s="612"/>
      <c r="Z23" s="613">
        <v>3.3</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15">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10675729</v>
      </c>
      <c r="CS24" s="600"/>
      <c r="CT24" s="600"/>
      <c r="CU24" s="600"/>
      <c r="CV24" s="600"/>
      <c r="CW24" s="600"/>
      <c r="CX24" s="600"/>
      <c r="CY24" s="601"/>
      <c r="CZ24" s="604">
        <v>41.7</v>
      </c>
      <c r="DA24" s="605"/>
      <c r="DB24" s="605"/>
      <c r="DC24" s="621"/>
      <c r="DD24" s="645">
        <v>8060161</v>
      </c>
      <c r="DE24" s="600"/>
      <c r="DF24" s="600"/>
      <c r="DG24" s="600"/>
      <c r="DH24" s="600"/>
      <c r="DI24" s="600"/>
      <c r="DJ24" s="600"/>
      <c r="DK24" s="601"/>
      <c r="DL24" s="645">
        <v>7554309</v>
      </c>
      <c r="DM24" s="600"/>
      <c r="DN24" s="600"/>
      <c r="DO24" s="600"/>
      <c r="DP24" s="600"/>
      <c r="DQ24" s="600"/>
      <c r="DR24" s="600"/>
      <c r="DS24" s="600"/>
      <c r="DT24" s="600"/>
      <c r="DU24" s="600"/>
      <c r="DV24" s="601"/>
      <c r="DW24" s="604">
        <v>61.5</v>
      </c>
      <c r="DX24" s="605"/>
      <c r="DY24" s="605"/>
      <c r="DZ24" s="605"/>
      <c r="EA24" s="605"/>
      <c r="EB24" s="605"/>
      <c r="EC24" s="606"/>
    </row>
    <row r="25" spans="2:133" ht="11.25" customHeight="1" x14ac:dyDescent="0.15">
      <c r="B25" s="607" t="s">
        <v>281</v>
      </c>
      <c r="C25" s="608"/>
      <c r="D25" s="608"/>
      <c r="E25" s="608"/>
      <c r="F25" s="608"/>
      <c r="G25" s="608"/>
      <c r="H25" s="608"/>
      <c r="I25" s="608"/>
      <c r="J25" s="608"/>
      <c r="K25" s="608"/>
      <c r="L25" s="608"/>
      <c r="M25" s="608"/>
      <c r="N25" s="608"/>
      <c r="O25" s="608"/>
      <c r="P25" s="608"/>
      <c r="Q25" s="609"/>
      <c r="R25" s="610">
        <v>13110475</v>
      </c>
      <c r="S25" s="611"/>
      <c r="T25" s="611"/>
      <c r="U25" s="611"/>
      <c r="V25" s="611"/>
      <c r="W25" s="611"/>
      <c r="X25" s="611"/>
      <c r="Y25" s="612"/>
      <c r="Z25" s="613">
        <v>49.2</v>
      </c>
      <c r="AA25" s="613"/>
      <c r="AB25" s="613"/>
      <c r="AC25" s="613"/>
      <c r="AD25" s="614">
        <v>12236138</v>
      </c>
      <c r="AE25" s="614"/>
      <c r="AF25" s="614"/>
      <c r="AG25" s="614"/>
      <c r="AH25" s="614"/>
      <c r="AI25" s="614"/>
      <c r="AJ25" s="614"/>
      <c r="AK25" s="614"/>
      <c r="AL25" s="615">
        <v>99.8</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4376045</v>
      </c>
      <c r="CS25" s="642"/>
      <c r="CT25" s="642"/>
      <c r="CU25" s="642"/>
      <c r="CV25" s="642"/>
      <c r="CW25" s="642"/>
      <c r="CX25" s="642"/>
      <c r="CY25" s="643"/>
      <c r="CZ25" s="615">
        <v>17.100000000000001</v>
      </c>
      <c r="DA25" s="640"/>
      <c r="DB25" s="640"/>
      <c r="DC25" s="644"/>
      <c r="DD25" s="619">
        <v>4107992</v>
      </c>
      <c r="DE25" s="642"/>
      <c r="DF25" s="642"/>
      <c r="DG25" s="642"/>
      <c r="DH25" s="642"/>
      <c r="DI25" s="642"/>
      <c r="DJ25" s="642"/>
      <c r="DK25" s="643"/>
      <c r="DL25" s="619">
        <v>4058318</v>
      </c>
      <c r="DM25" s="642"/>
      <c r="DN25" s="642"/>
      <c r="DO25" s="642"/>
      <c r="DP25" s="642"/>
      <c r="DQ25" s="642"/>
      <c r="DR25" s="642"/>
      <c r="DS25" s="642"/>
      <c r="DT25" s="642"/>
      <c r="DU25" s="642"/>
      <c r="DV25" s="643"/>
      <c r="DW25" s="615">
        <v>33</v>
      </c>
      <c r="DX25" s="640"/>
      <c r="DY25" s="640"/>
      <c r="DZ25" s="640"/>
      <c r="EA25" s="640"/>
      <c r="EB25" s="640"/>
      <c r="EC25" s="641"/>
    </row>
    <row r="26" spans="2:133" ht="11.25" customHeight="1" x14ac:dyDescent="0.15">
      <c r="B26" s="607" t="s">
        <v>284</v>
      </c>
      <c r="C26" s="608"/>
      <c r="D26" s="608"/>
      <c r="E26" s="608"/>
      <c r="F26" s="608"/>
      <c r="G26" s="608"/>
      <c r="H26" s="608"/>
      <c r="I26" s="608"/>
      <c r="J26" s="608"/>
      <c r="K26" s="608"/>
      <c r="L26" s="608"/>
      <c r="M26" s="608"/>
      <c r="N26" s="608"/>
      <c r="O26" s="608"/>
      <c r="P26" s="608"/>
      <c r="Q26" s="609"/>
      <c r="R26" s="610">
        <v>2589</v>
      </c>
      <c r="S26" s="611"/>
      <c r="T26" s="611"/>
      <c r="U26" s="611"/>
      <c r="V26" s="611"/>
      <c r="W26" s="611"/>
      <c r="X26" s="611"/>
      <c r="Y26" s="612"/>
      <c r="Z26" s="613">
        <v>0</v>
      </c>
      <c r="AA26" s="613"/>
      <c r="AB26" s="613"/>
      <c r="AC26" s="613"/>
      <c r="AD26" s="614">
        <v>2589</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2585537</v>
      </c>
      <c r="CS26" s="611"/>
      <c r="CT26" s="611"/>
      <c r="CU26" s="611"/>
      <c r="CV26" s="611"/>
      <c r="CW26" s="611"/>
      <c r="CX26" s="611"/>
      <c r="CY26" s="612"/>
      <c r="CZ26" s="615">
        <v>10.1</v>
      </c>
      <c r="DA26" s="640"/>
      <c r="DB26" s="640"/>
      <c r="DC26" s="644"/>
      <c r="DD26" s="619">
        <v>2431921</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287</v>
      </c>
      <c r="C27" s="608"/>
      <c r="D27" s="608"/>
      <c r="E27" s="608"/>
      <c r="F27" s="608"/>
      <c r="G27" s="608"/>
      <c r="H27" s="608"/>
      <c r="I27" s="608"/>
      <c r="J27" s="608"/>
      <c r="K27" s="608"/>
      <c r="L27" s="608"/>
      <c r="M27" s="608"/>
      <c r="N27" s="608"/>
      <c r="O27" s="608"/>
      <c r="P27" s="608"/>
      <c r="Q27" s="609"/>
      <c r="R27" s="610">
        <v>352247</v>
      </c>
      <c r="S27" s="611"/>
      <c r="T27" s="611"/>
      <c r="U27" s="611"/>
      <c r="V27" s="611"/>
      <c r="W27" s="611"/>
      <c r="X27" s="611"/>
      <c r="Y27" s="612"/>
      <c r="Z27" s="613">
        <v>1.3</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3144986</v>
      </c>
      <c r="BH27" s="611"/>
      <c r="BI27" s="611"/>
      <c r="BJ27" s="611"/>
      <c r="BK27" s="611"/>
      <c r="BL27" s="611"/>
      <c r="BM27" s="611"/>
      <c r="BN27" s="612"/>
      <c r="BO27" s="613">
        <v>100</v>
      </c>
      <c r="BP27" s="613"/>
      <c r="BQ27" s="613"/>
      <c r="BR27" s="613"/>
      <c r="BS27" s="614">
        <v>32557</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3532899</v>
      </c>
      <c r="CS27" s="642"/>
      <c r="CT27" s="642"/>
      <c r="CU27" s="642"/>
      <c r="CV27" s="642"/>
      <c r="CW27" s="642"/>
      <c r="CX27" s="642"/>
      <c r="CY27" s="643"/>
      <c r="CZ27" s="615">
        <v>13.8</v>
      </c>
      <c r="DA27" s="640"/>
      <c r="DB27" s="640"/>
      <c r="DC27" s="644"/>
      <c r="DD27" s="619">
        <v>1187749</v>
      </c>
      <c r="DE27" s="642"/>
      <c r="DF27" s="642"/>
      <c r="DG27" s="642"/>
      <c r="DH27" s="642"/>
      <c r="DI27" s="642"/>
      <c r="DJ27" s="642"/>
      <c r="DK27" s="643"/>
      <c r="DL27" s="619">
        <v>927673</v>
      </c>
      <c r="DM27" s="642"/>
      <c r="DN27" s="642"/>
      <c r="DO27" s="642"/>
      <c r="DP27" s="642"/>
      <c r="DQ27" s="642"/>
      <c r="DR27" s="642"/>
      <c r="DS27" s="642"/>
      <c r="DT27" s="642"/>
      <c r="DU27" s="642"/>
      <c r="DV27" s="643"/>
      <c r="DW27" s="615">
        <v>7.6</v>
      </c>
      <c r="DX27" s="640"/>
      <c r="DY27" s="640"/>
      <c r="DZ27" s="640"/>
      <c r="EA27" s="640"/>
      <c r="EB27" s="640"/>
      <c r="EC27" s="641"/>
    </row>
    <row r="28" spans="2:133" ht="11.25" customHeight="1" x14ac:dyDescent="0.15">
      <c r="B28" s="607" t="s">
        <v>290</v>
      </c>
      <c r="C28" s="608"/>
      <c r="D28" s="608"/>
      <c r="E28" s="608"/>
      <c r="F28" s="608"/>
      <c r="G28" s="608"/>
      <c r="H28" s="608"/>
      <c r="I28" s="608"/>
      <c r="J28" s="608"/>
      <c r="K28" s="608"/>
      <c r="L28" s="608"/>
      <c r="M28" s="608"/>
      <c r="N28" s="608"/>
      <c r="O28" s="608"/>
      <c r="P28" s="608"/>
      <c r="Q28" s="609"/>
      <c r="R28" s="610">
        <v>257309</v>
      </c>
      <c r="S28" s="611"/>
      <c r="T28" s="611"/>
      <c r="U28" s="611"/>
      <c r="V28" s="611"/>
      <c r="W28" s="611"/>
      <c r="X28" s="611"/>
      <c r="Y28" s="612"/>
      <c r="Z28" s="613">
        <v>1</v>
      </c>
      <c r="AA28" s="613"/>
      <c r="AB28" s="613"/>
      <c r="AC28" s="613"/>
      <c r="AD28" s="614">
        <v>9855</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2766785</v>
      </c>
      <c r="CS28" s="611"/>
      <c r="CT28" s="611"/>
      <c r="CU28" s="611"/>
      <c r="CV28" s="611"/>
      <c r="CW28" s="611"/>
      <c r="CX28" s="611"/>
      <c r="CY28" s="612"/>
      <c r="CZ28" s="615">
        <v>10.8</v>
      </c>
      <c r="DA28" s="640"/>
      <c r="DB28" s="640"/>
      <c r="DC28" s="644"/>
      <c r="DD28" s="619">
        <v>2764420</v>
      </c>
      <c r="DE28" s="611"/>
      <c r="DF28" s="611"/>
      <c r="DG28" s="611"/>
      <c r="DH28" s="611"/>
      <c r="DI28" s="611"/>
      <c r="DJ28" s="611"/>
      <c r="DK28" s="612"/>
      <c r="DL28" s="619">
        <v>2568318</v>
      </c>
      <c r="DM28" s="611"/>
      <c r="DN28" s="611"/>
      <c r="DO28" s="611"/>
      <c r="DP28" s="611"/>
      <c r="DQ28" s="611"/>
      <c r="DR28" s="611"/>
      <c r="DS28" s="611"/>
      <c r="DT28" s="611"/>
      <c r="DU28" s="611"/>
      <c r="DV28" s="612"/>
      <c r="DW28" s="615">
        <v>20.9</v>
      </c>
      <c r="DX28" s="640"/>
      <c r="DY28" s="640"/>
      <c r="DZ28" s="640"/>
      <c r="EA28" s="640"/>
      <c r="EB28" s="640"/>
      <c r="EC28" s="641"/>
    </row>
    <row r="29" spans="2:133" ht="11.25" customHeight="1" x14ac:dyDescent="0.15">
      <c r="B29" s="607" t="s">
        <v>292</v>
      </c>
      <c r="C29" s="608"/>
      <c r="D29" s="608"/>
      <c r="E29" s="608"/>
      <c r="F29" s="608"/>
      <c r="G29" s="608"/>
      <c r="H29" s="608"/>
      <c r="I29" s="608"/>
      <c r="J29" s="608"/>
      <c r="K29" s="608"/>
      <c r="L29" s="608"/>
      <c r="M29" s="608"/>
      <c r="N29" s="608"/>
      <c r="O29" s="608"/>
      <c r="P29" s="608"/>
      <c r="Q29" s="609"/>
      <c r="R29" s="610">
        <v>60389</v>
      </c>
      <c r="S29" s="611"/>
      <c r="T29" s="611"/>
      <c r="U29" s="611"/>
      <c r="V29" s="611"/>
      <c r="W29" s="611"/>
      <c r="X29" s="611"/>
      <c r="Y29" s="612"/>
      <c r="Z29" s="613">
        <v>0.2</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2766785</v>
      </c>
      <c r="CS29" s="642"/>
      <c r="CT29" s="642"/>
      <c r="CU29" s="642"/>
      <c r="CV29" s="642"/>
      <c r="CW29" s="642"/>
      <c r="CX29" s="642"/>
      <c r="CY29" s="643"/>
      <c r="CZ29" s="615">
        <v>10.8</v>
      </c>
      <c r="DA29" s="640"/>
      <c r="DB29" s="640"/>
      <c r="DC29" s="644"/>
      <c r="DD29" s="619">
        <v>2764420</v>
      </c>
      <c r="DE29" s="642"/>
      <c r="DF29" s="642"/>
      <c r="DG29" s="642"/>
      <c r="DH29" s="642"/>
      <c r="DI29" s="642"/>
      <c r="DJ29" s="642"/>
      <c r="DK29" s="643"/>
      <c r="DL29" s="619">
        <v>2568318</v>
      </c>
      <c r="DM29" s="642"/>
      <c r="DN29" s="642"/>
      <c r="DO29" s="642"/>
      <c r="DP29" s="642"/>
      <c r="DQ29" s="642"/>
      <c r="DR29" s="642"/>
      <c r="DS29" s="642"/>
      <c r="DT29" s="642"/>
      <c r="DU29" s="642"/>
      <c r="DV29" s="643"/>
      <c r="DW29" s="615">
        <v>20.9</v>
      </c>
      <c r="DX29" s="640"/>
      <c r="DY29" s="640"/>
      <c r="DZ29" s="640"/>
      <c r="EA29" s="640"/>
      <c r="EB29" s="640"/>
      <c r="EC29" s="641"/>
    </row>
    <row r="30" spans="2:133" ht="11.25" customHeight="1" x14ac:dyDescent="0.15">
      <c r="B30" s="607" t="s">
        <v>294</v>
      </c>
      <c r="C30" s="608"/>
      <c r="D30" s="608"/>
      <c r="E30" s="608"/>
      <c r="F30" s="608"/>
      <c r="G30" s="608"/>
      <c r="H30" s="608"/>
      <c r="I30" s="608"/>
      <c r="J30" s="608"/>
      <c r="K30" s="608"/>
      <c r="L30" s="608"/>
      <c r="M30" s="608"/>
      <c r="N30" s="608"/>
      <c r="O30" s="608"/>
      <c r="P30" s="608"/>
      <c r="Q30" s="609"/>
      <c r="R30" s="610">
        <v>2724165</v>
      </c>
      <c r="S30" s="611"/>
      <c r="T30" s="611"/>
      <c r="U30" s="611"/>
      <c r="V30" s="611"/>
      <c r="W30" s="611"/>
      <c r="X30" s="611"/>
      <c r="Y30" s="612"/>
      <c r="Z30" s="613">
        <v>10.199999999999999</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2716628</v>
      </c>
      <c r="CS30" s="611"/>
      <c r="CT30" s="611"/>
      <c r="CU30" s="611"/>
      <c r="CV30" s="611"/>
      <c r="CW30" s="611"/>
      <c r="CX30" s="611"/>
      <c r="CY30" s="612"/>
      <c r="CZ30" s="615">
        <v>10.6</v>
      </c>
      <c r="DA30" s="640"/>
      <c r="DB30" s="640"/>
      <c r="DC30" s="644"/>
      <c r="DD30" s="619">
        <v>2714315</v>
      </c>
      <c r="DE30" s="611"/>
      <c r="DF30" s="611"/>
      <c r="DG30" s="611"/>
      <c r="DH30" s="611"/>
      <c r="DI30" s="611"/>
      <c r="DJ30" s="611"/>
      <c r="DK30" s="612"/>
      <c r="DL30" s="619">
        <v>2518213</v>
      </c>
      <c r="DM30" s="611"/>
      <c r="DN30" s="611"/>
      <c r="DO30" s="611"/>
      <c r="DP30" s="611"/>
      <c r="DQ30" s="611"/>
      <c r="DR30" s="611"/>
      <c r="DS30" s="611"/>
      <c r="DT30" s="611"/>
      <c r="DU30" s="611"/>
      <c r="DV30" s="612"/>
      <c r="DW30" s="615">
        <v>20.5</v>
      </c>
      <c r="DX30" s="640"/>
      <c r="DY30" s="640"/>
      <c r="DZ30" s="640"/>
      <c r="EA30" s="640"/>
      <c r="EB30" s="640"/>
      <c r="EC30" s="641"/>
    </row>
    <row r="31" spans="2:133" ht="11.25" customHeight="1" x14ac:dyDescent="0.15">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99.5</v>
      </c>
      <c r="BH31" s="654"/>
      <c r="BI31" s="654"/>
      <c r="BJ31" s="654"/>
      <c r="BK31" s="654"/>
      <c r="BL31" s="654"/>
      <c r="BM31" s="605">
        <v>98.3</v>
      </c>
      <c r="BN31" s="654"/>
      <c r="BO31" s="654"/>
      <c r="BP31" s="654"/>
      <c r="BQ31" s="655"/>
      <c r="BR31" s="666">
        <v>99.7</v>
      </c>
      <c r="BS31" s="654"/>
      <c r="BT31" s="654"/>
      <c r="BU31" s="654"/>
      <c r="BV31" s="654"/>
      <c r="BW31" s="654"/>
      <c r="BX31" s="605">
        <v>98.5</v>
      </c>
      <c r="BY31" s="654"/>
      <c r="BZ31" s="654"/>
      <c r="CA31" s="654"/>
      <c r="CB31" s="655"/>
      <c r="CD31" s="648"/>
      <c r="CE31" s="649"/>
      <c r="CF31" s="607" t="s">
        <v>301</v>
      </c>
      <c r="CG31" s="608"/>
      <c r="CH31" s="608"/>
      <c r="CI31" s="608"/>
      <c r="CJ31" s="608"/>
      <c r="CK31" s="608"/>
      <c r="CL31" s="608"/>
      <c r="CM31" s="608"/>
      <c r="CN31" s="608"/>
      <c r="CO31" s="608"/>
      <c r="CP31" s="608"/>
      <c r="CQ31" s="609"/>
      <c r="CR31" s="610">
        <v>50157</v>
      </c>
      <c r="CS31" s="642"/>
      <c r="CT31" s="642"/>
      <c r="CU31" s="642"/>
      <c r="CV31" s="642"/>
      <c r="CW31" s="642"/>
      <c r="CX31" s="642"/>
      <c r="CY31" s="643"/>
      <c r="CZ31" s="615">
        <v>0.2</v>
      </c>
      <c r="DA31" s="640"/>
      <c r="DB31" s="640"/>
      <c r="DC31" s="644"/>
      <c r="DD31" s="619">
        <v>50105</v>
      </c>
      <c r="DE31" s="642"/>
      <c r="DF31" s="642"/>
      <c r="DG31" s="642"/>
      <c r="DH31" s="642"/>
      <c r="DI31" s="642"/>
      <c r="DJ31" s="642"/>
      <c r="DK31" s="643"/>
      <c r="DL31" s="619">
        <v>50105</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15">
      <c r="B32" s="607" t="s">
        <v>302</v>
      </c>
      <c r="C32" s="608"/>
      <c r="D32" s="608"/>
      <c r="E32" s="608"/>
      <c r="F32" s="608"/>
      <c r="G32" s="608"/>
      <c r="H32" s="608"/>
      <c r="I32" s="608"/>
      <c r="J32" s="608"/>
      <c r="K32" s="608"/>
      <c r="L32" s="608"/>
      <c r="M32" s="608"/>
      <c r="N32" s="608"/>
      <c r="O32" s="608"/>
      <c r="P32" s="608"/>
      <c r="Q32" s="609"/>
      <c r="R32" s="610">
        <v>1491507</v>
      </c>
      <c r="S32" s="611"/>
      <c r="T32" s="611"/>
      <c r="U32" s="611"/>
      <c r="V32" s="611"/>
      <c r="W32" s="611"/>
      <c r="X32" s="611"/>
      <c r="Y32" s="612"/>
      <c r="Z32" s="613">
        <v>5.6</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99.6</v>
      </c>
      <c r="BH32" s="642"/>
      <c r="BI32" s="642"/>
      <c r="BJ32" s="642"/>
      <c r="BK32" s="642"/>
      <c r="BL32" s="642"/>
      <c r="BM32" s="616">
        <v>98.9</v>
      </c>
      <c r="BN32" s="642"/>
      <c r="BO32" s="642"/>
      <c r="BP32" s="642"/>
      <c r="BQ32" s="665"/>
      <c r="BR32" s="667">
        <v>99.7</v>
      </c>
      <c r="BS32" s="642"/>
      <c r="BT32" s="642"/>
      <c r="BU32" s="642"/>
      <c r="BV32" s="642"/>
      <c r="BW32" s="642"/>
      <c r="BX32" s="616">
        <v>99.1</v>
      </c>
      <c r="BY32" s="642"/>
      <c r="BZ32" s="642"/>
      <c r="CA32" s="642"/>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15">
      <c r="B33" s="607" t="s">
        <v>306</v>
      </c>
      <c r="C33" s="608"/>
      <c r="D33" s="608"/>
      <c r="E33" s="608"/>
      <c r="F33" s="608"/>
      <c r="G33" s="608"/>
      <c r="H33" s="608"/>
      <c r="I33" s="608"/>
      <c r="J33" s="608"/>
      <c r="K33" s="608"/>
      <c r="L33" s="608"/>
      <c r="M33" s="608"/>
      <c r="N33" s="608"/>
      <c r="O33" s="608"/>
      <c r="P33" s="608"/>
      <c r="Q33" s="609"/>
      <c r="R33" s="610">
        <v>58645</v>
      </c>
      <c r="S33" s="611"/>
      <c r="T33" s="611"/>
      <c r="U33" s="611"/>
      <c r="V33" s="611"/>
      <c r="W33" s="611"/>
      <c r="X33" s="611"/>
      <c r="Y33" s="612"/>
      <c r="Z33" s="613">
        <v>0.2</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99.4</v>
      </c>
      <c r="BH33" s="669"/>
      <c r="BI33" s="669"/>
      <c r="BJ33" s="669"/>
      <c r="BK33" s="669"/>
      <c r="BL33" s="669"/>
      <c r="BM33" s="670">
        <v>97.7</v>
      </c>
      <c r="BN33" s="669"/>
      <c r="BO33" s="669"/>
      <c r="BP33" s="669"/>
      <c r="BQ33" s="671"/>
      <c r="BR33" s="668">
        <v>99.7</v>
      </c>
      <c r="BS33" s="669"/>
      <c r="BT33" s="669"/>
      <c r="BU33" s="669"/>
      <c r="BV33" s="669"/>
      <c r="BW33" s="669"/>
      <c r="BX33" s="670">
        <v>97.9</v>
      </c>
      <c r="BY33" s="669"/>
      <c r="BZ33" s="669"/>
      <c r="CA33" s="669"/>
      <c r="CB33" s="671"/>
      <c r="CD33" s="607" t="s">
        <v>308</v>
      </c>
      <c r="CE33" s="608"/>
      <c r="CF33" s="608"/>
      <c r="CG33" s="608"/>
      <c r="CH33" s="608"/>
      <c r="CI33" s="608"/>
      <c r="CJ33" s="608"/>
      <c r="CK33" s="608"/>
      <c r="CL33" s="608"/>
      <c r="CM33" s="608"/>
      <c r="CN33" s="608"/>
      <c r="CO33" s="608"/>
      <c r="CP33" s="608"/>
      <c r="CQ33" s="609"/>
      <c r="CR33" s="610">
        <v>11044016</v>
      </c>
      <c r="CS33" s="642"/>
      <c r="CT33" s="642"/>
      <c r="CU33" s="642"/>
      <c r="CV33" s="642"/>
      <c r="CW33" s="642"/>
      <c r="CX33" s="642"/>
      <c r="CY33" s="643"/>
      <c r="CZ33" s="615">
        <v>43.2</v>
      </c>
      <c r="DA33" s="640"/>
      <c r="DB33" s="640"/>
      <c r="DC33" s="644"/>
      <c r="DD33" s="619">
        <v>5999911</v>
      </c>
      <c r="DE33" s="642"/>
      <c r="DF33" s="642"/>
      <c r="DG33" s="642"/>
      <c r="DH33" s="642"/>
      <c r="DI33" s="642"/>
      <c r="DJ33" s="642"/>
      <c r="DK33" s="643"/>
      <c r="DL33" s="619">
        <v>4199846</v>
      </c>
      <c r="DM33" s="642"/>
      <c r="DN33" s="642"/>
      <c r="DO33" s="642"/>
      <c r="DP33" s="642"/>
      <c r="DQ33" s="642"/>
      <c r="DR33" s="642"/>
      <c r="DS33" s="642"/>
      <c r="DT33" s="642"/>
      <c r="DU33" s="642"/>
      <c r="DV33" s="643"/>
      <c r="DW33" s="615">
        <v>34.200000000000003</v>
      </c>
      <c r="DX33" s="640"/>
      <c r="DY33" s="640"/>
      <c r="DZ33" s="640"/>
      <c r="EA33" s="640"/>
      <c r="EB33" s="640"/>
      <c r="EC33" s="641"/>
    </row>
    <row r="34" spans="2:133" ht="11.25" customHeight="1" x14ac:dyDescent="0.15">
      <c r="B34" s="607" t="s">
        <v>309</v>
      </c>
      <c r="C34" s="608"/>
      <c r="D34" s="608"/>
      <c r="E34" s="608"/>
      <c r="F34" s="608"/>
      <c r="G34" s="608"/>
      <c r="H34" s="608"/>
      <c r="I34" s="608"/>
      <c r="J34" s="608"/>
      <c r="K34" s="608"/>
      <c r="L34" s="608"/>
      <c r="M34" s="608"/>
      <c r="N34" s="608"/>
      <c r="O34" s="608"/>
      <c r="P34" s="608"/>
      <c r="Q34" s="609"/>
      <c r="R34" s="610">
        <v>2029590</v>
      </c>
      <c r="S34" s="611"/>
      <c r="T34" s="611"/>
      <c r="U34" s="611"/>
      <c r="V34" s="611"/>
      <c r="W34" s="611"/>
      <c r="X34" s="611"/>
      <c r="Y34" s="612"/>
      <c r="Z34" s="613">
        <v>7.6</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3408376</v>
      </c>
      <c r="CS34" s="611"/>
      <c r="CT34" s="611"/>
      <c r="CU34" s="611"/>
      <c r="CV34" s="611"/>
      <c r="CW34" s="611"/>
      <c r="CX34" s="611"/>
      <c r="CY34" s="612"/>
      <c r="CZ34" s="615">
        <v>13.3</v>
      </c>
      <c r="DA34" s="640"/>
      <c r="DB34" s="640"/>
      <c r="DC34" s="644"/>
      <c r="DD34" s="619">
        <v>2120320</v>
      </c>
      <c r="DE34" s="611"/>
      <c r="DF34" s="611"/>
      <c r="DG34" s="611"/>
      <c r="DH34" s="611"/>
      <c r="DI34" s="611"/>
      <c r="DJ34" s="611"/>
      <c r="DK34" s="612"/>
      <c r="DL34" s="619">
        <v>1651168</v>
      </c>
      <c r="DM34" s="611"/>
      <c r="DN34" s="611"/>
      <c r="DO34" s="611"/>
      <c r="DP34" s="611"/>
      <c r="DQ34" s="611"/>
      <c r="DR34" s="611"/>
      <c r="DS34" s="611"/>
      <c r="DT34" s="611"/>
      <c r="DU34" s="611"/>
      <c r="DV34" s="612"/>
      <c r="DW34" s="615">
        <v>13.4</v>
      </c>
      <c r="DX34" s="640"/>
      <c r="DY34" s="640"/>
      <c r="DZ34" s="640"/>
      <c r="EA34" s="640"/>
      <c r="EB34" s="640"/>
      <c r="EC34" s="641"/>
    </row>
    <row r="35" spans="2:133" ht="11.25" customHeight="1" x14ac:dyDescent="0.15">
      <c r="B35" s="607" t="s">
        <v>311</v>
      </c>
      <c r="C35" s="608"/>
      <c r="D35" s="608"/>
      <c r="E35" s="608"/>
      <c r="F35" s="608"/>
      <c r="G35" s="608"/>
      <c r="H35" s="608"/>
      <c r="I35" s="608"/>
      <c r="J35" s="608"/>
      <c r="K35" s="608"/>
      <c r="L35" s="608"/>
      <c r="M35" s="608"/>
      <c r="N35" s="608"/>
      <c r="O35" s="608"/>
      <c r="P35" s="608"/>
      <c r="Q35" s="609"/>
      <c r="R35" s="610">
        <v>1731938</v>
      </c>
      <c r="S35" s="611"/>
      <c r="T35" s="611"/>
      <c r="U35" s="611"/>
      <c r="V35" s="611"/>
      <c r="W35" s="611"/>
      <c r="X35" s="611"/>
      <c r="Y35" s="612"/>
      <c r="Z35" s="613">
        <v>6.5</v>
      </c>
      <c r="AA35" s="613"/>
      <c r="AB35" s="613"/>
      <c r="AC35" s="613"/>
      <c r="AD35" s="614" t="s">
        <v>122</v>
      </c>
      <c r="AE35" s="614"/>
      <c r="AF35" s="614"/>
      <c r="AG35" s="614"/>
      <c r="AH35" s="614"/>
      <c r="AI35" s="614"/>
      <c r="AJ35" s="614"/>
      <c r="AK35" s="614"/>
      <c r="AL35" s="615" t="s">
        <v>122</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62315</v>
      </c>
      <c r="CS35" s="642"/>
      <c r="CT35" s="642"/>
      <c r="CU35" s="642"/>
      <c r="CV35" s="642"/>
      <c r="CW35" s="642"/>
      <c r="CX35" s="642"/>
      <c r="CY35" s="643"/>
      <c r="CZ35" s="615">
        <v>0.2</v>
      </c>
      <c r="DA35" s="640"/>
      <c r="DB35" s="640"/>
      <c r="DC35" s="644"/>
      <c r="DD35" s="619">
        <v>48459</v>
      </c>
      <c r="DE35" s="642"/>
      <c r="DF35" s="642"/>
      <c r="DG35" s="642"/>
      <c r="DH35" s="642"/>
      <c r="DI35" s="642"/>
      <c r="DJ35" s="642"/>
      <c r="DK35" s="643"/>
      <c r="DL35" s="619">
        <v>48459</v>
      </c>
      <c r="DM35" s="642"/>
      <c r="DN35" s="642"/>
      <c r="DO35" s="642"/>
      <c r="DP35" s="642"/>
      <c r="DQ35" s="642"/>
      <c r="DR35" s="642"/>
      <c r="DS35" s="642"/>
      <c r="DT35" s="642"/>
      <c r="DU35" s="642"/>
      <c r="DV35" s="643"/>
      <c r="DW35" s="615">
        <v>0.4</v>
      </c>
      <c r="DX35" s="640"/>
      <c r="DY35" s="640"/>
      <c r="DZ35" s="640"/>
      <c r="EA35" s="640"/>
      <c r="EB35" s="640"/>
      <c r="EC35" s="641"/>
    </row>
    <row r="36" spans="2:133" ht="11.25" customHeight="1" x14ac:dyDescent="0.15">
      <c r="B36" s="607" t="s">
        <v>315</v>
      </c>
      <c r="C36" s="608"/>
      <c r="D36" s="608"/>
      <c r="E36" s="608"/>
      <c r="F36" s="608"/>
      <c r="G36" s="608"/>
      <c r="H36" s="608"/>
      <c r="I36" s="608"/>
      <c r="J36" s="608"/>
      <c r="K36" s="608"/>
      <c r="L36" s="608"/>
      <c r="M36" s="608"/>
      <c r="N36" s="608"/>
      <c r="O36" s="608"/>
      <c r="P36" s="608"/>
      <c r="Q36" s="609"/>
      <c r="R36" s="610">
        <v>642243</v>
      </c>
      <c r="S36" s="611"/>
      <c r="T36" s="611"/>
      <c r="U36" s="611"/>
      <c r="V36" s="611"/>
      <c r="W36" s="611"/>
      <c r="X36" s="611"/>
      <c r="Y36" s="612"/>
      <c r="Z36" s="613">
        <v>2.4</v>
      </c>
      <c r="AA36" s="613"/>
      <c r="AB36" s="613"/>
      <c r="AC36" s="613"/>
      <c r="AD36" s="614" t="s">
        <v>122</v>
      </c>
      <c r="AE36" s="614"/>
      <c r="AF36" s="614"/>
      <c r="AG36" s="614"/>
      <c r="AH36" s="614"/>
      <c r="AI36" s="614"/>
      <c r="AJ36" s="614"/>
      <c r="AK36" s="614"/>
      <c r="AL36" s="615" t="s">
        <v>122</v>
      </c>
      <c r="AM36" s="616"/>
      <c r="AN36" s="616"/>
      <c r="AO36" s="617"/>
      <c r="AP36" s="206"/>
      <c r="AQ36" s="676" t="s">
        <v>316</v>
      </c>
      <c r="AR36" s="677"/>
      <c r="AS36" s="677"/>
      <c r="AT36" s="677"/>
      <c r="AU36" s="677"/>
      <c r="AV36" s="677"/>
      <c r="AW36" s="677"/>
      <c r="AX36" s="677"/>
      <c r="AY36" s="678"/>
      <c r="AZ36" s="599">
        <v>2764700</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26147</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3877221</v>
      </c>
      <c r="CS36" s="611"/>
      <c r="CT36" s="611"/>
      <c r="CU36" s="611"/>
      <c r="CV36" s="611"/>
      <c r="CW36" s="611"/>
      <c r="CX36" s="611"/>
      <c r="CY36" s="612"/>
      <c r="CZ36" s="615">
        <v>15.2</v>
      </c>
      <c r="DA36" s="640"/>
      <c r="DB36" s="640"/>
      <c r="DC36" s="644"/>
      <c r="DD36" s="619">
        <v>1433169</v>
      </c>
      <c r="DE36" s="611"/>
      <c r="DF36" s="611"/>
      <c r="DG36" s="611"/>
      <c r="DH36" s="611"/>
      <c r="DI36" s="611"/>
      <c r="DJ36" s="611"/>
      <c r="DK36" s="612"/>
      <c r="DL36" s="619">
        <v>915883</v>
      </c>
      <c r="DM36" s="611"/>
      <c r="DN36" s="611"/>
      <c r="DO36" s="611"/>
      <c r="DP36" s="611"/>
      <c r="DQ36" s="611"/>
      <c r="DR36" s="611"/>
      <c r="DS36" s="611"/>
      <c r="DT36" s="611"/>
      <c r="DU36" s="611"/>
      <c r="DV36" s="612"/>
      <c r="DW36" s="615">
        <v>7.5</v>
      </c>
      <c r="DX36" s="640"/>
      <c r="DY36" s="640"/>
      <c r="DZ36" s="640"/>
      <c r="EA36" s="640"/>
      <c r="EB36" s="640"/>
      <c r="EC36" s="641"/>
    </row>
    <row r="37" spans="2:133" ht="11.25" customHeight="1" x14ac:dyDescent="0.15">
      <c r="B37" s="607" t="s">
        <v>319</v>
      </c>
      <c r="C37" s="608"/>
      <c r="D37" s="608"/>
      <c r="E37" s="608"/>
      <c r="F37" s="608"/>
      <c r="G37" s="608"/>
      <c r="H37" s="608"/>
      <c r="I37" s="608"/>
      <c r="J37" s="608"/>
      <c r="K37" s="608"/>
      <c r="L37" s="608"/>
      <c r="M37" s="608"/>
      <c r="N37" s="608"/>
      <c r="O37" s="608"/>
      <c r="P37" s="608"/>
      <c r="Q37" s="609"/>
      <c r="R37" s="610">
        <v>315958</v>
      </c>
      <c r="S37" s="611"/>
      <c r="T37" s="611"/>
      <c r="U37" s="611"/>
      <c r="V37" s="611"/>
      <c r="W37" s="611"/>
      <c r="X37" s="611"/>
      <c r="Y37" s="612"/>
      <c r="Z37" s="613">
        <v>1.2</v>
      </c>
      <c r="AA37" s="613"/>
      <c r="AB37" s="613"/>
      <c r="AC37" s="613"/>
      <c r="AD37" s="614">
        <v>9449</v>
      </c>
      <c r="AE37" s="614"/>
      <c r="AF37" s="614"/>
      <c r="AG37" s="614"/>
      <c r="AH37" s="614"/>
      <c r="AI37" s="614"/>
      <c r="AJ37" s="614"/>
      <c r="AK37" s="614"/>
      <c r="AL37" s="615">
        <v>0.1</v>
      </c>
      <c r="AM37" s="616"/>
      <c r="AN37" s="616"/>
      <c r="AO37" s="617"/>
      <c r="AQ37" s="673" t="s">
        <v>320</v>
      </c>
      <c r="AR37" s="674"/>
      <c r="AS37" s="674"/>
      <c r="AT37" s="674"/>
      <c r="AU37" s="674"/>
      <c r="AV37" s="674"/>
      <c r="AW37" s="674"/>
      <c r="AX37" s="674"/>
      <c r="AY37" s="675"/>
      <c r="AZ37" s="610">
        <v>410993</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-37985</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1416863</v>
      </c>
      <c r="CS37" s="642"/>
      <c r="CT37" s="642"/>
      <c r="CU37" s="642"/>
      <c r="CV37" s="642"/>
      <c r="CW37" s="642"/>
      <c r="CX37" s="642"/>
      <c r="CY37" s="643"/>
      <c r="CZ37" s="615">
        <v>5.5</v>
      </c>
      <c r="DA37" s="640"/>
      <c r="DB37" s="640"/>
      <c r="DC37" s="644"/>
      <c r="DD37" s="619">
        <v>30463</v>
      </c>
      <c r="DE37" s="642"/>
      <c r="DF37" s="642"/>
      <c r="DG37" s="642"/>
      <c r="DH37" s="642"/>
      <c r="DI37" s="642"/>
      <c r="DJ37" s="642"/>
      <c r="DK37" s="643"/>
      <c r="DL37" s="619">
        <v>25844</v>
      </c>
      <c r="DM37" s="642"/>
      <c r="DN37" s="642"/>
      <c r="DO37" s="642"/>
      <c r="DP37" s="642"/>
      <c r="DQ37" s="642"/>
      <c r="DR37" s="642"/>
      <c r="DS37" s="642"/>
      <c r="DT37" s="642"/>
      <c r="DU37" s="642"/>
      <c r="DV37" s="643"/>
      <c r="DW37" s="615">
        <v>0.2</v>
      </c>
      <c r="DX37" s="640"/>
      <c r="DY37" s="640"/>
      <c r="DZ37" s="640"/>
      <c r="EA37" s="640"/>
      <c r="EB37" s="640"/>
      <c r="EC37" s="641"/>
    </row>
    <row r="38" spans="2:133" ht="11.25" customHeight="1" x14ac:dyDescent="0.15">
      <c r="B38" s="607" t="s">
        <v>323</v>
      </c>
      <c r="C38" s="608"/>
      <c r="D38" s="608"/>
      <c r="E38" s="608"/>
      <c r="F38" s="608"/>
      <c r="G38" s="608"/>
      <c r="H38" s="608"/>
      <c r="I38" s="608"/>
      <c r="J38" s="608"/>
      <c r="K38" s="608"/>
      <c r="L38" s="608"/>
      <c r="M38" s="608"/>
      <c r="N38" s="608"/>
      <c r="O38" s="608"/>
      <c r="P38" s="608"/>
      <c r="Q38" s="609"/>
      <c r="R38" s="610">
        <v>3895668</v>
      </c>
      <c r="S38" s="611"/>
      <c r="T38" s="611"/>
      <c r="U38" s="611"/>
      <c r="V38" s="611"/>
      <c r="W38" s="611"/>
      <c r="X38" s="611"/>
      <c r="Y38" s="612"/>
      <c r="Z38" s="613">
        <v>14.6</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398209</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3788</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1878472</v>
      </c>
      <c r="CS38" s="611"/>
      <c r="CT38" s="611"/>
      <c r="CU38" s="611"/>
      <c r="CV38" s="611"/>
      <c r="CW38" s="611"/>
      <c r="CX38" s="611"/>
      <c r="CY38" s="612"/>
      <c r="CZ38" s="615">
        <v>7.3</v>
      </c>
      <c r="DA38" s="640"/>
      <c r="DB38" s="640"/>
      <c r="DC38" s="644"/>
      <c r="DD38" s="619">
        <v>1572751</v>
      </c>
      <c r="DE38" s="611"/>
      <c r="DF38" s="611"/>
      <c r="DG38" s="611"/>
      <c r="DH38" s="611"/>
      <c r="DI38" s="611"/>
      <c r="DJ38" s="611"/>
      <c r="DK38" s="612"/>
      <c r="DL38" s="619">
        <v>1502651</v>
      </c>
      <c r="DM38" s="611"/>
      <c r="DN38" s="611"/>
      <c r="DO38" s="611"/>
      <c r="DP38" s="611"/>
      <c r="DQ38" s="611"/>
      <c r="DR38" s="611"/>
      <c r="DS38" s="611"/>
      <c r="DT38" s="611"/>
      <c r="DU38" s="611"/>
      <c r="DV38" s="612"/>
      <c r="DW38" s="615">
        <v>12.2</v>
      </c>
      <c r="DX38" s="640"/>
      <c r="DY38" s="640"/>
      <c r="DZ38" s="640"/>
      <c r="EA38" s="640"/>
      <c r="EB38" s="640"/>
      <c r="EC38" s="641"/>
    </row>
    <row r="39" spans="2:133" ht="11.25" customHeight="1" x14ac:dyDescent="0.15">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77026</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5515</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1401426</v>
      </c>
      <c r="CS39" s="642"/>
      <c r="CT39" s="642"/>
      <c r="CU39" s="642"/>
      <c r="CV39" s="642"/>
      <c r="CW39" s="642"/>
      <c r="CX39" s="642"/>
      <c r="CY39" s="643"/>
      <c r="CZ39" s="615">
        <v>5.5</v>
      </c>
      <c r="DA39" s="640"/>
      <c r="DB39" s="640"/>
      <c r="DC39" s="644"/>
      <c r="DD39" s="619">
        <v>409006</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15">
      <c r="B40" s="607" t="s">
        <v>331</v>
      </c>
      <c r="C40" s="608"/>
      <c r="D40" s="608"/>
      <c r="E40" s="608"/>
      <c r="F40" s="608"/>
      <c r="G40" s="608"/>
      <c r="H40" s="608"/>
      <c r="I40" s="608"/>
      <c r="J40" s="608"/>
      <c r="K40" s="608"/>
      <c r="L40" s="608"/>
      <c r="M40" s="608"/>
      <c r="N40" s="608"/>
      <c r="O40" s="608"/>
      <c r="P40" s="608"/>
      <c r="Q40" s="609"/>
      <c r="R40" s="610">
        <v>26268</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v>2968</v>
      </c>
      <c r="BA40" s="611"/>
      <c r="BB40" s="611"/>
      <c r="BC40" s="611"/>
      <c r="BD40" s="642"/>
      <c r="BE40" s="642"/>
      <c r="BF40" s="665"/>
      <c r="BG40" s="658" t="s">
        <v>333</v>
      </c>
      <c r="BH40" s="659"/>
      <c r="BI40" s="659"/>
      <c r="BJ40" s="659"/>
      <c r="BK40" s="659"/>
      <c r="BL40" s="202"/>
      <c r="BM40" s="608" t="s">
        <v>334</v>
      </c>
      <c r="BN40" s="608"/>
      <c r="BO40" s="608"/>
      <c r="BP40" s="608"/>
      <c r="BQ40" s="608"/>
      <c r="BR40" s="608"/>
      <c r="BS40" s="608"/>
      <c r="BT40" s="608"/>
      <c r="BU40" s="609"/>
      <c r="BV40" s="610">
        <v>82</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416206</v>
      </c>
      <c r="CS40" s="611"/>
      <c r="CT40" s="611"/>
      <c r="CU40" s="611"/>
      <c r="CV40" s="611"/>
      <c r="CW40" s="611"/>
      <c r="CX40" s="611"/>
      <c r="CY40" s="612"/>
      <c r="CZ40" s="615">
        <v>1.6</v>
      </c>
      <c r="DA40" s="640"/>
      <c r="DB40" s="640"/>
      <c r="DC40" s="644"/>
      <c r="DD40" s="619">
        <v>416206</v>
      </c>
      <c r="DE40" s="611"/>
      <c r="DF40" s="611"/>
      <c r="DG40" s="611"/>
      <c r="DH40" s="611"/>
      <c r="DI40" s="611"/>
      <c r="DJ40" s="611"/>
      <c r="DK40" s="612"/>
      <c r="DL40" s="619">
        <v>81685</v>
      </c>
      <c r="DM40" s="611"/>
      <c r="DN40" s="611"/>
      <c r="DO40" s="611"/>
      <c r="DP40" s="611"/>
      <c r="DQ40" s="611"/>
      <c r="DR40" s="611"/>
      <c r="DS40" s="611"/>
      <c r="DT40" s="611"/>
      <c r="DU40" s="611"/>
      <c r="DV40" s="612"/>
      <c r="DW40" s="615">
        <v>0.7</v>
      </c>
      <c r="DX40" s="640"/>
      <c r="DY40" s="640"/>
      <c r="DZ40" s="640"/>
      <c r="EA40" s="640"/>
      <c r="EB40" s="640"/>
      <c r="EC40" s="641"/>
    </row>
    <row r="41" spans="2:133" ht="11.25" customHeight="1" x14ac:dyDescent="0.15">
      <c r="B41" s="631" t="s">
        <v>336</v>
      </c>
      <c r="C41" s="632"/>
      <c r="D41" s="632"/>
      <c r="E41" s="632"/>
      <c r="F41" s="632"/>
      <c r="G41" s="632"/>
      <c r="H41" s="632"/>
      <c r="I41" s="632"/>
      <c r="J41" s="632"/>
      <c r="K41" s="632"/>
      <c r="L41" s="632"/>
      <c r="M41" s="632"/>
      <c r="N41" s="632"/>
      <c r="O41" s="632"/>
      <c r="P41" s="632"/>
      <c r="Q41" s="633"/>
      <c r="R41" s="682">
        <v>26672723</v>
      </c>
      <c r="S41" s="683"/>
      <c r="T41" s="683"/>
      <c r="U41" s="683"/>
      <c r="V41" s="683"/>
      <c r="W41" s="683"/>
      <c r="X41" s="683"/>
      <c r="Y41" s="687"/>
      <c r="Z41" s="688">
        <v>100</v>
      </c>
      <c r="AA41" s="688"/>
      <c r="AB41" s="688"/>
      <c r="AC41" s="688"/>
      <c r="AD41" s="689">
        <v>12258031</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331616</v>
      </c>
      <c r="BA41" s="611"/>
      <c r="BB41" s="611"/>
      <c r="BC41" s="611"/>
      <c r="BD41" s="642"/>
      <c r="BE41" s="642"/>
      <c r="BF41" s="665"/>
      <c r="BG41" s="658"/>
      <c r="BH41" s="659"/>
      <c r="BI41" s="659"/>
      <c r="BJ41" s="659"/>
      <c r="BK41" s="659"/>
      <c r="BL41" s="202"/>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340</v>
      </c>
      <c r="AR42" s="680"/>
      <c r="AS42" s="680"/>
      <c r="AT42" s="680"/>
      <c r="AU42" s="680"/>
      <c r="AV42" s="680"/>
      <c r="AW42" s="680"/>
      <c r="AX42" s="680"/>
      <c r="AY42" s="681"/>
      <c r="AZ42" s="682">
        <v>1543888</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488</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3864873</v>
      </c>
      <c r="CS42" s="642"/>
      <c r="CT42" s="642"/>
      <c r="CU42" s="642"/>
      <c r="CV42" s="642"/>
      <c r="CW42" s="642"/>
      <c r="CX42" s="642"/>
      <c r="CY42" s="643"/>
      <c r="CZ42" s="615">
        <v>15.1</v>
      </c>
      <c r="DA42" s="640"/>
      <c r="DB42" s="640"/>
      <c r="DC42" s="644"/>
      <c r="DD42" s="619">
        <v>862049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343</v>
      </c>
      <c r="CD43" s="607" t="s">
        <v>344</v>
      </c>
      <c r="CE43" s="608"/>
      <c r="CF43" s="608"/>
      <c r="CG43" s="608"/>
      <c r="CH43" s="608"/>
      <c r="CI43" s="608"/>
      <c r="CJ43" s="608"/>
      <c r="CK43" s="608"/>
      <c r="CL43" s="608"/>
      <c r="CM43" s="608"/>
      <c r="CN43" s="608"/>
      <c r="CO43" s="608"/>
      <c r="CP43" s="608"/>
      <c r="CQ43" s="609"/>
      <c r="CR43" s="610">
        <v>36055</v>
      </c>
      <c r="CS43" s="642"/>
      <c r="CT43" s="642"/>
      <c r="CU43" s="642"/>
      <c r="CV43" s="642"/>
      <c r="CW43" s="642"/>
      <c r="CX43" s="642"/>
      <c r="CY43" s="643"/>
      <c r="CZ43" s="615">
        <v>0.1</v>
      </c>
      <c r="DA43" s="640"/>
      <c r="DB43" s="640"/>
      <c r="DC43" s="644"/>
      <c r="DD43" s="619">
        <v>36055</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3385801</v>
      </c>
      <c r="CS44" s="611"/>
      <c r="CT44" s="611"/>
      <c r="CU44" s="611"/>
      <c r="CV44" s="611"/>
      <c r="CW44" s="611"/>
      <c r="CX44" s="611"/>
      <c r="CY44" s="612"/>
      <c r="CZ44" s="615">
        <v>13.2</v>
      </c>
      <c r="DA44" s="616"/>
      <c r="DB44" s="616"/>
      <c r="DC44" s="622"/>
      <c r="DD44" s="619">
        <v>636339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1053329</v>
      </c>
      <c r="CS45" s="642"/>
      <c r="CT45" s="642"/>
      <c r="CU45" s="642"/>
      <c r="CV45" s="642"/>
      <c r="CW45" s="642"/>
      <c r="CX45" s="642"/>
      <c r="CY45" s="643"/>
      <c r="CZ45" s="615">
        <v>4.0999999999999996</v>
      </c>
      <c r="DA45" s="640"/>
      <c r="DB45" s="640"/>
      <c r="DC45" s="644"/>
      <c r="DD45" s="619">
        <v>59593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349</v>
      </c>
      <c r="CG46" s="608"/>
      <c r="CH46" s="608"/>
      <c r="CI46" s="608"/>
      <c r="CJ46" s="608"/>
      <c r="CK46" s="608"/>
      <c r="CL46" s="608"/>
      <c r="CM46" s="608"/>
      <c r="CN46" s="608"/>
      <c r="CO46" s="608"/>
      <c r="CP46" s="608"/>
      <c r="CQ46" s="609"/>
      <c r="CR46" s="610">
        <v>2087336</v>
      </c>
      <c r="CS46" s="611"/>
      <c r="CT46" s="611"/>
      <c r="CU46" s="611"/>
      <c r="CV46" s="611"/>
      <c r="CW46" s="611"/>
      <c r="CX46" s="611"/>
      <c r="CY46" s="612"/>
      <c r="CZ46" s="615">
        <v>8.1999999999999993</v>
      </c>
      <c r="DA46" s="616"/>
      <c r="DB46" s="616"/>
      <c r="DC46" s="622"/>
      <c r="DD46" s="619">
        <v>542649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350</v>
      </c>
      <c r="CG47" s="608"/>
      <c r="CH47" s="608"/>
      <c r="CI47" s="608"/>
      <c r="CJ47" s="608"/>
      <c r="CK47" s="608"/>
      <c r="CL47" s="608"/>
      <c r="CM47" s="608"/>
      <c r="CN47" s="608"/>
      <c r="CO47" s="608"/>
      <c r="CP47" s="608"/>
      <c r="CQ47" s="609"/>
      <c r="CR47" s="610">
        <v>479072</v>
      </c>
      <c r="CS47" s="642"/>
      <c r="CT47" s="642"/>
      <c r="CU47" s="642"/>
      <c r="CV47" s="642"/>
      <c r="CW47" s="642"/>
      <c r="CX47" s="642"/>
      <c r="CY47" s="643"/>
      <c r="CZ47" s="615">
        <v>1.9</v>
      </c>
      <c r="DA47" s="640"/>
      <c r="DB47" s="640"/>
      <c r="DC47" s="644"/>
      <c r="DD47" s="619">
        <v>225710</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352</v>
      </c>
      <c r="CE49" s="632"/>
      <c r="CF49" s="632"/>
      <c r="CG49" s="632"/>
      <c r="CH49" s="632"/>
      <c r="CI49" s="632"/>
      <c r="CJ49" s="632"/>
      <c r="CK49" s="632"/>
      <c r="CL49" s="632"/>
      <c r="CM49" s="632"/>
      <c r="CN49" s="632"/>
      <c r="CO49" s="632"/>
      <c r="CP49" s="632"/>
      <c r="CQ49" s="633"/>
      <c r="CR49" s="682">
        <v>25584618</v>
      </c>
      <c r="CS49" s="669"/>
      <c r="CT49" s="669"/>
      <c r="CU49" s="669"/>
      <c r="CV49" s="669"/>
      <c r="CW49" s="669"/>
      <c r="CX49" s="669"/>
      <c r="CY49" s="698"/>
      <c r="CZ49" s="690">
        <v>100</v>
      </c>
      <c r="DA49" s="699"/>
      <c r="DB49" s="699"/>
      <c r="DC49" s="700"/>
      <c r="DD49" s="701">
        <v>14922121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toDIDjSX/gXFi2NSzv3kntQ0FGLRaTEZIIfAdtoILPYIiN35dmWkzNdVdSGGeMSSIOlTRZC/TXKgUqNdpzp1PA==" saltValue="UlcLnddq4tcqODcjx9yiy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375</v>
      </c>
      <c r="C7" s="737"/>
      <c r="D7" s="737"/>
      <c r="E7" s="737"/>
      <c r="F7" s="737"/>
      <c r="G7" s="737"/>
      <c r="H7" s="737"/>
      <c r="I7" s="737"/>
      <c r="J7" s="737"/>
      <c r="K7" s="737"/>
      <c r="L7" s="737"/>
      <c r="M7" s="737"/>
      <c r="N7" s="737"/>
      <c r="O7" s="737"/>
      <c r="P7" s="738"/>
      <c r="Q7" s="739">
        <v>26666</v>
      </c>
      <c r="R7" s="740"/>
      <c r="S7" s="740"/>
      <c r="T7" s="740"/>
      <c r="U7" s="740"/>
      <c r="V7" s="740">
        <v>25579</v>
      </c>
      <c r="W7" s="740"/>
      <c r="X7" s="740"/>
      <c r="Y7" s="740"/>
      <c r="Z7" s="740"/>
      <c r="AA7" s="740">
        <v>1087</v>
      </c>
      <c r="AB7" s="740"/>
      <c r="AC7" s="740"/>
      <c r="AD7" s="740"/>
      <c r="AE7" s="741"/>
      <c r="AF7" s="742">
        <v>674</v>
      </c>
      <c r="AG7" s="743"/>
      <c r="AH7" s="743"/>
      <c r="AI7" s="743"/>
      <c r="AJ7" s="744"/>
      <c r="AK7" s="745">
        <v>1732</v>
      </c>
      <c r="AL7" s="746"/>
      <c r="AM7" s="746"/>
      <c r="AN7" s="746"/>
      <c r="AO7" s="746"/>
      <c r="AP7" s="746">
        <v>20909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559</v>
      </c>
      <c r="BT7" s="734"/>
      <c r="BU7" s="734"/>
      <c r="BV7" s="734"/>
      <c r="BW7" s="734"/>
      <c r="BX7" s="734"/>
      <c r="BY7" s="734"/>
      <c r="BZ7" s="734"/>
      <c r="CA7" s="734"/>
      <c r="CB7" s="734"/>
      <c r="CC7" s="734"/>
      <c r="CD7" s="734"/>
      <c r="CE7" s="734"/>
      <c r="CF7" s="734"/>
      <c r="CG7" s="749"/>
      <c r="CH7" s="730">
        <v>9</v>
      </c>
      <c r="CI7" s="731"/>
      <c r="CJ7" s="731"/>
      <c r="CK7" s="731"/>
      <c r="CL7" s="732"/>
      <c r="CM7" s="730">
        <v>447</v>
      </c>
      <c r="CN7" s="731"/>
      <c r="CO7" s="731"/>
      <c r="CP7" s="731"/>
      <c r="CQ7" s="732"/>
      <c r="CR7" s="730">
        <v>72</v>
      </c>
      <c r="CS7" s="731"/>
      <c r="CT7" s="731"/>
      <c r="CU7" s="731"/>
      <c r="CV7" s="732"/>
      <c r="CW7" s="730">
        <v>44</v>
      </c>
      <c r="CX7" s="731"/>
      <c r="CY7" s="731"/>
      <c r="CZ7" s="731"/>
      <c r="DA7" s="732"/>
      <c r="DB7" s="730" t="s">
        <v>558</v>
      </c>
      <c r="DC7" s="731"/>
      <c r="DD7" s="731"/>
      <c r="DE7" s="731"/>
      <c r="DF7" s="732"/>
      <c r="DG7" s="730" t="s">
        <v>490</v>
      </c>
      <c r="DH7" s="731"/>
      <c r="DI7" s="731"/>
      <c r="DJ7" s="731"/>
      <c r="DK7" s="732"/>
      <c r="DL7" s="730" t="s">
        <v>490</v>
      </c>
      <c r="DM7" s="731"/>
      <c r="DN7" s="731"/>
      <c r="DO7" s="731"/>
      <c r="DP7" s="732"/>
      <c r="DQ7" s="730" t="s">
        <v>490</v>
      </c>
      <c r="DR7" s="731"/>
      <c r="DS7" s="731"/>
      <c r="DT7" s="731"/>
      <c r="DU7" s="732"/>
      <c r="DV7" s="733"/>
      <c r="DW7" s="734"/>
      <c r="DX7" s="734"/>
      <c r="DY7" s="734"/>
      <c r="DZ7" s="735"/>
      <c r="EA7" s="217"/>
    </row>
    <row r="8" spans="1:131" s="218" customFormat="1" ht="26.25" customHeight="1" x14ac:dyDescent="0.15">
      <c r="A8" s="221">
        <v>2</v>
      </c>
      <c r="B8" s="767" t="s">
        <v>376</v>
      </c>
      <c r="C8" s="768"/>
      <c r="D8" s="768"/>
      <c r="E8" s="768"/>
      <c r="F8" s="768"/>
      <c r="G8" s="768"/>
      <c r="H8" s="768"/>
      <c r="I8" s="768"/>
      <c r="J8" s="768"/>
      <c r="K8" s="768"/>
      <c r="L8" s="768"/>
      <c r="M8" s="768"/>
      <c r="N8" s="768"/>
      <c r="O8" s="768"/>
      <c r="P8" s="769"/>
      <c r="Q8" s="770">
        <v>66</v>
      </c>
      <c r="R8" s="771"/>
      <c r="S8" s="771"/>
      <c r="T8" s="771"/>
      <c r="U8" s="771"/>
      <c r="V8" s="771">
        <v>64</v>
      </c>
      <c r="W8" s="771"/>
      <c r="X8" s="771"/>
      <c r="Y8" s="771"/>
      <c r="Z8" s="771"/>
      <c r="AA8" s="771">
        <v>1</v>
      </c>
      <c r="AB8" s="771"/>
      <c r="AC8" s="771"/>
      <c r="AD8" s="771"/>
      <c r="AE8" s="772"/>
      <c r="AF8" s="773">
        <v>1</v>
      </c>
      <c r="AG8" s="774"/>
      <c r="AH8" s="774"/>
      <c r="AI8" s="774"/>
      <c r="AJ8" s="775"/>
      <c r="AK8" s="756">
        <v>19</v>
      </c>
      <c r="AL8" s="757"/>
      <c r="AM8" s="757"/>
      <c r="AN8" s="757"/>
      <c r="AO8" s="757"/>
      <c r="AP8" s="757" t="s">
        <v>490</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560</v>
      </c>
      <c r="BT8" s="761"/>
      <c r="BU8" s="761"/>
      <c r="BV8" s="761"/>
      <c r="BW8" s="761"/>
      <c r="BX8" s="761"/>
      <c r="BY8" s="761"/>
      <c r="BZ8" s="761"/>
      <c r="CA8" s="761"/>
      <c r="CB8" s="761"/>
      <c r="CC8" s="761"/>
      <c r="CD8" s="761"/>
      <c r="CE8" s="761"/>
      <c r="CF8" s="761"/>
      <c r="CG8" s="762"/>
      <c r="CH8" s="763">
        <v>195</v>
      </c>
      <c r="CI8" s="764"/>
      <c r="CJ8" s="764"/>
      <c r="CK8" s="764"/>
      <c r="CL8" s="765"/>
      <c r="CM8" s="763">
        <v>1023</v>
      </c>
      <c r="CN8" s="764"/>
      <c r="CO8" s="764"/>
      <c r="CP8" s="764"/>
      <c r="CQ8" s="765"/>
      <c r="CR8" s="763">
        <v>20</v>
      </c>
      <c r="CS8" s="764"/>
      <c r="CT8" s="764"/>
      <c r="CU8" s="764"/>
      <c r="CV8" s="765"/>
      <c r="CW8" s="763" t="s">
        <v>558</v>
      </c>
      <c r="CX8" s="764"/>
      <c r="CY8" s="764"/>
      <c r="CZ8" s="764"/>
      <c r="DA8" s="765"/>
      <c r="DB8" s="763" t="s">
        <v>490</v>
      </c>
      <c r="DC8" s="764"/>
      <c r="DD8" s="764"/>
      <c r="DE8" s="764"/>
      <c r="DF8" s="765"/>
      <c r="DG8" s="763" t="s">
        <v>490</v>
      </c>
      <c r="DH8" s="764"/>
      <c r="DI8" s="764"/>
      <c r="DJ8" s="764"/>
      <c r="DK8" s="765"/>
      <c r="DL8" s="763" t="s">
        <v>490</v>
      </c>
      <c r="DM8" s="764"/>
      <c r="DN8" s="764"/>
      <c r="DO8" s="764"/>
      <c r="DP8" s="765"/>
      <c r="DQ8" s="763" t="s">
        <v>490</v>
      </c>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561</v>
      </c>
      <c r="BT9" s="761"/>
      <c r="BU9" s="761"/>
      <c r="BV9" s="761"/>
      <c r="BW9" s="761"/>
      <c r="BX9" s="761"/>
      <c r="BY9" s="761"/>
      <c r="BZ9" s="761"/>
      <c r="CA9" s="761"/>
      <c r="CB9" s="761"/>
      <c r="CC9" s="761"/>
      <c r="CD9" s="761"/>
      <c r="CE9" s="761"/>
      <c r="CF9" s="761"/>
      <c r="CG9" s="762"/>
      <c r="CH9" s="763">
        <v>0</v>
      </c>
      <c r="CI9" s="764"/>
      <c r="CJ9" s="764"/>
      <c r="CK9" s="764"/>
      <c r="CL9" s="765"/>
      <c r="CM9" s="763">
        <v>116</v>
      </c>
      <c r="CN9" s="764"/>
      <c r="CO9" s="764"/>
      <c r="CP9" s="764"/>
      <c r="CQ9" s="765"/>
      <c r="CR9" s="763">
        <v>3</v>
      </c>
      <c r="CS9" s="764"/>
      <c r="CT9" s="764"/>
      <c r="CU9" s="764"/>
      <c r="CV9" s="765"/>
      <c r="CW9" s="763" t="s">
        <v>558</v>
      </c>
      <c r="CX9" s="764"/>
      <c r="CY9" s="764"/>
      <c r="CZ9" s="764"/>
      <c r="DA9" s="765"/>
      <c r="DB9" s="763" t="s">
        <v>490</v>
      </c>
      <c r="DC9" s="764"/>
      <c r="DD9" s="764"/>
      <c r="DE9" s="764"/>
      <c r="DF9" s="765"/>
      <c r="DG9" s="763" t="s">
        <v>490</v>
      </c>
      <c r="DH9" s="764"/>
      <c r="DI9" s="764"/>
      <c r="DJ9" s="764"/>
      <c r="DK9" s="765"/>
      <c r="DL9" s="763" t="s">
        <v>490</v>
      </c>
      <c r="DM9" s="764"/>
      <c r="DN9" s="764"/>
      <c r="DO9" s="764"/>
      <c r="DP9" s="765"/>
      <c r="DQ9" s="763" t="s">
        <v>490</v>
      </c>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378</v>
      </c>
      <c r="B23" s="776" t="s">
        <v>379</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675</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358</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390</v>
      </c>
      <c r="C28" s="737"/>
      <c r="D28" s="737"/>
      <c r="E28" s="737"/>
      <c r="F28" s="737"/>
      <c r="G28" s="737"/>
      <c r="H28" s="737"/>
      <c r="I28" s="737"/>
      <c r="J28" s="737"/>
      <c r="K28" s="737"/>
      <c r="L28" s="737"/>
      <c r="M28" s="737"/>
      <c r="N28" s="737"/>
      <c r="O28" s="737"/>
      <c r="P28" s="738"/>
      <c r="Q28" s="809">
        <v>3708</v>
      </c>
      <c r="R28" s="810"/>
      <c r="S28" s="810"/>
      <c r="T28" s="810"/>
      <c r="U28" s="810"/>
      <c r="V28" s="810">
        <v>3682</v>
      </c>
      <c r="W28" s="810"/>
      <c r="X28" s="810"/>
      <c r="Y28" s="810"/>
      <c r="Z28" s="810"/>
      <c r="AA28" s="810">
        <v>26</v>
      </c>
      <c r="AB28" s="810"/>
      <c r="AC28" s="810"/>
      <c r="AD28" s="810"/>
      <c r="AE28" s="811"/>
      <c r="AF28" s="812">
        <v>26</v>
      </c>
      <c r="AG28" s="810"/>
      <c r="AH28" s="810"/>
      <c r="AI28" s="810"/>
      <c r="AJ28" s="813"/>
      <c r="AK28" s="814">
        <v>332</v>
      </c>
      <c r="AL28" s="815"/>
      <c r="AM28" s="815"/>
      <c r="AN28" s="815"/>
      <c r="AO28" s="815"/>
      <c r="AP28" s="815" t="s">
        <v>490</v>
      </c>
      <c r="AQ28" s="815"/>
      <c r="AR28" s="815"/>
      <c r="AS28" s="815"/>
      <c r="AT28" s="815"/>
      <c r="AU28" s="815" t="s">
        <v>490</v>
      </c>
      <c r="AV28" s="815"/>
      <c r="AW28" s="815"/>
      <c r="AX28" s="815"/>
      <c r="AY28" s="815"/>
      <c r="AZ28" s="816" t="s">
        <v>490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391</v>
      </c>
      <c r="C29" s="768"/>
      <c r="D29" s="768"/>
      <c r="E29" s="768"/>
      <c r="F29" s="768"/>
      <c r="G29" s="768"/>
      <c r="H29" s="768"/>
      <c r="I29" s="768"/>
      <c r="J29" s="768"/>
      <c r="K29" s="768"/>
      <c r="L29" s="768"/>
      <c r="M29" s="768"/>
      <c r="N29" s="768"/>
      <c r="O29" s="768"/>
      <c r="P29" s="769"/>
      <c r="Q29" s="770">
        <v>4062</v>
      </c>
      <c r="R29" s="771"/>
      <c r="S29" s="771"/>
      <c r="T29" s="771"/>
      <c r="U29" s="771"/>
      <c r="V29" s="771">
        <v>3991</v>
      </c>
      <c r="W29" s="771"/>
      <c r="X29" s="771"/>
      <c r="Y29" s="771"/>
      <c r="Z29" s="771"/>
      <c r="AA29" s="771">
        <v>71</v>
      </c>
      <c r="AB29" s="771"/>
      <c r="AC29" s="771"/>
      <c r="AD29" s="771"/>
      <c r="AE29" s="772"/>
      <c r="AF29" s="773">
        <v>71</v>
      </c>
      <c r="AG29" s="774"/>
      <c r="AH29" s="774"/>
      <c r="AI29" s="774"/>
      <c r="AJ29" s="775"/>
      <c r="AK29" s="821">
        <v>696</v>
      </c>
      <c r="AL29" s="817"/>
      <c r="AM29" s="817"/>
      <c r="AN29" s="817"/>
      <c r="AO29" s="817"/>
      <c r="AP29" s="817" t="s">
        <v>490</v>
      </c>
      <c r="AQ29" s="817"/>
      <c r="AR29" s="817"/>
      <c r="AS29" s="817"/>
      <c r="AT29" s="817"/>
      <c r="AU29" s="817" t="s">
        <v>490</v>
      </c>
      <c r="AV29" s="817"/>
      <c r="AW29" s="817"/>
      <c r="AX29" s="817"/>
      <c r="AY29" s="817"/>
      <c r="AZ29" s="818" t="s">
        <v>490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392</v>
      </c>
      <c r="C30" s="768"/>
      <c r="D30" s="768"/>
      <c r="E30" s="768"/>
      <c r="F30" s="768"/>
      <c r="G30" s="768"/>
      <c r="H30" s="768"/>
      <c r="I30" s="768"/>
      <c r="J30" s="768"/>
      <c r="K30" s="768"/>
      <c r="L30" s="768"/>
      <c r="M30" s="768"/>
      <c r="N30" s="768"/>
      <c r="O30" s="768"/>
      <c r="P30" s="769"/>
      <c r="Q30" s="770">
        <v>606</v>
      </c>
      <c r="R30" s="771"/>
      <c r="S30" s="771"/>
      <c r="T30" s="771"/>
      <c r="U30" s="771"/>
      <c r="V30" s="771">
        <v>603</v>
      </c>
      <c r="W30" s="771"/>
      <c r="X30" s="771"/>
      <c r="Y30" s="771"/>
      <c r="Z30" s="771"/>
      <c r="AA30" s="771">
        <v>3</v>
      </c>
      <c r="AB30" s="771"/>
      <c r="AC30" s="771"/>
      <c r="AD30" s="771"/>
      <c r="AE30" s="772"/>
      <c r="AF30" s="773">
        <v>3</v>
      </c>
      <c r="AG30" s="774"/>
      <c r="AH30" s="774"/>
      <c r="AI30" s="774"/>
      <c r="AJ30" s="775"/>
      <c r="AK30" s="821">
        <v>205</v>
      </c>
      <c r="AL30" s="817"/>
      <c r="AM30" s="817"/>
      <c r="AN30" s="817"/>
      <c r="AO30" s="817"/>
      <c r="AP30" s="817" t="s">
        <v>490</v>
      </c>
      <c r="AQ30" s="817"/>
      <c r="AR30" s="817"/>
      <c r="AS30" s="817"/>
      <c r="AT30" s="817"/>
      <c r="AU30" s="817" t="s">
        <v>490</v>
      </c>
      <c r="AV30" s="817"/>
      <c r="AW30" s="817"/>
      <c r="AX30" s="817"/>
      <c r="AY30" s="817"/>
      <c r="AZ30" s="818" t="s">
        <v>490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393</v>
      </c>
      <c r="C31" s="768"/>
      <c r="D31" s="768"/>
      <c r="E31" s="768"/>
      <c r="F31" s="768"/>
      <c r="G31" s="768"/>
      <c r="H31" s="768"/>
      <c r="I31" s="768"/>
      <c r="J31" s="768"/>
      <c r="K31" s="768"/>
      <c r="L31" s="768"/>
      <c r="M31" s="768"/>
      <c r="N31" s="768"/>
      <c r="O31" s="768"/>
      <c r="P31" s="769"/>
      <c r="Q31" s="770">
        <v>342</v>
      </c>
      <c r="R31" s="771"/>
      <c r="S31" s="771"/>
      <c r="T31" s="771"/>
      <c r="U31" s="771"/>
      <c r="V31" s="771">
        <v>350</v>
      </c>
      <c r="W31" s="771"/>
      <c r="X31" s="771"/>
      <c r="Y31" s="771"/>
      <c r="Z31" s="771"/>
      <c r="AA31" s="771">
        <v>-8</v>
      </c>
      <c r="AB31" s="771"/>
      <c r="AC31" s="771"/>
      <c r="AD31" s="771"/>
      <c r="AE31" s="772"/>
      <c r="AF31" s="773">
        <v>177</v>
      </c>
      <c r="AG31" s="774"/>
      <c r="AH31" s="774"/>
      <c r="AI31" s="774"/>
      <c r="AJ31" s="775"/>
      <c r="AK31" s="821">
        <v>77</v>
      </c>
      <c r="AL31" s="817"/>
      <c r="AM31" s="817"/>
      <c r="AN31" s="817"/>
      <c r="AO31" s="817"/>
      <c r="AP31" s="817">
        <v>1386</v>
      </c>
      <c r="AQ31" s="817"/>
      <c r="AR31" s="817"/>
      <c r="AS31" s="817"/>
      <c r="AT31" s="817"/>
      <c r="AU31" s="817">
        <v>64</v>
      </c>
      <c r="AV31" s="817"/>
      <c r="AW31" s="817"/>
      <c r="AX31" s="817"/>
      <c r="AY31" s="817"/>
      <c r="AZ31" s="818" t="s">
        <v>490</v>
      </c>
      <c r="BA31" s="818"/>
      <c r="BB31" s="818"/>
      <c r="BC31" s="818"/>
      <c r="BD31" s="818"/>
      <c r="BE31" s="819" t="s">
        <v>394</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395</v>
      </c>
      <c r="C32" s="768"/>
      <c r="D32" s="768"/>
      <c r="E32" s="768"/>
      <c r="F32" s="768"/>
      <c r="G32" s="768"/>
      <c r="H32" s="768"/>
      <c r="I32" s="768"/>
      <c r="J32" s="768"/>
      <c r="K32" s="768"/>
      <c r="L32" s="768"/>
      <c r="M32" s="768"/>
      <c r="N32" s="768"/>
      <c r="O32" s="768"/>
      <c r="P32" s="769"/>
      <c r="Q32" s="770">
        <v>23</v>
      </c>
      <c r="R32" s="771"/>
      <c r="S32" s="771"/>
      <c r="T32" s="771"/>
      <c r="U32" s="771"/>
      <c r="V32" s="771">
        <v>17</v>
      </c>
      <c r="W32" s="771"/>
      <c r="X32" s="771"/>
      <c r="Y32" s="771"/>
      <c r="Z32" s="771"/>
      <c r="AA32" s="771">
        <v>6</v>
      </c>
      <c r="AB32" s="771"/>
      <c r="AC32" s="771"/>
      <c r="AD32" s="771"/>
      <c r="AE32" s="772"/>
      <c r="AF32" s="773">
        <v>71</v>
      </c>
      <c r="AG32" s="774"/>
      <c r="AH32" s="774"/>
      <c r="AI32" s="774"/>
      <c r="AJ32" s="775"/>
      <c r="AK32" s="821" t="s">
        <v>490</v>
      </c>
      <c r="AL32" s="817"/>
      <c r="AM32" s="817"/>
      <c r="AN32" s="817"/>
      <c r="AO32" s="817"/>
      <c r="AP32" s="817" t="s">
        <v>490</v>
      </c>
      <c r="AQ32" s="817"/>
      <c r="AR32" s="817"/>
      <c r="AS32" s="817"/>
      <c r="AT32" s="817"/>
      <c r="AU32" s="817" t="s">
        <v>490</v>
      </c>
      <c r="AV32" s="817"/>
      <c r="AW32" s="817"/>
      <c r="AX32" s="817"/>
      <c r="AY32" s="817"/>
      <c r="AZ32" s="818" t="s">
        <v>490</v>
      </c>
      <c r="BA32" s="818"/>
      <c r="BB32" s="818"/>
      <c r="BC32" s="818"/>
      <c r="BD32" s="818"/>
      <c r="BE32" s="819" t="s">
        <v>394</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t="s">
        <v>396</v>
      </c>
      <c r="C33" s="768"/>
      <c r="D33" s="768"/>
      <c r="E33" s="768"/>
      <c r="F33" s="768"/>
      <c r="G33" s="768"/>
      <c r="H33" s="768"/>
      <c r="I33" s="768"/>
      <c r="J33" s="768"/>
      <c r="K33" s="768"/>
      <c r="L33" s="768"/>
      <c r="M33" s="768"/>
      <c r="N33" s="768"/>
      <c r="O33" s="768"/>
      <c r="P33" s="769"/>
      <c r="Q33" s="770">
        <v>4136</v>
      </c>
      <c r="R33" s="771"/>
      <c r="S33" s="771"/>
      <c r="T33" s="771"/>
      <c r="U33" s="771"/>
      <c r="V33" s="771">
        <v>4297</v>
      </c>
      <c r="W33" s="771"/>
      <c r="X33" s="771"/>
      <c r="Y33" s="771"/>
      <c r="Z33" s="771"/>
      <c r="AA33" s="771">
        <v>-161</v>
      </c>
      <c r="AB33" s="771"/>
      <c r="AC33" s="771"/>
      <c r="AD33" s="771"/>
      <c r="AE33" s="772"/>
      <c r="AF33" s="773">
        <v>519</v>
      </c>
      <c r="AG33" s="774"/>
      <c r="AH33" s="774"/>
      <c r="AI33" s="774"/>
      <c r="AJ33" s="775"/>
      <c r="AK33" s="821">
        <v>398</v>
      </c>
      <c r="AL33" s="817"/>
      <c r="AM33" s="817"/>
      <c r="AN33" s="817"/>
      <c r="AO33" s="817"/>
      <c r="AP33" s="817">
        <v>2074</v>
      </c>
      <c r="AQ33" s="817"/>
      <c r="AR33" s="817"/>
      <c r="AS33" s="817"/>
      <c r="AT33" s="817"/>
      <c r="AU33" s="817">
        <v>1145</v>
      </c>
      <c r="AV33" s="817"/>
      <c r="AW33" s="817"/>
      <c r="AX33" s="817"/>
      <c r="AY33" s="817"/>
      <c r="AZ33" s="818" t="s">
        <v>490</v>
      </c>
      <c r="BA33" s="818"/>
      <c r="BB33" s="818"/>
      <c r="BC33" s="818"/>
      <c r="BD33" s="818"/>
      <c r="BE33" s="819" t="s">
        <v>394</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t="s">
        <v>397</v>
      </c>
      <c r="C34" s="768"/>
      <c r="D34" s="768"/>
      <c r="E34" s="768"/>
      <c r="F34" s="768"/>
      <c r="G34" s="768"/>
      <c r="H34" s="768"/>
      <c r="I34" s="768"/>
      <c r="J34" s="768"/>
      <c r="K34" s="768"/>
      <c r="L34" s="768"/>
      <c r="M34" s="768"/>
      <c r="N34" s="768"/>
      <c r="O34" s="768"/>
      <c r="P34" s="769"/>
      <c r="Q34" s="770">
        <v>833</v>
      </c>
      <c r="R34" s="771"/>
      <c r="S34" s="771"/>
      <c r="T34" s="771"/>
      <c r="U34" s="771"/>
      <c r="V34" s="771">
        <v>833</v>
      </c>
      <c r="W34" s="771"/>
      <c r="X34" s="771"/>
      <c r="Y34" s="771"/>
      <c r="Z34" s="771"/>
      <c r="AA34" s="771">
        <v>0</v>
      </c>
      <c r="AB34" s="771"/>
      <c r="AC34" s="771"/>
      <c r="AD34" s="771"/>
      <c r="AE34" s="772"/>
      <c r="AF34" s="773">
        <v>92</v>
      </c>
      <c r="AG34" s="774"/>
      <c r="AH34" s="774"/>
      <c r="AI34" s="774"/>
      <c r="AJ34" s="775"/>
      <c r="AK34" s="821">
        <v>411</v>
      </c>
      <c r="AL34" s="817"/>
      <c r="AM34" s="817"/>
      <c r="AN34" s="817"/>
      <c r="AO34" s="817"/>
      <c r="AP34" s="817">
        <v>1987</v>
      </c>
      <c r="AQ34" s="817"/>
      <c r="AR34" s="817"/>
      <c r="AS34" s="817"/>
      <c r="AT34" s="817"/>
      <c r="AU34" s="817">
        <v>866</v>
      </c>
      <c r="AV34" s="817"/>
      <c r="AW34" s="817"/>
      <c r="AX34" s="817"/>
      <c r="AY34" s="817"/>
      <c r="AZ34" s="818" t="s">
        <v>490</v>
      </c>
      <c r="BA34" s="818"/>
      <c r="BB34" s="818"/>
      <c r="BC34" s="818"/>
      <c r="BD34" s="818"/>
      <c r="BE34" s="819" t="s">
        <v>394</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378</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959</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401</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402</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562</v>
      </c>
      <c r="C68" s="857"/>
      <c r="D68" s="857"/>
      <c r="E68" s="857"/>
      <c r="F68" s="857"/>
      <c r="G68" s="857"/>
      <c r="H68" s="857"/>
      <c r="I68" s="857"/>
      <c r="J68" s="857"/>
      <c r="K68" s="857"/>
      <c r="L68" s="857"/>
      <c r="M68" s="857"/>
      <c r="N68" s="857"/>
      <c r="O68" s="857"/>
      <c r="P68" s="858"/>
      <c r="Q68" s="859">
        <v>2156</v>
      </c>
      <c r="R68" s="853"/>
      <c r="S68" s="853"/>
      <c r="T68" s="853"/>
      <c r="U68" s="853"/>
      <c r="V68" s="853">
        <v>1986</v>
      </c>
      <c r="W68" s="853"/>
      <c r="X68" s="853"/>
      <c r="Y68" s="853"/>
      <c r="Z68" s="853"/>
      <c r="AA68" s="853">
        <v>170</v>
      </c>
      <c r="AB68" s="853"/>
      <c r="AC68" s="853"/>
      <c r="AD68" s="853"/>
      <c r="AE68" s="853"/>
      <c r="AF68" s="853">
        <v>170</v>
      </c>
      <c r="AG68" s="853"/>
      <c r="AH68" s="853"/>
      <c r="AI68" s="853"/>
      <c r="AJ68" s="853"/>
      <c r="AK68" s="853" t="s">
        <v>490</v>
      </c>
      <c r="AL68" s="853"/>
      <c r="AM68" s="853"/>
      <c r="AN68" s="853"/>
      <c r="AO68" s="853"/>
      <c r="AP68" s="853" t="s">
        <v>490</v>
      </c>
      <c r="AQ68" s="853"/>
      <c r="AR68" s="853"/>
      <c r="AS68" s="853"/>
      <c r="AT68" s="853"/>
      <c r="AU68" s="853" t="s">
        <v>490</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563</v>
      </c>
      <c r="C69" s="861"/>
      <c r="D69" s="861"/>
      <c r="E69" s="861"/>
      <c r="F69" s="861"/>
      <c r="G69" s="861"/>
      <c r="H69" s="861"/>
      <c r="I69" s="861"/>
      <c r="J69" s="861"/>
      <c r="K69" s="861"/>
      <c r="L69" s="861"/>
      <c r="M69" s="861"/>
      <c r="N69" s="861"/>
      <c r="O69" s="861"/>
      <c r="P69" s="862"/>
      <c r="Q69" s="863">
        <v>346</v>
      </c>
      <c r="R69" s="817"/>
      <c r="S69" s="817"/>
      <c r="T69" s="817"/>
      <c r="U69" s="817"/>
      <c r="V69" s="817">
        <v>346</v>
      </c>
      <c r="W69" s="817"/>
      <c r="X69" s="817"/>
      <c r="Y69" s="817"/>
      <c r="Z69" s="817"/>
      <c r="AA69" s="817">
        <v>0</v>
      </c>
      <c r="AB69" s="817"/>
      <c r="AC69" s="817"/>
      <c r="AD69" s="817"/>
      <c r="AE69" s="817"/>
      <c r="AF69" s="817">
        <v>0</v>
      </c>
      <c r="AG69" s="817"/>
      <c r="AH69" s="817"/>
      <c r="AI69" s="817"/>
      <c r="AJ69" s="817"/>
      <c r="AK69" s="817">
        <v>2</v>
      </c>
      <c r="AL69" s="817"/>
      <c r="AM69" s="817"/>
      <c r="AN69" s="817"/>
      <c r="AO69" s="817"/>
      <c r="AP69" s="817" t="s">
        <v>490</v>
      </c>
      <c r="AQ69" s="817"/>
      <c r="AR69" s="817"/>
      <c r="AS69" s="817"/>
      <c r="AT69" s="817"/>
      <c r="AU69" s="817" t="s">
        <v>490</v>
      </c>
      <c r="AV69" s="817"/>
      <c r="AW69" s="817"/>
      <c r="AX69" s="817"/>
      <c r="AY69" s="817"/>
      <c r="AZ69" s="819" t="s">
        <v>565</v>
      </c>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553</v>
      </c>
      <c r="C70" s="861"/>
      <c r="D70" s="861"/>
      <c r="E70" s="861"/>
      <c r="F70" s="861"/>
      <c r="G70" s="861"/>
      <c r="H70" s="861"/>
      <c r="I70" s="861"/>
      <c r="J70" s="861"/>
      <c r="K70" s="861"/>
      <c r="L70" s="861"/>
      <c r="M70" s="861"/>
      <c r="N70" s="861"/>
      <c r="O70" s="861"/>
      <c r="P70" s="862"/>
      <c r="Q70" s="863">
        <v>21</v>
      </c>
      <c r="R70" s="817"/>
      <c r="S70" s="817"/>
      <c r="T70" s="817"/>
      <c r="U70" s="817"/>
      <c r="V70" s="817">
        <v>23</v>
      </c>
      <c r="W70" s="817"/>
      <c r="X70" s="817"/>
      <c r="Y70" s="817"/>
      <c r="Z70" s="817"/>
      <c r="AA70" s="817">
        <v>-1</v>
      </c>
      <c r="AB70" s="817"/>
      <c r="AC70" s="817"/>
      <c r="AD70" s="817"/>
      <c r="AE70" s="817"/>
      <c r="AF70" s="817">
        <v>-1</v>
      </c>
      <c r="AG70" s="817"/>
      <c r="AH70" s="817"/>
      <c r="AI70" s="817"/>
      <c r="AJ70" s="817"/>
      <c r="AK70" s="817" t="s">
        <v>490</v>
      </c>
      <c r="AL70" s="817"/>
      <c r="AM70" s="817"/>
      <c r="AN70" s="817"/>
      <c r="AO70" s="817"/>
      <c r="AP70" s="817" t="s">
        <v>490</v>
      </c>
      <c r="AQ70" s="817"/>
      <c r="AR70" s="817"/>
      <c r="AS70" s="817"/>
      <c r="AT70" s="817"/>
      <c r="AU70" s="817" t="s">
        <v>490</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554</v>
      </c>
      <c r="C71" s="861"/>
      <c r="D71" s="861"/>
      <c r="E71" s="861"/>
      <c r="F71" s="861"/>
      <c r="G71" s="861"/>
      <c r="H71" s="861"/>
      <c r="I71" s="861"/>
      <c r="J71" s="861"/>
      <c r="K71" s="861"/>
      <c r="L71" s="861"/>
      <c r="M71" s="861"/>
      <c r="N71" s="861"/>
      <c r="O71" s="861"/>
      <c r="P71" s="862"/>
      <c r="Q71" s="863">
        <v>72</v>
      </c>
      <c r="R71" s="817"/>
      <c r="S71" s="817"/>
      <c r="T71" s="817"/>
      <c r="U71" s="817"/>
      <c r="V71" s="817">
        <v>61</v>
      </c>
      <c r="W71" s="817"/>
      <c r="X71" s="817"/>
      <c r="Y71" s="817"/>
      <c r="Z71" s="817"/>
      <c r="AA71" s="817">
        <v>11</v>
      </c>
      <c r="AB71" s="817"/>
      <c r="AC71" s="817"/>
      <c r="AD71" s="817"/>
      <c r="AE71" s="817"/>
      <c r="AF71" s="817">
        <v>11</v>
      </c>
      <c r="AG71" s="817"/>
      <c r="AH71" s="817"/>
      <c r="AI71" s="817"/>
      <c r="AJ71" s="817"/>
      <c r="AK71" s="817" t="s">
        <v>558</v>
      </c>
      <c r="AL71" s="817"/>
      <c r="AM71" s="817"/>
      <c r="AN71" s="817"/>
      <c r="AO71" s="817"/>
      <c r="AP71" s="817" t="s">
        <v>490</v>
      </c>
      <c r="AQ71" s="817"/>
      <c r="AR71" s="817"/>
      <c r="AS71" s="817"/>
      <c r="AT71" s="817"/>
      <c r="AU71" s="817" t="s">
        <v>490</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555</v>
      </c>
      <c r="C72" s="861"/>
      <c r="D72" s="861"/>
      <c r="E72" s="861"/>
      <c r="F72" s="861"/>
      <c r="G72" s="861"/>
      <c r="H72" s="861"/>
      <c r="I72" s="861"/>
      <c r="J72" s="861"/>
      <c r="K72" s="861"/>
      <c r="L72" s="861"/>
      <c r="M72" s="861"/>
      <c r="N72" s="861"/>
      <c r="O72" s="861"/>
      <c r="P72" s="862"/>
      <c r="Q72" s="863">
        <v>407</v>
      </c>
      <c r="R72" s="817"/>
      <c r="S72" s="817"/>
      <c r="T72" s="817"/>
      <c r="U72" s="817"/>
      <c r="V72" s="817">
        <v>217</v>
      </c>
      <c r="W72" s="817"/>
      <c r="X72" s="817"/>
      <c r="Y72" s="817"/>
      <c r="Z72" s="817"/>
      <c r="AA72" s="817">
        <v>190</v>
      </c>
      <c r="AB72" s="817"/>
      <c r="AC72" s="817"/>
      <c r="AD72" s="817"/>
      <c r="AE72" s="817"/>
      <c r="AF72" s="817">
        <v>190</v>
      </c>
      <c r="AG72" s="817"/>
      <c r="AH72" s="817"/>
      <c r="AI72" s="817"/>
      <c r="AJ72" s="817"/>
      <c r="AK72" s="817">
        <v>114</v>
      </c>
      <c r="AL72" s="817"/>
      <c r="AM72" s="817"/>
      <c r="AN72" s="817"/>
      <c r="AO72" s="817"/>
      <c r="AP72" s="817" t="s">
        <v>490</v>
      </c>
      <c r="AQ72" s="817"/>
      <c r="AR72" s="817"/>
      <c r="AS72" s="817"/>
      <c r="AT72" s="817"/>
      <c r="AU72" s="817" t="s">
        <v>490</v>
      </c>
      <c r="AV72" s="817"/>
      <c r="AW72" s="817"/>
      <c r="AX72" s="817"/>
      <c r="AY72" s="817"/>
      <c r="AZ72" s="819" t="s">
        <v>566</v>
      </c>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556</v>
      </c>
      <c r="C73" s="861"/>
      <c r="D73" s="861"/>
      <c r="E73" s="861"/>
      <c r="F73" s="861"/>
      <c r="G73" s="861"/>
      <c r="H73" s="861"/>
      <c r="I73" s="861"/>
      <c r="J73" s="861"/>
      <c r="K73" s="861"/>
      <c r="L73" s="861"/>
      <c r="M73" s="861"/>
      <c r="N73" s="861"/>
      <c r="O73" s="861"/>
      <c r="P73" s="862"/>
      <c r="Q73" s="863">
        <v>218789</v>
      </c>
      <c r="R73" s="817"/>
      <c r="S73" s="817"/>
      <c r="T73" s="817"/>
      <c r="U73" s="817"/>
      <c r="V73" s="817">
        <v>212178</v>
      </c>
      <c r="W73" s="817"/>
      <c r="X73" s="817"/>
      <c r="Y73" s="817"/>
      <c r="Z73" s="817"/>
      <c r="AA73" s="817">
        <v>6611</v>
      </c>
      <c r="AB73" s="817"/>
      <c r="AC73" s="817"/>
      <c r="AD73" s="817"/>
      <c r="AE73" s="817"/>
      <c r="AF73" s="817">
        <v>6611</v>
      </c>
      <c r="AG73" s="817"/>
      <c r="AH73" s="817"/>
      <c r="AI73" s="817"/>
      <c r="AJ73" s="817"/>
      <c r="AK73" s="817" t="s">
        <v>490</v>
      </c>
      <c r="AL73" s="817"/>
      <c r="AM73" s="817"/>
      <c r="AN73" s="817"/>
      <c r="AO73" s="817"/>
      <c r="AP73" s="817" t="s">
        <v>490</v>
      </c>
      <c r="AQ73" s="817"/>
      <c r="AR73" s="817"/>
      <c r="AS73" s="817"/>
      <c r="AT73" s="817"/>
      <c r="AU73" s="817" t="s">
        <v>490</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t="s">
        <v>557</v>
      </c>
      <c r="C74" s="861"/>
      <c r="D74" s="861"/>
      <c r="E74" s="861"/>
      <c r="F74" s="861"/>
      <c r="G74" s="861"/>
      <c r="H74" s="861"/>
      <c r="I74" s="861"/>
      <c r="J74" s="861"/>
      <c r="K74" s="861"/>
      <c r="L74" s="861"/>
      <c r="M74" s="861"/>
      <c r="N74" s="861"/>
      <c r="O74" s="861"/>
      <c r="P74" s="862"/>
      <c r="Q74" s="863">
        <v>7815</v>
      </c>
      <c r="R74" s="817"/>
      <c r="S74" s="817"/>
      <c r="T74" s="817"/>
      <c r="U74" s="817"/>
      <c r="V74" s="817">
        <v>7541</v>
      </c>
      <c r="W74" s="817"/>
      <c r="X74" s="817"/>
      <c r="Y74" s="817"/>
      <c r="Z74" s="817"/>
      <c r="AA74" s="817">
        <v>274</v>
      </c>
      <c r="AB74" s="817"/>
      <c r="AC74" s="817"/>
      <c r="AD74" s="817"/>
      <c r="AE74" s="817"/>
      <c r="AF74" s="817">
        <v>10</v>
      </c>
      <c r="AG74" s="817"/>
      <c r="AH74" s="817"/>
      <c r="AI74" s="817"/>
      <c r="AJ74" s="817"/>
      <c r="AK74" s="817">
        <v>2</v>
      </c>
      <c r="AL74" s="817"/>
      <c r="AM74" s="817"/>
      <c r="AN74" s="817"/>
      <c r="AO74" s="817"/>
      <c r="AP74" s="817" t="s">
        <v>558</v>
      </c>
      <c r="AQ74" s="817"/>
      <c r="AR74" s="817"/>
      <c r="AS74" s="817"/>
      <c r="AT74" s="817"/>
      <c r="AU74" s="817" t="s">
        <v>558</v>
      </c>
      <c r="AV74" s="817"/>
      <c r="AW74" s="817"/>
      <c r="AX74" s="817"/>
      <c r="AY74" s="817"/>
      <c r="AZ74" s="819" t="s">
        <v>565</v>
      </c>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378</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295</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295</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295</v>
      </c>
      <c r="DR109" s="880"/>
      <c r="DS109" s="880"/>
      <c r="DT109" s="880"/>
      <c r="DU109" s="881"/>
      <c r="DV109" s="879" t="s">
        <v>414</v>
      </c>
      <c r="DW109" s="880"/>
      <c r="DX109" s="880"/>
      <c r="DY109" s="880"/>
      <c r="DZ109" s="882"/>
    </row>
    <row r="110" spans="1:131" s="212" customFormat="1" ht="26.25" customHeight="1" x14ac:dyDescent="0.15">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2553504</v>
      </c>
      <c r="AB110" s="887"/>
      <c r="AC110" s="887"/>
      <c r="AD110" s="887"/>
      <c r="AE110" s="888"/>
      <c r="AF110" s="889">
        <v>2523191</v>
      </c>
      <c r="AG110" s="887"/>
      <c r="AH110" s="887"/>
      <c r="AI110" s="887"/>
      <c r="AJ110" s="888"/>
      <c r="AK110" s="889">
        <v>2573651</v>
      </c>
      <c r="AL110" s="887"/>
      <c r="AM110" s="887"/>
      <c r="AN110" s="887"/>
      <c r="AO110" s="888"/>
      <c r="AP110" s="890">
        <v>26.1</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19541399</v>
      </c>
      <c r="BR110" s="918"/>
      <c r="BS110" s="918"/>
      <c r="BT110" s="918"/>
      <c r="BU110" s="918"/>
      <c r="BV110" s="918">
        <v>19733180</v>
      </c>
      <c r="BW110" s="918"/>
      <c r="BX110" s="918"/>
      <c r="BY110" s="918"/>
      <c r="BZ110" s="918"/>
      <c r="CA110" s="918">
        <v>20909262</v>
      </c>
      <c r="CB110" s="918"/>
      <c r="CC110" s="918"/>
      <c r="CD110" s="918"/>
      <c r="CE110" s="918"/>
      <c r="CF110" s="931">
        <v>211.7</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2773832</v>
      </c>
      <c r="BR112" s="913"/>
      <c r="BS112" s="913"/>
      <c r="BT112" s="913"/>
      <c r="BU112" s="913"/>
      <c r="BV112" s="913">
        <v>2409163</v>
      </c>
      <c r="BW112" s="913"/>
      <c r="BX112" s="913"/>
      <c r="BY112" s="913"/>
      <c r="BZ112" s="913"/>
      <c r="CA112" s="913">
        <v>2075143</v>
      </c>
      <c r="CB112" s="913"/>
      <c r="CC112" s="913"/>
      <c r="CD112" s="913"/>
      <c r="CE112" s="913"/>
      <c r="CF112" s="907">
        <v>21</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443473</v>
      </c>
      <c r="AB113" s="925"/>
      <c r="AC113" s="925"/>
      <c r="AD113" s="925"/>
      <c r="AE113" s="926"/>
      <c r="AF113" s="927">
        <v>425668</v>
      </c>
      <c r="AG113" s="925"/>
      <c r="AH113" s="925"/>
      <c r="AI113" s="925"/>
      <c r="AJ113" s="926"/>
      <c r="AK113" s="927">
        <v>403168</v>
      </c>
      <c r="AL113" s="925"/>
      <c r="AM113" s="925"/>
      <c r="AN113" s="925"/>
      <c r="AO113" s="926"/>
      <c r="AP113" s="928">
        <v>4.0999999999999996</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3065421</v>
      </c>
      <c r="BR114" s="913"/>
      <c r="BS114" s="913"/>
      <c r="BT114" s="913"/>
      <c r="BU114" s="913"/>
      <c r="BV114" s="913">
        <v>3072905</v>
      </c>
      <c r="BW114" s="913"/>
      <c r="BX114" s="913"/>
      <c r="BY114" s="913"/>
      <c r="BZ114" s="913"/>
      <c r="CA114" s="913">
        <v>2371455</v>
      </c>
      <c r="CB114" s="913"/>
      <c r="CC114" s="913"/>
      <c r="CD114" s="913"/>
      <c r="CE114" s="913"/>
      <c r="CF114" s="907">
        <v>24</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v>182</v>
      </c>
      <c r="BR115" s="913"/>
      <c r="BS115" s="913"/>
      <c r="BT115" s="913"/>
      <c r="BU115" s="913"/>
      <c r="BV115" s="913">
        <v>98</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2996977</v>
      </c>
      <c r="AB117" s="966"/>
      <c r="AC117" s="966"/>
      <c r="AD117" s="966"/>
      <c r="AE117" s="967"/>
      <c r="AF117" s="968">
        <v>2948859</v>
      </c>
      <c r="AG117" s="966"/>
      <c r="AH117" s="966"/>
      <c r="AI117" s="966"/>
      <c r="AJ117" s="967"/>
      <c r="AK117" s="968">
        <v>2976819</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295</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178</v>
      </c>
      <c r="BA119" s="235"/>
      <c r="BB119" s="235"/>
      <c r="BC119" s="235"/>
      <c r="BD119" s="235"/>
      <c r="BE119" s="235"/>
      <c r="BF119" s="235"/>
      <c r="BG119" s="235"/>
      <c r="BH119" s="235"/>
      <c r="BI119" s="235"/>
      <c r="BJ119" s="235"/>
      <c r="BK119" s="235"/>
      <c r="BL119" s="235"/>
      <c r="BM119" s="235"/>
      <c r="BN119" s="235"/>
      <c r="BO119" s="964" t="s">
        <v>444</v>
      </c>
      <c r="BP119" s="992"/>
      <c r="BQ119" s="986">
        <v>25380834</v>
      </c>
      <c r="BR119" s="987"/>
      <c r="BS119" s="987"/>
      <c r="BT119" s="987"/>
      <c r="BU119" s="987"/>
      <c r="BV119" s="987">
        <v>25215346</v>
      </c>
      <c r="BW119" s="987"/>
      <c r="BX119" s="987"/>
      <c r="BY119" s="987"/>
      <c r="BZ119" s="987"/>
      <c r="CA119" s="987">
        <v>25355860</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14365001</v>
      </c>
      <c r="BR120" s="918"/>
      <c r="BS120" s="918"/>
      <c r="BT120" s="918"/>
      <c r="BU120" s="918"/>
      <c r="BV120" s="918">
        <v>14248094</v>
      </c>
      <c r="BW120" s="918"/>
      <c r="BX120" s="918"/>
      <c r="BY120" s="918"/>
      <c r="BZ120" s="918"/>
      <c r="CA120" s="918">
        <v>13863654</v>
      </c>
      <c r="CB120" s="918"/>
      <c r="CC120" s="918"/>
      <c r="CD120" s="918"/>
      <c r="CE120" s="918"/>
      <c r="CF120" s="931">
        <v>140.4</v>
      </c>
      <c r="CG120" s="932"/>
      <c r="CH120" s="932"/>
      <c r="CI120" s="932"/>
      <c r="CJ120" s="932"/>
      <c r="CK120" s="993" t="s">
        <v>448</v>
      </c>
      <c r="CL120" s="994"/>
      <c r="CM120" s="994"/>
      <c r="CN120" s="994"/>
      <c r="CO120" s="995"/>
      <c r="CP120" s="1001" t="s">
        <v>396</v>
      </c>
      <c r="CQ120" s="1002"/>
      <c r="CR120" s="1002"/>
      <c r="CS120" s="1002"/>
      <c r="CT120" s="1002"/>
      <c r="CU120" s="1002"/>
      <c r="CV120" s="1002"/>
      <c r="CW120" s="1002"/>
      <c r="CX120" s="1002"/>
      <c r="CY120" s="1002"/>
      <c r="CZ120" s="1002"/>
      <c r="DA120" s="1002"/>
      <c r="DB120" s="1002"/>
      <c r="DC120" s="1002"/>
      <c r="DD120" s="1002"/>
      <c r="DE120" s="1002"/>
      <c r="DF120" s="1003"/>
      <c r="DG120" s="917">
        <v>1441687</v>
      </c>
      <c r="DH120" s="918"/>
      <c r="DI120" s="918"/>
      <c r="DJ120" s="918"/>
      <c r="DK120" s="918"/>
      <c r="DL120" s="918">
        <v>1305691</v>
      </c>
      <c r="DM120" s="918"/>
      <c r="DN120" s="918"/>
      <c r="DO120" s="918"/>
      <c r="DP120" s="918"/>
      <c r="DQ120" s="918">
        <v>1145061</v>
      </c>
      <c r="DR120" s="918"/>
      <c r="DS120" s="918"/>
      <c r="DT120" s="918"/>
      <c r="DU120" s="918"/>
      <c r="DV120" s="919">
        <v>11.6</v>
      </c>
      <c r="DW120" s="919"/>
      <c r="DX120" s="919"/>
      <c r="DY120" s="919"/>
      <c r="DZ120" s="920"/>
    </row>
    <row r="121" spans="1:130" s="212" customFormat="1" ht="26.25" customHeight="1" x14ac:dyDescent="0.15">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10072</v>
      </c>
      <c r="BR121" s="913"/>
      <c r="BS121" s="913"/>
      <c r="BT121" s="913"/>
      <c r="BU121" s="913"/>
      <c r="BV121" s="913">
        <v>3485</v>
      </c>
      <c r="BW121" s="913"/>
      <c r="BX121" s="913"/>
      <c r="BY121" s="913"/>
      <c r="BZ121" s="913"/>
      <c r="CA121" s="913">
        <v>1172</v>
      </c>
      <c r="CB121" s="913"/>
      <c r="CC121" s="913"/>
      <c r="CD121" s="913"/>
      <c r="CE121" s="913"/>
      <c r="CF121" s="907">
        <v>0</v>
      </c>
      <c r="CG121" s="908"/>
      <c r="CH121" s="908"/>
      <c r="CI121" s="908"/>
      <c r="CJ121" s="908"/>
      <c r="CK121" s="996"/>
      <c r="CL121" s="997"/>
      <c r="CM121" s="997"/>
      <c r="CN121" s="997"/>
      <c r="CO121" s="998"/>
      <c r="CP121" s="1006" t="s">
        <v>397</v>
      </c>
      <c r="CQ121" s="1007"/>
      <c r="CR121" s="1007"/>
      <c r="CS121" s="1007"/>
      <c r="CT121" s="1007"/>
      <c r="CU121" s="1007"/>
      <c r="CV121" s="1007"/>
      <c r="CW121" s="1007"/>
      <c r="CX121" s="1007"/>
      <c r="CY121" s="1007"/>
      <c r="CZ121" s="1007"/>
      <c r="DA121" s="1007"/>
      <c r="DB121" s="1007"/>
      <c r="DC121" s="1007"/>
      <c r="DD121" s="1007"/>
      <c r="DE121" s="1007"/>
      <c r="DF121" s="1008"/>
      <c r="DG121" s="912">
        <v>1141999</v>
      </c>
      <c r="DH121" s="913"/>
      <c r="DI121" s="913"/>
      <c r="DJ121" s="913"/>
      <c r="DK121" s="913"/>
      <c r="DL121" s="913">
        <v>927566</v>
      </c>
      <c r="DM121" s="913"/>
      <c r="DN121" s="913"/>
      <c r="DO121" s="913"/>
      <c r="DP121" s="913"/>
      <c r="DQ121" s="913">
        <v>866344</v>
      </c>
      <c r="DR121" s="913"/>
      <c r="DS121" s="913"/>
      <c r="DT121" s="913"/>
      <c r="DU121" s="913"/>
      <c r="DV121" s="914">
        <v>8.8000000000000007</v>
      </c>
      <c r="DW121" s="914"/>
      <c r="DX121" s="914"/>
      <c r="DY121" s="914"/>
      <c r="DZ121" s="915"/>
    </row>
    <row r="122" spans="1:130" s="212" customFormat="1" ht="26.25" customHeight="1" x14ac:dyDescent="0.15">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20804341</v>
      </c>
      <c r="BR122" s="987"/>
      <c r="BS122" s="987"/>
      <c r="BT122" s="987"/>
      <c r="BU122" s="987"/>
      <c r="BV122" s="987">
        <v>20587087</v>
      </c>
      <c r="BW122" s="987"/>
      <c r="BX122" s="987"/>
      <c r="BY122" s="987"/>
      <c r="BZ122" s="987"/>
      <c r="CA122" s="987">
        <v>20827768</v>
      </c>
      <c r="CB122" s="987"/>
      <c r="CC122" s="987"/>
      <c r="CD122" s="987"/>
      <c r="CE122" s="987"/>
      <c r="CF122" s="1004">
        <v>210.9</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75847</v>
      </c>
      <c r="DH122" s="913"/>
      <c r="DI122" s="913"/>
      <c r="DJ122" s="913"/>
      <c r="DK122" s="913"/>
      <c r="DL122" s="913">
        <v>63148</v>
      </c>
      <c r="DM122" s="913"/>
      <c r="DN122" s="913"/>
      <c r="DO122" s="913"/>
      <c r="DP122" s="913"/>
      <c r="DQ122" s="913">
        <v>63738</v>
      </c>
      <c r="DR122" s="913"/>
      <c r="DS122" s="913"/>
      <c r="DT122" s="913"/>
      <c r="DU122" s="913"/>
      <c r="DV122" s="914">
        <v>0.6</v>
      </c>
      <c r="DW122" s="914"/>
      <c r="DX122" s="914"/>
      <c r="DY122" s="914"/>
      <c r="DZ122" s="915"/>
    </row>
    <row r="123" spans="1:130" s="212" customFormat="1" ht="26.25" customHeight="1" x14ac:dyDescent="0.15">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178</v>
      </c>
      <c r="BA123" s="235"/>
      <c r="BB123" s="235"/>
      <c r="BC123" s="235"/>
      <c r="BD123" s="235"/>
      <c r="BE123" s="235"/>
      <c r="BF123" s="235"/>
      <c r="BG123" s="235"/>
      <c r="BH123" s="235"/>
      <c r="BI123" s="235"/>
      <c r="BJ123" s="235"/>
      <c r="BK123" s="235"/>
      <c r="BL123" s="235"/>
      <c r="BM123" s="235"/>
      <c r="BN123" s="235"/>
      <c r="BO123" s="964" t="s">
        <v>452</v>
      </c>
      <c r="BP123" s="992"/>
      <c r="BQ123" s="1050">
        <v>35179414</v>
      </c>
      <c r="BR123" s="1051"/>
      <c r="BS123" s="1051"/>
      <c r="BT123" s="1051"/>
      <c r="BU123" s="1051"/>
      <c r="BV123" s="1051">
        <v>34838666</v>
      </c>
      <c r="BW123" s="1051"/>
      <c r="BX123" s="1051"/>
      <c r="BY123" s="1051"/>
      <c r="BZ123" s="1051"/>
      <c r="CA123" s="1051">
        <v>34692594</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v>114299</v>
      </c>
      <c r="DH124" s="973"/>
      <c r="DI124" s="973"/>
      <c r="DJ124" s="973"/>
      <c r="DK124" s="974"/>
      <c r="DL124" s="972">
        <v>112758</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19524</v>
      </c>
      <c r="AB128" s="1033"/>
      <c r="AC128" s="1033"/>
      <c r="AD128" s="1033"/>
      <c r="AE128" s="1034"/>
      <c r="AF128" s="1035">
        <v>7062</v>
      </c>
      <c r="AG128" s="1033"/>
      <c r="AH128" s="1033"/>
      <c r="AI128" s="1033"/>
      <c r="AJ128" s="1034"/>
      <c r="AK128" s="1035">
        <v>5558</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13.01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v>182</v>
      </c>
      <c r="DH128" s="1025"/>
      <c r="DI128" s="1025"/>
      <c r="DJ128" s="1025"/>
      <c r="DK128" s="1025"/>
      <c r="DL128" s="1025">
        <v>98</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12003981</v>
      </c>
      <c r="AB129" s="946"/>
      <c r="AC129" s="946"/>
      <c r="AD129" s="946"/>
      <c r="AE129" s="947"/>
      <c r="AF129" s="948">
        <v>12050463</v>
      </c>
      <c r="AG129" s="946"/>
      <c r="AH129" s="946"/>
      <c r="AI129" s="946"/>
      <c r="AJ129" s="947"/>
      <c r="AK129" s="948">
        <v>12379538</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18.010000000000002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2533870</v>
      </c>
      <c r="AB130" s="946"/>
      <c r="AC130" s="946"/>
      <c r="AD130" s="946"/>
      <c r="AE130" s="947"/>
      <c r="AF130" s="948">
        <v>2508016</v>
      </c>
      <c r="AG130" s="946"/>
      <c r="AH130" s="946"/>
      <c r="AI130" s="946"/>
      <c r="AJ130" s="947"/>
      <c r="AK130" s="948">
        <v>2504353</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4.5999999999999996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9470111</v>
      </c>
      <c r="AB131" s="973"/>
      <c r="AC131" s="973"/>
      <c r="AD131" s="973"/>
      <c r="AE131" s="974"/>
      <c r="AF131" s="972">
        <v>9542447</v>
      </c>
      <c r="AG131" s="973"/>
      <c r="AH131" s="973"/>
      <c r="AI131" s="973"/>
      <c r="AJ131" s="974"/>
      <c r="AK131" s="972">
        <v>9875185</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4.6840316870000001</v>
      </c>
      <c r="AB132" s="1084"/>
      <c r="AC132" s="1084"/>
      <c r="AD132" s="1084"/>
      <c r="AE132" s="1085"/>
      <c r="AF132" s="1086">
        <v>4.5458046559999996</v>
      </c>
      <c r="AG132" s="1084"/>
      <c r="AH132" s="1084"/>
      <c r="AI132" s="1084"/>
      <c r="AJ132" s="1085"/>
      <c r="AK132" s="1086">
        <v>4.7280937019999998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3.9</v>
      </c>
      <c r="AB133" s="1067"/>
      <c r="AC133" s="1067"/>
      <c r="AD133" s="1067"/>
      <c r="AE133" s="1068"/>
      <c r="AF133" s="1066">
        <v>4.5</v>
      </c>
      <c r="AG133" s="1067"/>
      <c r="AH133" s="1067"/>
      <c r="AI133" s="1067"/>
      <c r="AJ133" s="1068"/>
      <c r="AK133" s="1066">
        <v>4.5999999999999996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jwT8bmHNPUNjJ5OObphHn88zw7YOBZ/zr2/h9J2232W85UOvrPImjMd93RQXs1sROBJX8p3NISH7HCqVwbK8A==" saltValue="bnWobsjLlIOhvX4VcoVXW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U7C8lzVlRguk9mXd1h1QGeDMHFSuqOqLyopV434xWLkXFedxcvbjBCQtez2uHrva5ErOiKg9FnXCMwqsKcanFg==" saltValue="FK94hXwR+fCe7CW3DEhKO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AK83" sqref="AK83:AO83"/>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uk8yKvHXjeHdNHVJmqiQ7o0M3chp/phW4EK/wbRSJXAvBYZdOggTvA9wqlHVnnwjYW22vGXoGtrqA8me5v7ug==" saltValue="03kfYetHj1b8Pye5FNobtQ=="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K83" sqref="AK83:AO83"/>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01" t="s">
        <v>481</v>
      </c>
      <c r="AP7" s="253"/>
      <c r="AQ7" s="254" t="s">
        <v>482</v>
      </c>
      <c r="AR7" s="255"/>
    </row>
    <row r="8" spans="1:46" x14ac:dyDescent="0.15">
      <c r="A8" s="247"/>
      <c r="AK8" s="256"/>
      <c r="AL8" s="257"/>
      <c r="AM8" s="257"/>
      <c r="AN8" s="258"/>
      <c r="AO8" s="1102"/>
      <c r="AP8" s="259" t="s">
        <v>483</v>
      </c>
      <c r="AQ8" s="260" t="s">
        <v>484</v>
      </c>
      <c r="AR8" s="261" t="s">
        <v>485</v>
      </c>
    </row>
    <row r="9" spans="1:46" x14ac:dyDescent="0.15">
      <c r="A9" s="247"/>
      <c r="AK9" s="1103" t="s">
        <v>486</v>
      </c>
      <c r="AL9" s="1104"/>
      <c r="AM9" s="1104"/>
      <c r="AN9" s="1105"/>
      <c r="AO9" s="262">
        <v>4376045</v>
      </c>
      <c r="AP9" s="262">
        <v>174525</v>
      </c>
      <c r="AQ9" s="263">
        <v>105759</v>
      </c>
      <c r="AR9" s="264">
        <v>65</v>
      </c>
    </row>
    <row r="10" spans="1:46" ht="13.5" customHeight="1" x14ac:dyDescent="0.15">
      <c r="A10" s="247"/>
      <c r="AK10" s="1103" t="s">
        <v>487</v>
      </c>
      <c r="AL10" s="1104"/>
      <c r="AM10" s="1104"/>
      <c r="AN10" s="1105"/>
      <c r="AO10" s="265">
        <v>357</v>
      </c>
      <c r="AP10" s="265">
        <v>14</v>
      </c>
      <c r="AQ10" s="266">
        <v>10117</v>
      </c>
      <c r="AR10" s="267">
        <v>-99.9</v>
      </c>
    </row>
    <row r="11" spans="1:46" ht="13.5" customHeight="1" x14ac:dyDescent="0.15">
      <c r="A11" s="247"/>
      <c r="AK11" s="1103" t="s">
        <v>488</v>
      </c>
      <c r="AL11" s="1104"/>
      <c r="AM11" s="1104"/>
      <c r="AN11" s="1105"/>
      <c r="AO11" s="265">
        <v>100978</v>
      </c>
      <c r="AP11" s="265">
        <v>4027</v>
      </c>
      <c r="AQ11" s="266">
        <v>1625</v>
      </c>
      <c r="AR11" s="267">
        <v>147.80000000000001</v>
      </c>
    </row>
    <row r="12" spans="1:46" ht="13.5" customHeight="1" x14ac:dyDescent="0.15">
      <c r="A12" s="247"/>
      <c r="AK12" s="1103" t="s">
        <v>489</v>
      </c>
      <c r="AL12" s="1104"/>
      <c r="AM12" s="1104"/>
      <c r="AN12" s="1105"/>
      <c r="AO12" s="265" t="s">
        <v>490</v>
      </c>
      <c r="AP12" s="265" t="s">
        <v>490</v>
      </c>
      <c r="AQ12" s="266">
        <v>17</v>
      </c>
      <c r="AR12" s="267" t="s">
        <v>490</v>
      </c>
    </row>
    <row r="13" spans="1:46" ht="13.5" customHeight="1" x14ac:dyDescent="0.15">
      <c r="A13" s="247"/>
      <c r="AK13" s="1103" t="s">
        <v>491</v>
      </c>
      <c r="AL13" s="1104"/>
      <c r="AM13" s="1104"/>
      <c r="AN13" s="1105"/>
      <c r="AO13" s="265">
        <v>241075</v>
      </c>
      <c r="AP13" s="265">
        <v>9615</v>
      </c>
      <c r="AQ13" s="266">
        <v>4122</v>
      </c>
      <c r="AR13" s="267">
        <v>133.30000000000001</v>
      </c>
    </row>
    <row r="14" spans="1:46" ht="13.5" customHeight="1" x14ac:dyDescent="0.15">
      <c r="A14" s="247"/>
      <c r="AK14" s="1103" t="s">
        <v>492</v>
      </c>
      <c r="AL14" s="1104"/>
      <c r="AM14" s="1104"/>
      <c r="AN14" s="1105"/>
      <c r="AO14" s="265">
        <v>36055</v>
      </c>
      <c r="AP14" s="265">
        <v>1438</v>
      </c>
      <c r="AQ14" s="266">
        <v>2482</v>
      </c>
      <c r="AR14" s="267">
        <v>-42.1</v>
      </c>
    </row>
    <row r="15" spans="1:46" ht="13.5" customHeight="1" x14ac:dyDescent="0.15">
      <c r="A15" s="247"/>
      <c r="AK15" s="1106" t="s">
        <v>493</v>
      </c>
      <c r="AL15" s="1107"/>
      <c r="AM15" s="1107"/>
      <c r="AN15" s="1108"/>
      <c r="AO15" s="265">
        <v>-281520</v>
      </c>
      <c r="AP15" s="265">
        <v>-11228</v>
      </c>
      <c r="AQ15" s="266">
        <v>-6906</v>
      </c>
      <c r="AR15" s="267">
        <v>62.6</v>
      </c>
    </row>
    <row r="16" spans="1:46" x14ac:dyDescent="0.15">
      <c r="A16" s="247"/>
      <c r="AK16" s="1106" t="s">
        <v>178</v>
      </c>
      <c r="AL16" s="1107"/>
      <c r="AM16" s="1107"/>
      <c r="AN16" s="1108"/>
      <c r="AO16" s="265">
        <v>4472990</v>
      </c>
      <c r="AP16" s="265">
        <v>178392</v>
      </c>
      <c r="AQ16" s="266">
        <v>117215</v>
      </c>
      <c r="AR16" s="267">
        <v>52.2</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09" t="s">
        <v>498</v>
      </c>
      <c r="AL21" s="1110"/>
      <c r="AM21" s="1110"/>
      <c r="AN21" s="1111"/>
      <c r="AO21" s="277">
        <v>15.83</v>
      </c>
      <c r="AP21" s="278">
        <v>10.35</v>
      </c>
      <c r="AQ21" s="279">
        <v>5.48</v>
      </c>
      <c r="AS21" s="280"/>
      <c r="AT21" s="276"/>
    </row>
    <row r="22" spans="1:46" s="248" customFormat="1" x14ac:dyDescent="0.15">
      <c r="A22" s="276"/>
      <c r="AK22" s="1109" t="s">
        <v>499</v>
      </c>
      <c r="AL22" s="1110"/>
      <c r="AM22" s="1110"/>
      <c r="AN22" s="1111"/>
      <c r="AO22" s="281">
        <v>99.9</v>
      </c>
      <c r="AP22" s="282">
        <v>97.1</v>
      </c>
      <c r="AQ22" s="283">
        <v>2.8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01" t="s">
        <v>481</v>
      </c>
      <c r="AP30" s="253"/>
      <c r="AQ30" s="254" t="s">
        <v>482</v>
      </c>
      <c r="AR30" s="255"/>
    </row>
    <row r="31" spans="1:46" x14ac:dyDescent="0.15">
      <c r="A31" s="247"/>
      <c r="AK31" s="256"/>
      <c r="AL31" s="257"/>
      <c r="AM31" s="257"/>
      <c r="AN31" s="258"/>
      <c r="AO31" s="1102"/>
      <c r="AP31" s="259" t="s">
        <v>483</v>
      </c>
      <c r="AQ31" s="260" t="s">
        <v>484</v>
      </c>
      <c r="AR31" s="261" t="s">
        <v>485</v>
      </c>
    </row>
    <row r="32" spans="1:46" ht="27" customHeight="1" x14ac:dyDescent="0.15">
      <c r="A32" s="247"/>
      <c r="AK32" s="1117" t="s">
        <v>503</v>
      </c>
      <c r="AL32" s="1118"/>
      <c r="AM32" s="1118"/>
      <c r="AN32" s="1119"/>
      <c r="AO32" s="291">
        <v>2573651</v>
      </c>
      <c r="AP32" s="291">
        <v>102642</v>
      </c>
      <c r="AQ32" s="292">
        <v>71795</v>
      </c>
      <c r="AR32" s="293">
        <v>43</v>
      </c>
    </row>
    <row r="33" spans="1:46" ht="13.5" customHeight="1" x14ac:dyDescent="0.15">
      <c r="A33" s="247"/>
      <c r="AK33" s="1117" t="s">
        <v>504</v>
      </c>
      <c r="AL33" s="1118"/>
      <c r="AM33" s="1118"/>
      <c r="AN33" s="1119"/>
      <c r="AO33" s="291" t="s">
        <v>490</v>
      </c>
      <c r="AP33" s="291" t="s">
        <v>490</v>
      </c>
      <c r="AQ33" s="292" t="s">
        <v>490</v>
      </c>
      <c r="AR33" s="293" t="s">
        <v>490</v>
      </c>
    </row>
    <row r="34" spans="1:46" ht="27" customHeight="1" x14ac:dyDescent="0.15">
      <c r="A34" s="247"/>
      <c r="AK34" s="1117" t="s">
        <v>505</v>
      </c>
      <c r="AL34" s="1118"/>
      <c r="AM34" s="1118"/>
      <c r="AN34" s="1119"/>
      <c r="AO34" s="291" t="s">
        <v>490</v>
      </c>
      <c r="AP34" s="291" t="s">
        <v>490</v>
      </c>
      <c r="AQ34" s="292" t="s">
        <v>490</v>
      </c>
      <c r="AR34" s="293" t="s">
        <v>490</v>
      </c>
    </row>
    <row r="35" spans="1:46" ht="27" customHeight="1" x14ac:dyDescent="0.15">
      <c r="A35" s="247"/>
      <c r="AK35" s="1117" t="s">
        <v>506</v>
      </c>
      <c r="AL35" s="1118"/>
      <c r="AM35" s="1118"/>
      <c r="AN35" s="1119"/>
      <c r="AO35" s="291">
        <v>403168</v>
      </c>
      <c r="AP35" s="291">
        <v>16079</v>
      </c>
      <c r="AQ35" s="292">
        <v>17107</v>
      </c>
      <c r="AR35" s="293">
        <v>-6</v>
      </c>
    </row>
    <row r="36" spans="1:46" ht="27" customHeight="1" x14ac:dyDescent="0.15">
      <c r="A36" s="247"/>
      <c r="AK36" s="1117" t="s">
        <v>507</v>
      </c>
      <c r="AL36" s="1118"/>
      <c r="AM36" s="1118"/>
      <c r="AN36" s="1119"/>
      <c r="AO36" s="291" t="s">
        <v>490</v>
      </c>
      <c r="AP36" s="291" t="s">
        <v>490</v>
      </c>
      <c r="AQ36" s="292">
        <v>3528</v>
      </c>
      <c r="AR36" s="293" t="s">
        <v>490</v>
      </c>
    </row>
    <row r="37" spans="1:46" ht="13.5" customHeight="1" x14ac:dyDescent="0.15">
      <c r="A37" s="247"/>
      <c r="AK37" s="1117" t="s">
        <v>508</v>
      </c>
      <c r="AL37" s="1118"/>
      <c r="AM37" s="1118"/>
      <c r="AN37" s="1119"/>
      <c r="AO37" s="291" t="s">
        <v>490</v>
      </c>
      <c r="AP37" s="291" t="s">
        <v>490</v>
      </c>
      <c r="AQ37" s="292">
        <v>388</v>
      </c>
      <c r="AR37" s="293" t="s">
        <v>490</v>
      </c>
    </row>
    <row r="38" spans="1:46" ht="27" customHeight="1" x14ac:dyDescent="0.15">
      <c r="A38" s="247"/>
      <c r="AK38" s="1120" t="s">
        <v>509</v>
      </c>
      <c r="AL38" s="1121"/>
      <c r="AM38" s="1121"/>
      <c r="AN38" s="1122"/>
      <c r="AO38" s="294" t="s">
        <v>490</v>
      </c>
      <c r="AP38" s="294" t="s">
        <v>490</v>
      </c>
      <c r="AQ38" s="295">
        <v>2</v>
      </c>
      <c r="AR38" s="283" t="s">
        <v>490</v>
      </c>
      <c r="AS38" s="290"/>
    </row>
    <row r="39" spans="1:46" x14ac:dyDescent="0.15">
      <c r="A39" s="247"/>
      <c r="AK39" s="1120" t="s">
        <v>510</v>
      </c>
      <c r="AL39" s="1121"/>
      <c r="AM39" s="1121"/>
      <c r="AN39" s="1122"/>
      <c r="AO39" s="291">
        <v>-5558</v>
      </c>
      <c r="AP39" s="291">
        <v>-222</v>
      </c>
      <c r="AQ39" s="292">
        <v>-3420</v>
      </c>
      <c r="AR39" s="293">
        <v>-93.5</v>
      </c>
      <c r="AS39" s="290"/>
    </row>
    <row r="40" spans="1:46" ht="27" customHeight="1" x14ac:dyDescent="0.15">
      <c r="A40" s="247"/>
      <c r="AK40" s="1117" t="s">
        <v>511</v>
      </c>
      <c r="AL40" s="1118"/>
      <c r="AM40" s="1118"/>
      <c r="AN40" s="1119"/>
      <c r="AO40" s="291">
        <v>-2504353</v>
      </c>
      <c r="AP40" s="291">
        <v>-99878</v>
      </c>
      <c r="AQ40" s="292">
        <v>-62953</v>
      </c>
      <c r="AR40" s="293">
        <v>58.7</v>
      </c>
      <c r="AS40" s="290"/>
    </row>
    <row r="41" spans="1:46" x14ac:dyDescent="0.15">
      <c r="A41" s="247"/>
      <c r="AK41" s="1123" t="s">
        <v>288</v>
      </c>
      <c r="AL41" s="1124"/>
      <c r="AM41" s="1124"/>
      <c r="AN41" s="1125"/>
      <c r="AO41" s="291">
        <v>466908</v>
      </c>
      <c r="AP41" s="291">
        <v>18621</v>
      </c>
      <c r="AQ41" s="292">
        <v>26447</v>
      </c>
      <c r="AR41" s="293">
        <v>-29.6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12" t="s">
        <v>481</v>
      </c>
      <c r="AN49" s="1114" t="s">
        <v>514</v>
      </c>
      <c r="AO49" s="1115"/>
      <c r="AP49" s="1115"/>
      <c r="AQ49" s="1115"/>
      <c r="AR49" s="1116"/>
    </row>
    <row r="50" spans="1:44" x14ac:dyDescent="0.15">
      <c r="A50" s="247"/>
      <c r="AK50" s="305"/>
      <c r="AL50" s="306"/>
      <c r="AM50" s="1113"/>
      <c r="AN50" s="307" t="s">
        <v>515</v>
      </c>
      <c r="AO50" s="308" t="s">
        <v>516</v>
      </c>
      <c r="AP50" s="309" t="s">
        <v>517</v>
      </c>
      <c r="AQ50" s="310" t="s">
        <v>518</v>
      </c>
      <c r="AR50" s="311" t="s">
        <v>519</v>
      </c>
    </row>
    <row r="51" spans="1:44" x14ac:dyDescent="0.15">
      <c r="A51" s="247"/>
      <c r="AK51" s="303" t="s">
        <v>520</v>
      </c>
      <c r="AL51" s="304"/>
      <c r="AM51" s="312">
        <v>4579801</v>
      </c>
      <c r="AN51" s="313">
        <v>168604</v>
      </c>
      <c r="AO51" s="314">
        <v>-3.7</v>
      </c>
      <c r="AP51" s="315">
        <v>128523</v>
      </c>
      <c r="AQ51" s="316">
        <v>-3.4</v>
      </c>
      <c r="AR51" s="317">
        <v>-0.3</v>
      </c>
    </row>
    <row r="52" spans="1:44" x14ac:dyDescent="0.15">
      <c r="A52" s="247"/>
      <c r="AK52" s="318"/>
      <c r="AL52" s="319" t="s">
        <v>521</v>
      </c>
      <c r="AM52" s="320">
        <v>1849424</v>
      </c>
      <c r="AN52" s="321">
        <v>68086</v>
      </c>
      <c r="AO52" s="322">
        <v>-17.100000000000001</v>
      </c>
      <c r="AP52" s="323">
        <v>56792</v>
      </c>
      <c r="AQ52" s="324">
        <v>-0.3</v>
      </c>
      <c r="AR52" s="325">
        <v>-16.8</v>
      </c>
    </row>
    <row r="53" spans="1:44" x14ac:dyDescent="0.15">
      <c r="A53" s="247"/>
      <c r="AK53" s="303" t="s">
        <v>522</v>
      </c>
      <c r="AL53" s="304"/>
      <c r="AM53" s="312">
        <v>5269483</v>
      </c>
      <c r="AN53" s="313">
        <v>198526</v>
      </c>
      <c r="AO53" s="314">
        <v>17.7</v>
      </c>
      <c r="AP53" s="315">
        <v>92919</v>
      </c>
      <c r="AQ53" s="316">
        <v>-27.7</v>
      </c>
      <c r="AR53" s="317">
        <v>45.4</v>
      </c>
    </row>
    <row r="54" spans="1:44" x14ac:dyDescent="0.15">
      <c r="A54" s="247"/>
      <c r="AK54" s="318"/>
      <c r="AL54" s="319" t="s">
        <v>521</v>
      </c>
      <c r="AM54" s="320">
        <v>3445236</v>
      </c>
      <c r="AN54" s="321">
        <v>129798</v>
      </c>
      <c r="AO54" s="322">
        <v>90.6</v>
      </c>
      <c r="AP54" s="323">
        <v>54128</v>
      </c>
      <c r="AQ54" s="324">
        <v>-4.7</v>
      </c>
      <c r="AR54" s="325">
        <v>95.3</v>
      </c>
    </row>
    <row r="55" spans="1:44" x14ac:dyDescent="0.15">
      <c r="A55" s="247"/>
      <c r="AK55" s="303" t="s">
        <v>523</v>
      </c>
      <c r="AL55" s="304"/>
      <c r="AM55" s="312">
        <v>3761525</v>
      </c>
      <c r="AN55" s="313">
        <v>143685</v>
      </c>
      <c r="AO55" s="314">
        <v>-27.6</v>
      </c>
      <c r="AP55" s="315">
        <v>103663</v>
      </c>
      <c r="AQ55" s="316">
        <v>11.6</v>
      </c>
      <c r="AR55" s="317">
        <v>-39.200000000000003</v>
      </c>
    </row>
    <row r="56" spans="1:44" x14ac:dyDescent="0.15">
      <c r="A56" s="247"/>
      <c r="AK56" s="318"/>
      <c r="AL56" s="319" t="s">
        <v>521</v>
      </c>
      <c r="AM56" s="320">
        <v>1872068</v>
      </c>
      <c r="AN56" s="321">
        <v>71510</v>
      </c>
      <c r="AO56" s="322">
        <v>-44.9</v>
      </c>
      <c r="AP56" s="323">
        <v>64346</v>
      </c>
      <c r="AQ56" s="324">
        <v>18.899999999999999</v>
      </c>
      <c r="AR56" s="325">
        <v>-63.8</v>
      </c>
    </row>
    <row r="57" spans="1:44" x14ac:dyDescent="0.15">
      <c r="A57" s="247"/>
      <c r="AK57" s="303" t="s">
        <v>524</v>
      </c>
      <c r="AL57" s="304"/>
      <c r="AM57" s="312">
        <v>3971581</v>
      </c>
      <c r="AN57" s="313">
        <v>154200</v>
      </c>
      <c r="AO57" s="314">
        <v>7.3</v>
      </c>
      <c r="AP57" s="315">
        <v>92012</v>
      </c>
      <c r="AQ57" s="316">
        <v>-11.2</v>
      </c>
      <c r="AR57" s="317">
        <v>18.5</v>
      </c>
    </row>
    <row r="58" spans="1:44" x14ac:dyDescent="0.15">
      <c r="A58" s="247"/>
      <c r="AK58" s="318"/>
      <c r="AL58" s="319" t="s">
        <v>521</v>
      </c>
      <c r="AM58" s="320">
        <v>2607704</v>
      </c>
      <c r="AN58" s="321">
        <v>101246</v>
      </c>
      <c r="AO58" s="322">
        <v>41.6</v>
      </c>
      <c r="AP58" s="323">
        <v>61382</v>
      </c>
      <c r="AQ58" s="324">
        <v>-4.5999999999999996</v>
      </c>
      <c r="AR58" s="325">
        <v>46.2</v>
      </c>
    </row>
    <row r="59" spans="1:44" x14ac:dyDescent="0.15">
      <c r="A59" s="247"/>
      <c r="AK59" s="303" t="s">
        <v>525</v>
      </c>
      <c r="AL59" s="304"/>
      <c r="AM59" s="312">
        <v>3385801</v>
      </c>
      <c r="AN59" s="313">
        <v>135032</v>
      </c>
      <c r="AO59" s="314">
        <v>-12.4</v>
      </c>
      <c r="AP59" s="315">
        <v>91317</v>
      </c>
      <c r="AQ59" s="316">
        <v>-0.8</v>
      </c>
      <c r="AR59" s="317">
        <v>-11.6</v>
      </c>
    </row>
    <row r="60" spans="1:44" x14ac:dyDescent="0.15">
      <c r="A60" s="247"/>
      <c r="AK60" s="318"/>
      <c r="AL60" s="319" t="s">
        <v>521</v>
      </c>
      <c r="AM60" s="320">
        <v>2087336</v>
      </c>
      <c r="AN60" s="321">
        <v>83247</v>
      </c>
      <c r="AO60" s="322">
        <v>-17.8</v>
      </c>
      <c r="AP60" s="323">
        <v>56480</v>
      </c>
      <c r="AQ60" s="324">
        <v>-8</v>
      </c>
      <c r="AR60" s="325">
        <v>-9.8000000000000007</v>
      </c>
    </row>
    <row r="61" spans="1:44" x14ac:dyDescent="0.15">
      <c r="A61" s="247"/>
      <c r="AK61" s="303" t="s">
        <v>526</v>
      </c>
      <c r="AL61" s="326"/>
      <c r="AM61" s="312">
        <v>4193638</v>
      </c>
      <c r="AN61" s="313">
        <v>160009</v>
      </c>
      <c r="AO61" s="314">
        <v>-3.7</v>
      </c>
      <c r="AP61" s="315">
        <v>101687</v>
      </c>
      <c r="AQ61" s="327">
        <v>-6.3</v>
      </c>
      <c r="AR61" s="317">
        <v>2.6</v>
      </c>
    </row>
    <row r="62" spans="1:44" x14ac:dyDescent="0.15">
      <c r="A62" s="247"/>
      <c r="AK62" s="318"/>
      <c r="AL62" s="319" t="s">
        <v>521</v>
      </c>
      <c r="AM62" s="320">
        <v>2372354</v>
      </c>
      <c r="AN62" s="321">
        <v>90777</v>
      </c>
      <c r="AO62" s="322">
        <v>10.5</v>
      </c>
      <c r="AP62" s="323">
        <v>58626</v>
      </c>
      <c r="AQ62" s="324">
        <v>0.3</v>
      </c>
      <c r="AR62" s="325">
        <v>10.199999999999999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PPRoXHD1a5qls1n7UwFX59nRmH02RnQWJhN4+3MOtb+UbTNpnTFwpezJLpUhVs9drzN/5aoTpaiYwRAHNVMnrg==" saltValue="YMxYgxK7fn14k5tJQPvxu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verticalCentered="1"/>
  <pageMargins left="0" right="0" top="0" bottom="0" header="0" footer="0"/>
  <pageSetup paperSize="8" scale="89"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28y6DJPeyS6M28S2QdFHSeDgYSRdg5gDWs02ODqAlUD7vPDeQ/flWEatl/xT9srB0PrxVHkpO5YvhEolQnUguw==" saltValue="b4ZT4W2I8O9ft7wxi8BqCA=="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AK83" sqref="AK83:AO83"/>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ni8hnXkN05zUZ6zmLWcJzC+YGGj+x9Txf/lyYduU9Ima1f4R31EBayr5FRndyL7lcxrAANv7CD1a/Cql0U5qmg==" saltValue="rendQs655FRptR+l6jC0ew=="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AK83" sqref="AK83:AO83"/>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26" t="s">
        <v>3</v>
      </c>
      <c r="D47" s="1126"/>
      <c r="E47" s="1127"/>
      <c r="F47" s="11">
        <v>28.5</v>
      </c>
      <c r="G47" s="12">
        <v>34.6</v>
      </c>
      <c r="H47" s="12">
        <v>36.76</v>
      </c>
      <c r="I47" s="12">
        <v>35.200000000000003</v>
      </c>
      <c r="J47" s="13">
        <v>31.09</v>
      </c>
    </row>
    <row r="48" spans="2:10" ht="57.75" customHeight="1" x14ac:dyDescent="0.15">
      <c r="B48" s="14"/>
      <c r="C48" s="1128" t="s">
        <v>4</v>
      </c>
      <c r="D48" s="1128"/>
      <c r="E48" s="1129"/>
      <c r="F48" s="15">
        <v>4.7699999999999996</v>
      </c>
      <c r="G48" s="16">
        <v>5.66</v>
      </c>
      <c r="H48" s="16">
        <v>4.54</v>
      </c>
      <c r="I48" s="16">
        <v>4.38</v>
      </c>
      <c r="J48" s="17">
        <v>5.45</v>
      </c>
    </row>
    <row r="49" spans="2:10" ht="57.75" customHeight="1" thickBot="1" x14ac:dyDescent="0.2">
      <c r="B49" s="18"/>
      <c r="C49" s="1130" t="s">
        <v>5</v>
      </c>
      <c r="D49" s="1130"/>
      <c r="E49" s="1131"/>
      <c r="F49" s="19">
        <v>7.47</v>
      </c>
      <c r="G49" s="20">
        <v>7.7</v>
      </c>
      <c r="H49" s="20">
        <v>3.41</v>
      </c>
      <c r="I49" s="20">
        <v>0.74</v>
      </c>
      <c r="J49" s="21" t="s">
        <v>533</v>
      </c>
    </row>
    <row r="50" spans="2:10" x14ac:dyDescent="0.15"/>
  </sheetData>
  <sheetProtection algorithmName="SHA-512" hashValue="jzXUSqOTWL4fgt4R/p2ehOv9TfduiSBq9OUWrg+YobC3Y63p7oHJo+76ltY039KYHIJE5muyL5EqlurNLDTPkw==" saltValue="gepYbtgfhnZBOlmqLLx1fQ==" spinCount="100000" sheet="1" objects="1" scenarios="1"/>
  <mergeCells count="3">
    <mergeCell ref="C47:E47"/>
    <mergeCell ref="C48:E48"/>
    <mergeCell ref="C49:E49"/>
  </mergeCells>
  <phoneticPr fontId="2"/>
  <printOptions horizontalCentered="1" verticalCentered="1"/>
  <pageMargins left="0" right="0" top="0" bottom="0" header="0" footer="0"/>
  <pageSetup paperSize="8" scale="92" orientation="landscape"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AK83" sqref="AK83:AO83"/>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36" t="s">
        <v>534</v>
      </c>
      <c r="D34" s="1136"/>
      <c r="E34" s="1137"/>
      <c r="F34" s="32">
        <v>4.76</v>
      </c>
      <c r="G34" s="33">
        <v>5.61</v>
      </c>
      <c r="H34" s="33">
        <v>4.49</v>
      </c>
      <c r="I34" s="33">
        <v>4.33</v>
      </c>
      <c r="J34" s="34">
        <v>5.44</v>
      </c>
      <c r="K34" s="22"/>
      <c r="L34" s="22"/>
      <c r="M34" s="22"/>
      <c r="N34" s="22"/>
      <c r="O34" s="22"/>
      <c r="P34" s="22"/>
    </row>
    <row r="35" spans="1:16" ht="39" customHeight="1" x14ac:dyDescent="0.15">
      <c r="A35" s="22"/>
      <c r="B35" s="35"/>
      <c r="C35" s="1132" t="s">
        <v>535</v>
      </c>
      <c r="D35" s="1132"/>
      <c r="E35" s="1133"/>
      <c r="F35" s="36">
        <v>7.85</v>
      </c>
      <c r="G35" s="37">
        <v>11.52</v>
      </c>
      <c r="H35" s="37">
        <v>11.76</v>
      </c>
      <c r="I35" s="37">
        <v>6.67</v>
      </c>
      <c r="J35" s="38">
        <v>4.1900000000000004</v>
      </c>
      <c r="K35" s="22"/>
      <c r="L35" s="22"/>
      <c r="M35" s="22"/>
      <c r="N35" s="22"/>
      <c r="O35" s="22"/>
      <c r="P35" s="22"/>
    </row>
    <row r="36" spans="1:16" ht="39" customHeight="1" x14ac:dyDescent="0.15">
      <c r="A36" s="22"/>
      <c r="B36" s="35"/>
      <c r="C36" s="1132" t="s">
        <v>536</v>
      </c>
      <c r="D36" s="1132"/>
      <c r="E36" s="1133"/>
      <c r="F36" s="36">
        <v>0.82</v>
      </c>
      <c r="G36" s="37">
        <v>1</v>
      </c>
      <c r="H36" s="37">
        <v>1.05</v>
      </c>
      <c r="I36" s="37">
        <v>1.23</v>
      </c>
      <c r="J36" s="38">
        <v>1.43</v>
      </c>
      <c r="K36" s="22"/>
      <c r="L36" s="22"/>
      <c r="M36" s="22"/>
      <c r="N36" s="22"/>
      <c r="O36" s="22"/>
      <c r="P36" s="22"/>
    </row>
    <row r="37" spans="1:16" ht="39" customHeight="1" x14ac:dyDescent="0.15">
      <c r="A37" s="22"/>
      <c r="B37" s="35"/>
      <c r="C37" s="1132" t="s">
        <v>537</v>
      </c>
      <c r="D37" s="1132"/>
      <c r="E37" s="1133"/>
      <c r="F37" s="36">
        <v>0.54</v>
      </c>
      <c r="G37" s="37">
        <v>0.57999999999999996</v>
      </c>
      <c r="H37" s="37">
        <v>0.59</v>
      </c>
      <c r="I37" s="37">
        <v>0.74</v>
      </c>
      <c r="J37" s="38">
        <v>0.74</v>
      </c>
      <c r="K37" s="22"/>
      <c r="L37" s="22"/>
      <c r="M37" s="22"/>
      <c r="N37" s="22"/>
      <c r="O37" s="22"/>
      <c r="P37" s="22"/>
    </row>
    <row r="38" spans="1:16" ht="39" customHeight="1" x14ac:dyDescent="0.15">
      <c r="A38" s="22"/>
      <c r="B38" s="35"/>
      <c r="C38" s="1132" t="s">
        <v>538</v>
      </c>
      <c r="D38" s="1132"/>
      <c r="E38" s="1133"/>
      <c r="F38" s="36">
        <v>0.79</v>
      </c>
      <c r="G38" s="37">
        <v>1.03</v>
      </c>
      <c r="H38" s="37">
        <v>1.1299999999999999</v>
      </c>
      <c r="I38" s="37">
        <v>0.94</v>
      </c>
      <c r="J38" s="38">
        <v>0.56999999999999995</v>
      </c>
      <c r="K38" s="22"/>
      <c r="L38" s="22"/>
      <c r="M38" s="22"/>
      <c r="N38" s="22"/>
      <c r="O38" s="22"/>
      <c r="P38" s="22"/>
    </row>
    <row r="39" spans="1:16" ht="39" customHeight="1" x14ac:dyDescent="0.15">
      <c r="A39" s="22"/>
      <c r="B39" s="35"/>
      <c r="C39" s="1132" t="s">
        <v>539</v>
      </c>
      <c r="D39" s="1132"/>
      <c r="E39" s="1133"/>
      <c r="F39" s="36">
        <v>0.41</v>
      </c>
      <c r="G39" s="37">
        <v>0.38</v>
      </c>
      <c r="H39" s="37">
        <v>0.46</v>
      </c>
      <c r="I39" s="37">
        <v>0.55000000000000004</v>
      </c>
      <c r="J39" s="38">
        <v>0.56000000000000005</v>
      </c>
      <c r="K39" s="22"/>
      <c r="L39" s="22"/>
      <c r="M39" s="22"/>
      <c r="N39" s="22"/>
      <c r="O39" s="22"/>
      <c r="P39" s="22"/>
    </row>
    <row r="40" spans="1:16" ht="39" customHeight="1" x14ac:dyDescent="0.15">
      <c r="A40" s="22"/>
      <c r="B40" s="35"/>
      <c r="C40" s="1132" t="s">
        <v>540</v>
      </c>
      <c r="D40" s="1132"/>
      <c r="E40" s="1133"/>
      <c r="F40" s="36">
        <v>1.06</v>
      </c>
      <c r="G40" s="37">
        <v>1.04</v>
      </c>
      <c r="H40" s="37">
        <v>0.74</v>
      </c>
      <c r="I40" s="37">
        <v>0.38</v>
      </c>
      <c r="J40" s="38">
        <v>0.21</v>
      </c>
      <c r="K40" s="22"/>
      <c r="L40" s="22"/>
      <c r="M40" s="22"/>
      <c r="N40" s="22"/>
      <c r="O40" s="22"/>
      <c r="P40" s="22"/>
    </row>
    <row r="41" spans="1:16" ht="39" customHeight="1" x14ac:dyDescent="0.15">
      <c r="A41" s="22"/>
      <c r="B41" s="35"/>
      <c r="C41" s="1132" t="s">
        <v>541</v>
      </c>
      <c r="D41" s="1132"/>
      <c r="E41" s="1133"/>
      <c r="F41" s="36">
        <v>0</v>
      </c>
      <c r="G41" s="37">
        <v>0</v>
      </c>
      <c r="H41" s="37">
        <v>0</v>
      </c>
      <c r="I41" s="37">
        <v>0.01</v>
      </c>
      <c r="J41" s="38">
        <v>0.02</v>
      </c>
      <c r="K41" s="22"/>
      <c r="L41" s="22"/>
      <c r="M41" s="22"/>
      <c r="N41" s="22"/>
      <c r="O41" s="22"/>
      <c r="P41" s="22"/>
    </row>
    <row r="42" spans="1:16" ht="39" customHeight="1" x14ac:dyDescent="0.15">
      <c r="A42" s="22"/>
      <c r="B42" s="39"/>
      <c r="C42" s="1132" t="s">
        <v>542</v>
      </c>
      <c r="D42" s="1132"/>
      <c r="E42" s="1133"/>
      <c r="F42" s="36" t="s">
        <v>490</v>
      </c>
      <c r="G42" s="37" t="s">
        <v>490</v>
      </c>
      <c r="H42" s="37" t="s">
        <v>490</v>
      </c>
      <c r="I42" s="37" t="s">
        <v>490</v>
      </c>
      <c r="J42" s="38" t="s">
        <v>490</v>
      </c>
      <c r="K42" s="22"/>
      <c r="L42" s="22"/>
      <c r="M42" s="22"/>
      <c r="N42" s="22"/>
      <c r="O42" s="22"/>
      <c r="P42" s="22"/>
    </row>
    <row r="43" spans="1:16" ht="39" customHeight="1" thickBot="1" x14ac:dyDescent="0.2">
      <c r="A43" s="22"/>
      <c r="B43" s="40"/>
      <c r="C43" s="1134" t="s">
        <v>543</v>
      </c>
      <c r="D43" s="1134"/>
      <c r="E43" s="1135"/>
      <c r="F43" s="41">
        <v>0.01</v>
      </c>
      <c r="G43" s="42">
        <v>0.04</v>
      </c>
      <c r="H43" s="42">
        <v>0.04</v>
      </c>
      <c r="I43" s="42">
        <v>0.12</v>
      </c>
      <c r="J43" s="43">
        <v>0.01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ZinA5ACja1KGSxlOEEMsWAOvHIiY/JqjmNwl3G3dklTlTvhQ+F1D1TtKw/+sm3/WaM4M63aW/w10ue7rvVRJA==" saltValue="ceNJOe9kVZgb9U9hKVb3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8" scale="86" orientation="landscape"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AK83" sqref="AK83:AO83"/>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2365</v>
      </c>
      <c r="L45" s="58">
        <v>2464</v>
      </c>
      <c r="M45" s="58">
        <v>2554</v>
      </c>
      <c r="N45" s="58">
        <v>2523</v>
      </c>
      <c r="O45" s="59">
        <v>2574</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15">
      <c r="A48" s="46"/>
      <c r="B48" s="1140"/>
      <c r="C48" s="1141"/>
      <c r="D48" s="60"/>
      <c r="E48" s="1146" t="s">
        <v>13</v>
      </c>
      <c r="F48" s="1146"/>
      <c r="G48" s="1146"/>
      <c r="H48" s="1146"/>
      <c r="I48" s="1146"/>
      <c r="J48" s="1147"/>
      <c r="K48" s="61">
        <v>486</v>
      </c>
      <c r="L48" s="62">
        <v>437</v>
      </c>
      <c r="M48" s="62">
        <v>443</v>
      </c>
      <c r="N48" s="62">
        <v>426</v>
      </c>
      <c r="O48" s="63">
        <v>403</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490</v>
      </c>
      <c r="L49" s="62" t="s">
        <v>490</v>
      </c>
      <c r="M49" s="62" t="s">
        <v>490</v>
      </c>
      <c r="N49" s="62" t="s">
        <v>490</v>
      </c>
      <c r="O49" s="63" t="s">
        <v>490</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490</v>
      </c>
      <c r="L50" s="62" t="s">
        <v>490</v>
      </c>
      <c r="M50" s="62" t="s">
        <v>490</v>
      </c>
      <c r="N50" s="62" t="s">
        <v>490</v>
      </c>
      <c r="O50" s="63" t="s">
        <v>490</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2566</v>
      </c>
      <c r="L52" s="62">
        <v>2482</v>
      </c>
      <c r="M52" s="62">
        <v>2554</v>
      </c>
      <c r="N52" s="62">
        <v>2515</v>
      </c>
      <c r="O52" s="63">
        <v>2510</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285</v>
      </c>
      <c r="L53" s="67">
        <v>419</v>
      </c>
      <c r="M53" s="67">
        <v>443</v>
      </c>
      <c r="N53" s="67">
        <v>434</v>
      </c>
      <c r="O53" s="68">
        <v>467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DKfiqy7xDO5g+fowS5Pt0mG9dyQDMcc9Mw6z+UNpSPDOIZXW+sTy8pdAltb+Wz6P4YM1feNRSjwwxg/dS9FYQ==" saltValue="+gAO/6o6wDqORZ1mNKu5Y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verticalCentered="1"/>
  <pageMargins left="0" right="0" top="0" bottom="0" header="0" footer="0"/>
  <pageSetup paperSize="8" scale="77" orientation="landscape"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69" t="s">
        <v>30</v>
      </c>
      <c r="C41" s="1170"/>
      <c r="D41" s="103"/>
      <c r="E41" s="1175" t="s">
        <v>31</v>
      </c>
      <c r="F41" s="1175"/>
      <c r="G41" s="1175"/>
      <c r="H41" s="1176"/>
      <c r="I41" s="330">
        <v>19441</v>
      </c>
      <c r="J41" s="331">
        <v>20355</v>
      </c>
      <c r="K41" s="331">
        <v>19541</v>
      </c>
      <c r="L41" s="331">
        <v>19733</v>
      </c>
      <c r="M41" s="332">
        <v>20909</v>
      </c>
    </row>
    <row r="42" spans="2:13" ht="27.75" customHeight="1" x14ac:dyDescent="0.15">
      <c r="B42" s="1171"/>
      <c r="C42" s="1172"/>
      <c r="D42" s="104"/>
      <c r="E42" s="1177" t="s">
        <v>32</v>
      </c>
      <c r="F42" s="1177"/>
      <c r="G42" s="1177"/>
      <c r="H42" s="1178"/>
      <c r="I42" s="333" t="s">
        <v>490</v>
      </c>
      <c r="J42" s="334" t="s">
        <v>490</v>
      </c>
      <c r="K42" s="334" t="s">
        <v>490</v>
      </c>
      <c r="L42" s="334" t="s">
        <v>490</v>
      </c>
      <c r="M42" s="335" t="s">
        <v>490</v>
      </c>
    </row>
    <row r="43" spans="2:13" ht="27.75" customHeight="1" x14ac:dyDescent="0.15">
      <c r="B43" s="1171"/>
      <c r="C43" s="1172"/>
      <c r="D43" s="104"/>
      <c r="E43" s="1177" t="s">
        <v>33</v>
      </c>
      <c r="F43" s="1177"/>
      <c r="G43" s="1177"/>
      <c r="H43" s="1178"/>
      <c r="I43" s="333">
        <v>6839</v>
      </c>
      <c r="J43" s="334">
        <v>4132</v>
      </c>
      <c r="K43" s="334">
        <v>2774</v>
      </c>
      <c r="L43" s="334">
        <v>2409</v>
      </c>
      <c r="M43" s="335">
        <v>2075</v>
      </c>
    </row>
    <row r="44" spans="2:13" ht="27.75" customHeight="1" x14ac:dyDescent="0.15">
      <c r="B44" s="1171"/>
      <c r="C44" s="1172"/>
      <c r="D44" s="104"/>
      <c r="E44" s="1177" t="s">
        <v>34</v>
      </c>
      <c r="F44" s="1177"/>
      <c r="G44" s="1177"/>
      <c r="H44" s="1178"/>
      <c r="I44" s="333" t="s">
        <v>490</v>
      </c>
      <c r="J44" s="334" t="s">
        <v>490</v>
      </c>
      <c r="K44" s="334" t="s">
        <v>490</v>
      </c>
      <c r="L44" s="334" t="s">
        <v>490</v>
      </c>
      <c r="M44" s="335" t="s">
        <v>490</v>
      </c>
    </row>
    <row r="45" spans="2:13" ht="27.75" customHeight="1" x14ac:dyDescent="0.15">
      <c r="B45" s="1171"/>
      <c r="C45" s="1172"/>
      <c r="D45" s="104"/>
      <c r="E45" s="1177" t="s">
        <v>35</v>
      </c>
      <c r="F45" s="1177"/>
      <c r="G45" s="1177"/>
      <c r="H45" s="1178"/>
      <c r="I45" s="333">
        <v>3177</v>
      </c>
      <c r="J45" s="334">
        <v>3110</v>
      </c>
      <c r="K45" s="334">
        <v>3065</v>
      </c>
      <c r="L45" s="334">
        <v>3073</v>
      </c>
      <c r="M45" s="335">
        <v>2371</v>
      </c>
    </row>
    <row r="46" spans="2:13" ht="27.75" customHeight="1" x14ac:dyDescent="0.15">
      <c r="B46" s="1171"/>
      <c r="C46" s="1172"/>
      <c r="D46" s="105"/>
      <c r="E46" s="1177" t="s">
        <v>36</v>
      </c>
      <c r="F46" s="1177"/>
      <c r="G46" s="1177"/>
      <c r="H46" s="1178"/>
      <c r="I46" s="333">
        <v>1</v>
      </c>
      <c r="J46" s="334">
        <v>0</v>
      </c>
      <c r="K46" s="334">
        <v>0</v>
      </c>
      <c r="L46" s="334">
        <v>0</v>
      </c>
      <c r="M46" s="335" t="s">
        <v>490</v>
      </c>
    </row>
    <row r="47" spans="2:13" ht="27.75" customHeight="1" x14ac:dyDescent="0.15">
      <c r="B47" s="1171"/>
      <c r="C47" s="1172"/>
      <c r="D47" s="106"/>
      <c r="E47" s="1179" t="s">
        <v>37</v>
      </c>
      <c r="F47" s="1180"/>
      <c r="G47" s="1180"/>
      <c r="H47" s="1181"/>
      <c r="I47" s="333" t="s">
        <v>490</v>
      </c>
      <c r="J47" s="334" t="s">
        <v>490</v>
      </c>
      <c r="K47" s="334" t="s">
        <v>490</v>
      </c>
      <c r="L47" s="334" t="s">
        <v>490</v>
      </c>
      <c r="M47" s="335" t="s">
        <v>490</v>
      </c>
    </row>
    <row r="48" spans="2:13" ht="27.75" customHeight="1" x14ac:dyDescent="0.15">
      <c r="B48" s="1171"/>
      <c r="C48" s="1172"/>
      <c r="D48" s="104"/>
      <c r="E48" s="1177" t="s">
        <v>38</v>
      </c>
      <c r="F48" s="1177"/>
      <c r="G48" s="1177"/>
      <c r="H48" s="1178"/>
      <c r="I48" s="333" t="s">
        <v>490</v>
      </c>
      <c r="J48" s="334" t="s">
        <v>490</v>
      </c>
      <c r="K48" s="334" t="s">
        <v>490</v>
      </c>
      <c r="L48" s="334" t="s">
        <v>490</v>
      </c>
      <c r="M48" s="335" t="s">
        <v>490</v>
      </c>
    </row>
    <row r="49" spans="2:13" ht="27.75" customHeight="1" x14ac:dyDescent="0.15">
      <c r="B49" s="1173"/>
      <c r="C49" s="1174"/>
      <c r="D49" s="104"/>
      <c r="E49" s="1177" t="s">
        <v>39</v>
      </c>
      <c r="F49" s="1177"/>
      <c r="G49" s="1177"/>
      <c r="H49" s="1178"/>
      <c r="I49" s="333" t="s">
        <v>490</v>
      </c>
      <c r="J49" s="334" t="s">
        <v>490</v>
      </c>
      <c r="K49" s="334" t="s">
        <v>490</v>
      </c>
      <c r="L49" s="334" t="s">
        <v>490</v>
      </c>
      <c r="M49" s="335" t="s">
        <v>490</v>
      </c>
    </row>
    <row r="50" spans="2:13" ht="27.75" customHeight="1" x14ac:dyDescent="0.15">
      <c r="B50" s="1182" t="s">
        <v>40</v>
      </c>
      <c r="C50" s="1183"/>
      <c r="D50" s="107"/>
      <c r="E50" s="1177" t="s">
        <v>41</v>
      </c>
      <c r="F50" s="1177"/>
      <c r="G50" s="1177"/>
      <c r="H50" s="1178"/>
      <c r="I50" s="333">
        <v>12256</v>
      </c>
      <c r="J50" s="334">
        <v>13864</v>
      </c>
      <c r="K50" s="334">
        <v>14365</v>
      </c>
      <c r="L50" s="334">
        <v>14248</v>
      </c>
      <c r="M50" s="335">
        <v>13864</v>
      </c>
    </row>
    <row r="51" spans="2:13" ht="27.75" customHeight="1" x14ac:dyDescent="0.15">
      <c r="B51" s="1171"/>
      <c r="C51" s="1172"/>
      <c r="D51" s="104"/>
      <c r="E51" s="1177" t="s">
        <v>42</v>
      </c>
      <c r="F51" s="1177"/>
      <c r="G51" s="1177"/>
      <c r="H51" s="1178"/>
      <c r="I51" s="333">
        <v>60</v>
      </c>
      <c r="J51" s="334">
        <v>29</v>
      </c>
      <c r="K51" s="334">
        <v>10</v>
      </c>
      <c r="L51" s="334">
        <v>3</v>
      </c>
      <c r="M51" s="335">
        <v>1</v>
      </c>
    </row>
    <row r="52" spans="2:13" ht="27.75" customHeight="1" x14ac:dyDescent="0.15">
      <c r="B52" s="1173"/>
      <c r="C52" s="1174"/>
      <c r="D52" s="104"/>
      <c r="E52" s="1177" t="s">
        <v>43</v>
      </c>
      <c r="F52" s="1177"/>
      <c r="G52" s="1177"/>
      <c r="H52" s="1178"/>
      <c r="I52" s="333">
        <v>21586</v>
      </c>
      <c r="J52" s="334">
        <v>21700</v>
      </c>
      <c r="K52" s="334">
        <v>20804</v>
      </c>
      <c r="L52" s="334">
        <v>20587</v>
      </c>
      <c r="M52" s="335">
        <v>20828</v>
      </c>
    </row>
    <row r="53" spans="2:13" ht="27.75" customHeight="1" thickBot="1" x14ac:dyDescent="0.2">
      <c r="B53" s="1184" t="s">
        <v>19</v>
      </c>
      <c r="C53" s="1185"/>
      <c r="D53" s="108"/>
      <c r="E53" s="1186" t="s">
        <v>44</v>
      </c>
      <c r="F53" s="1186"/>
      <c r="G53" s="1186"/>
      <c r="H53" s="1187"/>
      <c r="I53" s="336">
        <v>-4442</v>
      </c>
      <c r="J53" s="337">
        <v>-7996</v>
      </c>
      <c r="K53" s="337">
        <v>-9799</v>
      </c>
      <c r="L53" s="337">
        <v>-9623</v>
      </c>
      <c r="M53" s="338">
        <v>-9337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tCGhtqnBQmvVKEYjGKLn+/Thx1QjY0Vho4CX6Lxyhk6KdxJzFHQSgTmAvsszIMF6GEklXja2+85pwNjHDmk/g==" saltValue="zD94PlZ0nmlLzaM2RvEM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verticalCentered="1"/>
  <pageMargins left="0" right="0" top="0" bottom="0" header="0" footer="0"/>
  <pageSetup paperSize="8" scale="86" orientation="landscape"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62" sqref="C62:E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196" t="s">
        <v>46</v>
      </c>
      <c r="D55" s="1196"/>
      <c r="E55" s="1197"/>
      <c r="F55" s="339">
        <v>4413</v>
      </c>
      <c r="G55" s="339">
        <v>4241</v>
      </c>
      <c r="H55" s="340">
        <v>3849</v>
      </c>
    </row>
    <row r="56" spans="2:8" ht="52.5" customHeight="1" x14ac:dyDescent="0.15">
      <c r="B56" s="120"/>
      <c r="C56" s="1198" t="s">
        <v>47</v>
      </c>
      <c r="D56" s="1198"/>
      <c r="E56" s="1199"/>
      <c r="F56" s="341">
        <v>2104</v>
      </c>
      <c r="G56" s="341">
        <v>2199</v>
      </c>
      <c r="H56" s="342">
        <v>2123</v>
      </c>
    </row>
    <row r="57" spans="2:8" ht="53.25" customHeight="1" x14ac:dyDescent="0.15">
      <c r="B57" s="120"/>
      <c r="C57" s="1200" t="s">
        <v>48</v>
      </c>
      <c r="D57" s="1200"/>
      <c r="E57" s="1201"/>
      <c r="F57" s="343">
        <v>9818</v>
      </c>
      <c r="G57" s="343">
        <v>9840</v>
      </c>
      <c r="H57" s="344">
        <v>9977</v>
      </c>
    </row>
    <row r="58" spans="2:8" ht="45.75" customHeight="1" x14ac:dyDescent="0.15">
      <c r="B58" s="121"/>
      <c r="C58" s="1188" t="s">
        <v>549</v>
      </c>
      <c r="D58" s="1189"/>
      <c r="E58" s="1190"/>
      <c r="F58" s="345">
        <v>4528</v>
      </c>
      <c r="G58" s="345">
        <v>4632</v>
      </c>
      <c r="H58" s="346">
        <v>4842</v>
      </c>
    </row>
    <row r="59" spans="2:8" ht="45.75" customHeight="1" x14ac:dyDescent="0.15">
      <c r="B59" s="121"/>
      <c r="C59" s="1188" t="s">
        <v>550</v>
      </c>
      <c r="D59" s="1189"/>
      <c r="E59" s="1190"/>
      <c r="F59" s="345">
        <v>2758</v>
      </c>
      <c r="G59" s="345">
        <v>2794</v>
      </c>
      <c r="H59" s="346">
        <v>2793</v>
      </c>
    </row>
    <row r="60" spans="2:8" ht="45.75" customHeight="1" x14ac:dyDescent="0.15">
      <c r="B60" s="121"/>
      <c r="C60" s="1188" t="s">
        <v>551</v>
      </c>
      <c r="D60" s="1189"/>
      <c r="E60" s="1190"/>
      <c r="F60" s="345">
        <v>1568</v>
      </c>
      <c r="G60" s="345">
        <v>1444</v>
      </c>
      <c r="H60" s="346">
        <v>1366</v>
      </c>
    </row>
    <row r="61" spans="2:8" ht="45.75" customHeight="1" x14ac:dyDescent="0.15">
      <c r="B61" s="121"/>
      <c r="C61" s="1188" t="s">
        <v>552</v>
      </c>
      <c r="D61" s="1189"/>
      <c r="E61" s="1190"/>
      <c r="F61" s="345">
        <v>783</v>
      </c>
      <c r="G61" s="345">
        <v>783</v>
      </c>
      <c r="H61" s="346">
        <v>783</v>
      </c>
    </row>
    <row r="62" spans="2:8" ht="45.75" customHeight="1" thickBot="1" x14ac:dyDescent="0.2">
      <c r="B62" s="122"/>
      <c r="C62" s="1191" t="s">
        <v>564</v>
      </c>
      <c r="D62" s="1192"/>
      <c r="E62" s="1193"/>
      <c r="F62" s="347">
        <v>78</v>
      </c>
      <c r="G62" s="347">
        <v>79</v>
      </c>
      <c r="H62" s="348">
        <v>79</v>
      </c>
    </row>
    <row r="63" spans="2:8" ht="52.5" customHeight="1" thickBot="1" x14ac:dyDescent="0.2">
      <c r="B63" s="123"/>
      <c r="C63" s="1194" t="s">
        <v>49</v>
      </c>
      <c r="D63" s="1194"/>
      <c r="E63" s="1195"/>
      <c r="F63" s="349">
        <v>16336</v>
      </c>
      <c r="G63" s="349">
        <v>16280</v>
      </c>
      <c r="H63" s="350">
        <v>15949</v>
      </c>
    </row>
    <row r="64" spans="2:8" x14ac:dyDescent="0.15"/>
  </sheetData>
  <sheetProtection algorithmName="SHA-512" hashValue="aR/TpRV5cl4eG6uBvVVBZYeAFllwNZwOfHZPPDcjTSSV56oSLlZGzSsjruvVGrjDTWn10gtc0VVISbOh7ho7oA==" saltValue="h5+VuAmsZJLCt6oIwvqy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BDA5B-A981-4E41-8505-899EF575DC18}">
  <sheetPr>
    <pageSetUpPr fitToPage="1"/>
  </sheetPr>
  <dimension ref="A1:DE85"/>
  <sheetViews>
    <sheetView showGridLines="0" tabSelected="1" topLeftCell="A51" zoomScale="85" zoomScaleNormal="85" zoomScaleSheetLayoutView="55" workbookViewId="0">
      <selection activeCell="CI41" sqref="CI41"/>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570</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68.5</v>
      </c>
      <c r="BQ53" s="1231"/>
      <c r="BR53" s="1231"/>
      <c r="BS53" s="1231"/>
      <c r="BT53" s="1231"/>
      <c r="BU53" s="1231"/>
      <c r="BV53" s="1231"/>
      <c r="BW53" s="1231"/>
      <c r="BX53" s="1231">
        <v>69.3</v>
      </c>
      <c r="BY53" s="1231"/>
      <c r="BZ53" s="1231"/>
      <c r="CA53" s="1231"/>
      <c r="CB53" s="1231"/>
      <c r="CC53" s="1231"/>
      <c r="CD53" s="1231"/>
      <c r="CE53" s="1231"/>
      <c r="CF53" s="1231">
        <v>70.7</v>
      </c>
      <c r="CG53" s="1231"/>
      <c r="CH53" s="1231"/>
      <c r="CI53" s="1231"/>
      <c r="CJ53" s="1231"/>
      <c r="CK53" s="1231"/>
      <c r="CL53" s="1231"/>
      <c r="CM53" s="1231"/>
      <c r="CN53" s="1231">
        <v>71.400000000000006</v>
      </c>
      <c r="CO53" s="1231"/>
      <c r="CP53" s="1231"/>
      <c r="CQ53" s="1231"/>
      <c r="CR53" s="1231"/>
      <c r="CS53" s="1231"/>
      <c r="CT53" s="1231"/>
      <c r="CU53" s="1231"/>
      <c r="CV53" s="1231">
        <v>72.099999999999994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14.5</v>
      </c>
      <c r="BQ55" s="1231"/>
      <c r="BR55" s="1231"/>
      <c r="BS55" s="1231"/>
      <c r="BT55" s="1231"/>
      <c r="BU55" s="1231"/>
      <c r="BV55" s="1231"/>
      <c r="BW55" s="1231"/>
      <c r="BX55" s="1231">
        <v>13.3</v>
      </c>
      <c r="BY55" s="1231"/>
      <c r="BZ55" s="1231"/>
      <c r="CA55" s="1231"/>
      <c r="CB55" s="1231"/>
      <c r="CC55" s="1231"/>
      <c r="CD55" s="1231"/>
      <c r="CE55" s="1231"/>
      <c r="CF55" s="1231">
        <v>5.4</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58.9</v>
      </c>
      <c r="BQ57" s="1231"/>
      <c r="BR57" s="1231"/>
      <c r="BS57" s="1231"/>
      <c r="BT57" s="1231"/>
      <c r="BU57" s="1231"/>
      <c r="BV57" s="1231"/>
      <c r="BW57" s="1231"/>
      <c r="BX57" s="1231">
        <v>61.5</v>
      </c>
      <c r="BY57" s="1231"/>
      <c r="BZ57" s="1231"/>
      <c r="CA57" s="1231"/>
      <c r="CB57" s="1231"/>
      <c r="CC57" s="1231"/>
      <c r="CD57" s="1231"/>
      <c r="CE57" s="1231"/>
      <c r="CF57" s="1231">
        <v>62.8</v>
      </c>
      <c r="CG57" s="1231"/>
      <c r="CH57" s="1231"/>
      <c r="CI57" s="1231"/>
      <c r="CJ57" s="1231"/>
      <c r="CK57" s="1231"/>
      <c r="CL57" s="1231"/>
      <c r="CM57" s="1231"/>
      <c r="CN57" s="1231">
        <v>64.099999999999994</v>
      </c>
      <c r="CO57" s="1231"/>
      <c r="CP57" s="1231"/>
      <c r="CQ57" s="1231"/>
      <c r="CR57" s="1231"/>
      <c r="CS57" s="1231"/>
      <c r="CT57" s="1231"/>
      <c r="CU57" s="1231"/>
      <c r="CV57" s="1231">
        <v>65.099999999999994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575</v>
      </c>
    </row>
    <row r="64" spans="1:109" x14ac:dyDescent="0.15">
      <c r="B64" s="247"/>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576</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570</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5.4</v>
      </c>
      <c r="BQ75" s="1231"/>
      <c r="BR75" s="1231"/>
      <c r="BS75" s="1231"/>
      <c r="BT75" s="1231"/>
      <c r="BU75" s="1231"/>
      <c r="BV75" s="1231"/>
      <c r="BW75" s="1231"/>
      <c r="BX75" s="1231">
        <v>4.5</v>
      </c>
      <c r="BY75" s="1231"/>
      <c r="BZ75" s="1231"/>
      <c r="CA75" s="1231"/>
      <c r="CB75" s="1231"/>
      <c r="CC75" s="1231"/>
      <c r="CD75" s="1231"/>
      <c r="CE75" s="1231"/>
      <c r="CF75" s="1231">
        <v>3.9</v>
      </c>
      <c r="CG75" s="1231"/>
      <c r="CH75" s="1231"/>
      <c r="CI75" s="1231"/>
      <c r="CJ75" s="1231"/>
      <c r="CK75" s="1231"/>
      <c r="CL75" s="1231"/>
      <c r="CM75" s="1231"/>
      <c r="CN75" s="1231">
        <v>4.5</v>
      </c>
      <c r="CO75" s="1231"/>
      <c r="CP75" s="1231"/>
      <c r="CQ75" s="1231"/>
      <c r="CR75" s="1231"/>
      <c r="CS75" s="1231"/>
      <c r="CT75" s="1231"/>
      <c r="CU75" s="1231"/>
      <c r="CV75" s="1231">
        <v>4.5999999999999996</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14.5</v>
      </c>
      <c r="BQ77" s="1231"/>
      <c r="BR77" s="1231"/>
      <c r="BS77" s="1231"/>
      <c r="BT77" s="1231"/>
      <c r="BU77" s="1231"/>
      <c r="BV77" s="1231"/>
      <c r="BW77" s="1231"/>
      <c r="BX77" s="1231">
        <v>13.3</v>
      </c>
      <c r="BY77" s="1231"/>
      <c r="BZ77" s="1231"/>
      <c r="CA77" s="1231"/>
      <c r="CB77" s="1231"/>
      <c r="CC77" s="1231"/>
      <c r="CD77" s="1231"/>
      <c r="CE77" s="1231"/>
      <c r="CF77" s="1231">
        <v>5.4</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8.4</v>
      </c>
      <c r="BQ79" s="1231"/>
      <c r="BR79" s="1231"/>
      <c r="BS79" s="1231"/>
      <c r="BT79" s="1231"/>
      <c r="BU79" s="1231"/>
      <c r="BV79" s="1231"/>
      <c r="BW79" s="1231"/>
      <c r="BX79" s="1231">
        <v>8.4</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vIVJUt0XG3ZPeiAT7bnSs7uhU8kjOKIktnNj2AZX6ygsHjukqDK8t3/5RGW5x3jIoXzgwtc6R5hVaVY7EVGh0A==" saltValue="lElikY12R2DqDqAZxPl3k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64D18-CE68-44A5-9362-8F92632BD895}">
  <sheetPr>
    <pageSetUpPr fitToPage="1"/>
  </sheetPr>
  <dimension ref="A1:DR125"/>
  <sheetViews>
    <sheetView showGridLines="0" topLeftCell="A81" zoomScale="85" zoomScaleNormal="85" zoomScaleSheetLayoutView="70" workbookViewId="0">
      <selection activeCell="CI41" sqref="CI4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M6j5M/LqbvwT+5MjMTGS28lTtYOIFMVELogSl7ey/08a0xzLDosddQjZxqrNzavVbmDxsb1HJ9x/gC0TZF1iOQ==" saltValue="uECeduY2Mu49Snbufndekw=="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D4960-14F0-49E0-BD3D-A2ED8BE8E3B3}">
  <sheetPr>
    <pageSetUpPr fitToPage="1"/>
  </sheetPr>
  <dimension ref="A1:DR125"/>
  <sheetViews>
    <sheetView showGridLines="0" topLeftCell="A31" zoomScale="85" zoomScaleNormal="85" zoomScaleSheetLayoutView="55" workbookViewId="0">
      <selection activeCell="CI41" sqref="CI4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XjfxCZ7UY5F6YQGMANXsnm7OS1jKiMe8faKWWGXvOf+cr+SiCVuPgrst0g2y1glYxo4jjvb9LCQUuCTlEWBzgw==" saltValue="brEMwoUaC1aoXuNju53T9Q=="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168604</v>
      </c>
      <c r="E3" s="142"/>
      <c r="F3" s="143">
        <v>128523</v>
      </c>
      <c r="G3" s="144"/>
      <c r="H3" s="145"/>
    </row>
    <row r="4" spans="1:8" x14ac:dyDescent="0.15">
      <c r="A4" s="146"/>
      <c r="B4" s="147"/>
      <c r="C4" s="148"/>
      <c r="D4" s="149">
        <v>68086</v>
      </c>
      <c r="E4" s="150"/>
      <c r="F4" s="151">
        <v>56792</v>
      </c>
      <c r="G4" s="152"/>
      <c r="H4" s="153"/>
    </row>
    <row r="5" spans="1:8" x14ac:dyDescent="0.15">
      <c r="A5" s="134" t="s">
        <v>522</v>
      </c>
      <c r="B5" s="139"/>
      <c r="C5" s="140"/>
      <c r="D5" s="141">
        <v>198526</v>
      </c>
      <c r="E5" s="142"/>
      <c r="F5" s="143">
        <v>92919</v>
      </c>
      <c r="G5" s="144"/>
      <c r="H5" s="145"/>
    </row>
    <row r="6" spans="1:8" x14ac:dyDescent="0.15">
      <c r="A6" s="146"/>
      <c r="B6" s="147"/>
      <c r="C6" s="148"/>
      <c r="D6" s="149">
        <v>129798</v>
      </c>
      <c r="E6" s="150"/>
      <c r="F6" s="151">
        <v>54128</v>
      </c>
      <c r="G6" s="152"/>
      <c r="H6" s="153"/>
    </row>
    <row r="7" spans="1:8" x14ac:dyDescent="0.15">
      <c r="A7" s="134" t="s">
        <v>523</v>
      </c>
      <c r="B7" s="139"/>
      <c r="C7" s="140"/>
      <c r="D7" s="141">
        <v>143685</v>
      </c>
      <c r="E7" s="142"/>
      <c r="F7" s="143">
        <v>103663</v>
      </c>
      <c r="G7" s="144"/>
      <c r="H7" s="145"/>
    </row>
    <row r="8" spans="1:8" x14ac:dyDescent="0.15">
      <c r="A8" s="146"/>
      <c r="B8" s="147"/>
      <c r="C8" s="148"/>
      <c r="D8" s="149">
        <v>71510</v>
      </c>
      <c r="E8" s="150"/>
      <c r="F8" s="151">
        <v>64346</v>
      </c>
      <c r="G8" s="152"/>
      <c r="H8" s="153"/>
    </row>
    <row r="9" spans="1:8" x14ac:dyDescent="0.15">
      <c r="A9" s="134" t="s">
        <v>524</v>
      </c>
      <c r="B9" s="139"/>
      <c r="C9" s="140"/>
      <c r="D9" s="141">
        <v>154200</v>
      </c>
      <c r="E9" s="142"/>
      <c r="F9" s="143">
        <v>92012</v>
      </c>
      <c r="G9" s="144"/>
      <c r="H9" s="145"/>
    </row>
    <row r="10" spans="1:8" x14ac:dyDescent="0.15">
      <c r="A10" s="146"/>
      <c r="B10" s="147"/>
      <c r="C10" s="148"/>
      <c r="D10" s="149">
        <v>101246</v>
      </c>
      <c r="E10" s="150"/>
      <c r="F10" s="151">
        <v>61382</v>
      </c>
      <c r="G10" s="152"/>
      <c r="H10" s="153"/>
    </row>
    <row r="11" spans="1:8" x14ac:dyDescent="0.15">
      <c r="A11" s="134" t="s">
        <v>525</v>
      </c>
      <c r="B11" s="139"/>
      <c r="C11" s="140"/>
      <c r="D11" s="141">
        <v>135032</v>
      </c>
      <c r="E11" s="142"/>
      <c r="F11" s="143">
        <v>91317</v>
      </c>
      <c r="G11" s="144"/>
      <c r="H11" s="145"/>
    </row>
    <row r="12" spans="1:8" x14ac:dyDescent="0.15">
      <c r="A12" s="146"/>
      <c r="B12" s="147"/>
      <c r="C12" s="154"/>
      <c r="D12" s="149">
        <v>83247</v>
      </c>
      <c r="E12" s="150"/>
      <c r="F12" s="151">
        <v>56480</v>
      </c>
      <c r="G12" s="152"/>
      <c r="H12" s="153"/>
    </row>
    <row r="13" spans="1:8" x14ac:dyDescent="0.15">
      <c r="A13" s="134"/>
      <c r="B13" s="139"/>
      <c r="C13" s="140"/>
      <c r="D13" s="141">
        <v>160009</v>
      </c>
      <c r="E13" s="142"/>
      <c r="F13" s="143">
        <v>101687</v>
      </c>
      <c r="G13" s="155"/>
      <c r="H13" s="145"/>
    </row>
    <row r="14" spans="1:8" x14ac:dyDescent="0.15">
      <c r="A14" s="146"/>
      <c r="B14" s="147"/>
      <c r="C14" s="148"/>
      <c r="D14" s="149">
        <v>90777</v>
      </c>
      <c r="E14" s="150"/>
      <c r="F14" s="151">
        <v>58626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4.7699999999999996</v>
      </c>
      <c r="C19" s="156">
        <f>ROUND(VALUE(SUBSTITUTE(実質収支比率等に係る経年分析!G$48,"▲","-")),2)</f>
        <v>5.66</v>
      </c>
      <c r="D19" s="156">
        <f>ROUND(VALUE(SUBSTITUTE(実質収支比率等に係る経年分析!H$48,"▲","-")),2)</f>
        <v>4.54</v>
      </c>
      <c r="E19" s="156">
        <f>ROUND(VALUE(SUBSTITUTE(実質収支比率等に係る経年分析!I$48,"▲","-")),2)</f>
        <v>4.38</v>
      </c>
      <c r="F19" s="156">
        <f>ROUND(VALUE(SUBSTITUTE(実質収支比率等に係る経年分析!J$48,"▲","-")),2)</f>
        <v>5.45</v>
      </c>
    </row>
    <row r="20" spans="1:11" x14ac:dyDescent="0.15">
      <c r="A20" s="156" t="s">
        <v>53</v>
      </c>
      <c r="B20" s="156">
        <f>ROUND(VALUE(SUBSTITUTE(実質収支比率等に係る経年分析!F$47,"▲","-")),2)</f>
        <v>28.5</v>
      </c>
      <c r="C20" s="156">
        <f>ROUND(VALUE(SUBSTITUTE(実質収支比率等に係る経年分析!G$47,"▲","-")),2)</f>
        <v>34.6</v>
      </c>
      <c r="D20" s="156">
        <f>ROUND(VALUE(SUBSTITUTE(実質収支比率等に係る経年分析!H$47,"▲","-")),2)</f>
        <v>36.76</v>
      </c>
      <c r="E20" s="156">
        <f>ROUND(VALUE(SUBSTITUTE(実質収支比率等に係る経年分析!I$47,"▲","-")),2)</f>
        <v>35.200000000000003</v>
      </c>
      <c r="F20" s="156">
        <f>ROUND(VALUE(SUBSTITUTE(実質収支比率等に係る経年分析!J$47,"▲","-")),2)</f>
        <v>31.09</v>
      </c>
    </row>
    <row r="21" spans="1:11" x14ac:dyDescent="0.15">
      <c r="A21" s="156" t="s">
        <v>54</v>
      </c>
      <c r="B21" s="156">
        <f>IF(ISNUMBER(VALUE(SUBSTITUTE(実質収支比率等に係る経年分析!F$49,"▲","-"))),ROUND(VALUE(SUBSTITUTE(実質収支比率等に係る経年分析!F$49,"▲","-")),2),NA())</f>
        <v>7.47</v>
      </c>
      <c r="C21" s="156">
        <f>IF(ISNUMBER(VALUE(SUBSTITUTE(実質収支比率等に係る経年分析!G$49,"▲","-"))),ROUND(VALUE(SUBSTITUTE(実質収支比率等に係る経年分析!G$49,"▲","-")),2),NA())</f>
        <v>7.7</v>
      </c>
      <c r="D21" s="156">
        <f>IF(ISNUMBER(VALUE(SUBSTITUTE(実質収支比率等に係る経年分析!H$49,"▲","-"))),ROUND(VALUE(SUBSTITUTE(実質収支比率等に係る経年分析!H$49,"▲","-")),2),NA())</f>
        <v>3.41</v>
      </c>
      <c r="E21" s="156">
        <f>IF(ISNUMBER(VALUE(SUBSTITUTE(実質収支比率等に係る経年分析!I$49,"▲","-"))),ROUND(VALUE(SUBSTITUTE(実質収支比率等に係る経年分析!I$49,"▲","-")),2),NA())</f>
        <v>0.74</v>
      </c>
      <c r="F21" s="156">
        <f>IF(ISNUMBER(VALUE(SUBSTITUTE(実質収支比率等に係る経年分析!J$49,"▲","-"))),ROUND(VALUE(SUBSTITUTE(実質収支比率等に係る経年分析!J$49,"▲","-")),2),NA())</f>
        <v>-0.39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15">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0.21</v>
      </c>
    </row>
    <row r="31" spans="1:11" x14ac:dyDescent="0.15">
      <c r="A31" s="157" t="str">
        <f>IF(連結実質赤字比率に係る赤字・黒字の構成分析!C$39="",NA(),連結実質赤字比率に係る赤字・黒字の構成分析!C$39)</f>
        <v>工業用水道事業特別会計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0.55000000000000004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0.56000000000000005</v>
      </c>
    </row>
    <row r="32" spans="1:11" x14ac:dyDescent="0.15">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1.1299999999999999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15">
      <c r="A33" s="157" t="str">
        <f>IF(連結実質赤字比率に係る赤字・黒字の構成分析!C$37="",NA(),連結実質赤字比率に係る赤字・黒字の構成分析!C$37)</f>
        <v>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0.57999999999999996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0.74</v>
      </c>
    </row>
    <row r="34" spans="1:16" x14ac:dyDescent="0.15">
      <c r="A34" s="157" t="str">
        <f>IF(連結実質赤字比率に係る赤字・黒字の構成分析!C$36="",NA(),連結実質赤字比率に係る赤字・黒字の構成分析!C$36)</f>
        <v>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1.43</v>
      </c>
    </row>
    <row r="35" spans="1:16" x14ac:dyDescent="0.15">
      <c r="A35" s="157" t="str">
        <f>IF(連結実質赤字比率に係る赤字・黒字の構成分析!C$35="",NA(),連結実質赤字比率に係る赤字・黒字の構成分析!C$35)</f>
        <v>市民病院事業特別会計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11.52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4.1900000000000004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4.76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4.33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2566</v>
      </c>
      <c r="E42" s="158"/>
      <c r="F42" s="158"/>
      <c r="G42" s="158">
        <f>'実質公債費比率（分子）の構造'!L$52</f>
        <v>2482</v>
      </c>
      <c r="H42" s="158"/>
      <c r="I42" s="158"/>
      <c r="J42" s="158">
        <f>'実質公債費比率（分子）の構造'!M$52</f>
        <v>2554</v>
      </c>
      <c r="K42" s="158"/>
      <c r="L42" s="158"/>
      <c r="M42" s="158">
        <f>'実質公債費比率（分子）の構造'!N$52</f>
        <v>2515</v>
      </c>
      <c r="N42" s="158"/>
      <c r="O42" s="158"/>
      <c r="P42" s="158">
        <f>'実質公債費比率（分子）の構造'!O$52</f>
        <v>2510</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486</v>
      </c>
      <c r="C46" s="158"/>
      <c r="D46" s="158"/>
      <c r="E46" s="158">
        <f>'実質公債費比率（分子）の構造'!L$48</f>
        <v>437</v>
      </c>
      <c r="F46" s="158"/>
      <c r="G46" s="158"/>
      <c r="H46" s="158">
        <f>'実質公債費比率（分子）の構造'!M$48</f>
        <v>443</v>
      </c>
      <c r="I46" s="158"/>
      <c r="J46" s="158"/>
      <c r="K46" s="158">
        <f>'実質公債費比率（分子）の構造'!N$48</f>
        <v>426</v>
      </c>
      <c r="L46" s="158"/>
      <c r="M46" s="158"/>
      <c r="N46" s="158">
        <f>'実質公債費比率（分子）の構造'!O$48</f>
        <v>403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2365</v>
      </c>
      <c r="C49" s="158"/>
      <c r="D49" s="158"/>
      <c r="E49" s="158">
        <f>'実質公債費比率（分子）の構造'!L$45</f>
        <v>2464</v>
      </c>
      <c r="F49" s="158"/>
      <c r="G49" s="158"/>
      <c r="H49" s="158">
        <f>'実質公債費比率（分子）の構造'!M$45</f>
        <v>2554</v>
      </c>
      <c r="I49" s="158"/>
      <c r="J49" s="158"/>
      <c r="K49" s="158">
        <f>'実質公債費比率（分子）の構造'!N$45</f>
        <v>2523</v>
      </c>
      <c r="L49" s="158"/>
      <c r="M49" s="158"/>
      <c r="N49" s="158">
        <f>'実質公債費比率（分子）の構造'!O$45</f>
        <v>2574</v>
      </c>
      <c r="O49" s="158"/>
      <c r="P49" s="158"/>
    </row>
    <row r="50" spans="1:16" x14ac:dyDescent="0.15">
      <c r="A50" s="158" t="s">
        <v>67</v>
      </c>
      <c r="B50" s="158" t="e">
        <f>NA()</f>
        <v>#N/A</v>
      </c>
      <c r="C50" s="158">
        <f>IF(ISNUMBER('実質公債費比率（分子）の構造'!K$53),'実質公債費比率（分子）の構造'!K$53,NA())</f>
        <v>285</v>
      </c>
      <c r="D50" s="158" t="e">
        <f>NA()</f>
        <v>#N/A</v>
      </c>
      <c r="E50" s="158" t="e">
        <f>NA()</f>
        <v>#N/A</v>
      </c>
      <c r="F50" s="158">
        <f>IF(ISNUMBER('実質公債費比率（分子）の構造'!L$53),'実質公債費比率（分子）の構造'!L$53,NA())</f>
        <v>419</v>
      </c>
      <c r="G50" s="158" t="e">
        <f>NA()</f>
        <v>#N/A</v>
      </c>
      <c r="H50" s="158" t="e">
        <f>NA()</f>
        <v>#N/A</v>
      </c>
      <c r="I50" s="158">
        <f>IF(ISNUMBER('実質公債費比率（分子）の構造'!M$53),'実質公債費比率（分子）の構造'!M$53,NA())</f>
        <v>443</v>
      </c>
      <c r="J50" s="158" t="e">
        <f>NA()</f>
        <v>#N/A</v>
      </c>
      <c r="K50" s="158" t="e">
        <f>NA()</f>
        <v>#N/A</v>
      </c>
      <c r="L50" s="158">
        <f>IF(ISNUMBER('実質公債費比率（分子）の構造'!N$53),'実質公債費比率（分子）の構造'!N$53,NA())</f>
        <v>434</v>
      </c>
      <c r="M50" s="158" t="e">
        <f>NA()</f>
        <v>#N/A</v>
      </c>
      <c r="N50" s="158" t="e">
        <f>NA()</f>
        <v>#N/A</v>
      </c>
      <c r="O50" s="158">
        <f>IF(ISNUMBER('実質公債費比率（分子）の構造'!O$53),'実質公債費比率（分子）の構造'!O$53,NA())</f>
        <v>467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21586</v>
      </c>
      <c r="E56" s="157"/>
      <c r="F56" s="157"/>
      <c r="G56" s="157">
        <f>'将来負担比率（分子）の構造'!J$52</f>
        <v>21700</v>
      </c>
      <c r="H56" s="157"/>
      <c r="I56" s="157"/>
      <c r="J56" s="157">
        <f>'将来負担比率（分子）の構造'!K$52</f>
        <v>20804</v>
      </c>
      <c r="K56" s="157"/>
      <c r="L56" s="157"/>
      <c r="M56" s="157">
        <f>'将来負担比率（分子）の構造'!L$52</f>
        <v>20587</v>
      </c>
      <c r="N56" s="157"/>
      <c r="O56" s="157"/>
      <c r="P56" s="157">
        <f>'将来負担比率（分子）の構造'!M$52</f>
        <v>20828</v>
      </c>
    </row>
    <row r="57" spans="1:16" x14ac:dyDescent="0.15">
      <c r="A57" s="157" t="s">
        <v>42</v>
      </c>
      <c r="B57" s="157"/>
      <c r="C57" s="157"/>
      <c r="D57" s="157">
        <f>'将来負担比率（分子）の構造'!I$51</f>
        <v>60</v>
      </c>
      <c r="E57" s="157"/>
      <c r="F57" s="157"/>
      <c r="G57" s="157">
        <f>'将来負担比率（分子）の構造'!J$51</f>
        <v>29</v>
      </c>
      <c r="H57" s="157"/>
      <c r="I57" s="157"/>
      <c r="J57" s="157">
        <f>'将来負担比率（分子）の構造'!K$51</f>
        <v>10</v>
      </c>
      <c r="K57" s="157"/>
      <c r="L57" s="157"/>
      <c r="M57" s="157">
        <f>'将来負担比率（分子）の構造'!L$51</f>
        <v>3</v>
      </c>
      <c r="N57" s="157"/>
      <c r="O57" s="157"/>
      <c r="P57" s="157">
        <f>'将来負担比率（分子）の構造'!M$51</f>
        <v>1</v>
      </c>
    </row>
    <row r="58" spans="1:16" x14ac:dyDescent="0.15">
      <c r="A58" s="157" t="s">
        <v>41</v>
      </c>
      <c r="B58" s="157"/>
      <c r="C58" s="157"/>
      <c r="D58" s="157">
        <f>'将来負担比率（分子）の構造'!I$50</f>
        <v>12256</v>
      </c>
      <c r="E58" s="157"/>
      <c r="F58" s="157"/>
      <c r="G58" s="157">
        <f>'将来負担比率（分子）の構造'!J$50</f>
        <v>13864</v>
      </c>
      <c r="H58" s="157"/>
      <c r="I58" s="157"/>
      <c r="J58" s="157">
        <f>'将来負担比率（分子）の構造'!K$50</f>
        <v>14365</v>
      </c>
      <c r="K58" s="157"/>
      <c r="L58" s="157"/>
      <c r="M58" s="157">
        <f>'将来負担比率（分子）の構造'!L$50</f>
        <v>14248</v>
      </c>
      <c r="N58" s="157"/>
      <c r="O58" s="157"/>
      <c r="P58" s="157">
        <f>'将来負担比率（分子）の構造'!M$50</f>
        <v>13864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v>
      </c>
      <c r="C61" s="157"/>
      <c r="D61" s="157"/>
      <c r="E61" s="157">
        <f>'将来負担比率（分子）の構造'!J$46</f>
        <v>0</v>
      </c>
      <c r="F61" s="157"/>
      <c r="G61" s="157"/>
      <c r="H61" s="157">
        <f>'将来負担比率（分子）の構造'!K$46</f>
        <v>0</v>
      </c>
      <c r="I61" s="157"/>
      <c r="J61" s="157"/>
      <c r="K61" s="157">
        <f>'将来負担比率（分子）の構造'!L$46</f>
        <v>0</v>
      </c>
      <c r="L61" s="157"/>
      <c r="M61" s="157"/>
      <c r="N61" s="157" t="str">
        <f>'将来負担比率（分子）の構造'!M$46</f>
        <v>-</v>
      </c>
      <c r="O61" s="157"/>
      <c r="P61" s="157"/>
    </row>
    <row r="62" spans="1:16" x14ac:dyDescent="0.15">
      <c r="A62" s="157" t="s">
        <v>35</v>
      </c>
      <c r="B62" s="157">
        <f>'将来負担比率（分子）の構造'!I$45</f>
        <v>3177</v>
      </c>
      <c r="C62" s="157"/>
      <c r="D62" s="157"/>
      <c r="E62" s="157">
        <f>'将来負担比率（分子）の構造'!J$45</f>
        <v>3110</v>
      </c>
      <c r="F62" s="157"/>
      <c r="G62" s="157"/>
      <c r="H62" s="157">
        <f>'将来負担比率（分子）の構造'!K$45</f>
        <v>3065</v>
      </c>
      <c r="I62" s="157"/>
      <c r="J62" s="157"/>
      <c r="K62" s="157">
        <f>'将来負担比率（分子）の構造'!L$45</f>
        <v>3073</v>
      </c>
      <c r="L62" s="157"/>
      <c r="M62" s="157"/>
      <c r="N62" s="157">
        <f>'将来負担比率（分子）の構造'!M$45</f>
        <v>2371</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6839</v>
      </c>
      <c r="C64" s="157"/>
      <c r="D64" s="157"/>
      <c r="E64" s="157">
        <f>'将来負担比率（分子）の構造'!J$43</f>
        <v>4132</v>
      </c>
      <c r="F64" s="157"/>
      <c r="G64" s="157"/>
      <c r="H64" s="157">
        <f>'将来負担比率（分子）の構造'!K$43</f>
        <v>2774</v>
      </c>
      <c r="I64" s="157"/>
      <c r="J64" s="157"/>
      <c r="K64" s="157">
        <f>'将来負担比率（分子）の構造'!L$43</f>
        <v>2409</v>
      </c>
      <c r="L64" s="157"/>
      <c r="M64" s="157"/>
      <c r="N64" s="157">
        <f>'将来負担比率（分子）の構造'!M$43</f>
        <v>2075</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19441</v>
      </c>
      <c r="C66" s="157"/>
      <c r="D66" s="157"/>
      <c r="E66" s="157">
        <f>'将来負担比率（分子）の構造'!J$41</f>
        <v>20355</v>
      </c>
      <c r="F66" s="157"/>
      <c r="G66" s="157"/>
      <c r="H66" s="157">
        <f>'将来負担比率（分子）の構造'!K$41</f>
        <v>19541</v>
      </c>
      <c r="I66" s="157"/>
      <c r="J66" s="157"/>
      <c r="K66" s="157">
        <f>'将来負担比率（分子）の構造'!L$41</f>
        <v>19733</v>
      </c>
      <c r="L66" s="157"/>
      <c r="M66" s="157"/>
      <c r="N66" s="157">
        <f>'将来負担比率（分子）の構造'!M$41</f>
        <v>20909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4413</v>
      </c>
      <c r="C72" s="161">
        <f>基金残高に係る経年分析!G55</f>
        <v>4241</v>
      </c>
      <c r="D72" s="161">
        <f>基金残高に係る経年分析!H55</f>
        <v>3849</v>
      </c>
    </row>
    <row r="73" spans="1:16" x14ac:dyDescent="0.15">
      <c r="A73" s="160" t="s">
        <v>74</v>
      </c>
      <c r="B73" s="161">
        <f>基金残高に係る経年分析!F56</f>
        <v>2104</v>
      </c>
      <c r="C73" s="161">
        <f>基金残高に係る経年分析!G56</f>
        <v>2199</v>
      </c>
      <c r="D73" s="161">
        <f>基金残高に係る経年分析!H56</f>
        <v>2123</v>
      </c>
    </row>
    <row r="74" spans="1:16" x14ac:dyDescent="0.15">
      <c r="A74" s="160" t="s">
        <v>75</v>
      </c>
      <c r="B74" s="161">
        <f>基金残高に係る経年分析!F57</f>
        <v>9818</v>
      </c>
      <c r="C74" s="161">
        <f>基金残高に係る経年分析!G57</f>
        <v>9840</v>
      </c>
      <c r="D74" s="161">
        <f>基金残高に係る経年分析!H57</f>
        <v>9977</v>
      </c>
    </row>
  </sheetData>
  <sheetProtection algorithmName="SHA-512" hashValue="ctwdmRtUqpk2z92gBp1x5W0b18wP/ceGroGVEZFmqpiknJTkgQVKh9krCtmQiJIOP0lGeU0OG64NJmxHfUAXSA==" saltValue="vzUjhZRuxpSdWXo4ra0mP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2026-03-16T02:18:35Z</cp:lastPrinted>
  <dcterms:created xsi:type="dcterms:W3CDTF">2026-02-26T10:18:20Z</dcterms:created>
  <dcterms:modified xsi:type="dcterms:W3CDTF">2026-09-25T08:33:17Z</dcterms:modified>
  <cp:category/>
</cp:coreProperties>
</file>