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2ED357EF-E9AF-4DEA-BCA2-48BCB65AB88B}"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<sst xmlns="http://schemas.openxmlformats.org/spreadsheetml/2006/main" count="1160" uniqueCount="582">
  <si>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</si>
  <si>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</si>
  <si>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</si>
  <si>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</si>
  <si>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</si>
  <si>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</si>
  <si>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</si>
  <si>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</si>
  <si>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</si>
  <si>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</si>
  <si>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</si>
  <si>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</si>
  <si>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</si>
  <si>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</si>
  <si>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</si>
  <si>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</si>
  <si>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</si>
  <si>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</si>
  <si>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</si>
  <si>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</si>
  <si>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</si>
  <si>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</si>
  <si>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</si>
  <si>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</si>
  <si>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</si>
  <si>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</si>
  <si>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</si>
  <si>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</si>
  <si>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</si>
  <si>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</si>
  <si>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</si>
  <si>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</si>
  <si>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</si>
  <si>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</si>
  <si>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</si>
  <si>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</si>
  <si>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</si>
  <si>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</si>
  <si>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</si>
  <si>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</si>
  <si>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</si>
  <si>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</si>
  <si>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</si>
  <si>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</si>
  <si>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</si>
  <si>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</si>
  <si>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</si>
  <si>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</si>
  <si>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</si>
  <si>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</si>
  <si>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</si>
  <si>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</si>
  <si>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</si>
  <si>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</si>
  <si>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</si>
  <si>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</si>
  <si>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</si>
  <si>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</si>
  <si>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</si>
  <si>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</si>
  <si>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</si>
  <si>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</si>
  <si>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</si>
  <si>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</si>
  <si>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</si>
  <si>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</si>
  <si>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</si>
  <si>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</si>
  <si>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</si>
  <si>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</si>
  <si>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</si>
  <si>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</si>
  <si>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</si>
  <si>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</si>
  <si>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</si>
  <si>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</si>
  <si>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</si>
  <si>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</si>
  <si>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</si>
  <si>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</si>
  <si>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</si>
  <si>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</si>
  <si>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</si>
  <si>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</si>
  <si>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</si>
  <si>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</si>
  <si>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</si>
  <si>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</si>
  <si>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</si>
  <si>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</si>
  <si>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</si>
  <si>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</si>
  <si>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</si>
  <si>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</si>
  <si>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日出町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</si>
  <si>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</si>
  <si>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</si>
  <si>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</si>
  <si>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</si>
  <si>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</si>
  <si>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</si>
  <si>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</si>
  <si>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</si>
  <si>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</si>
  <si>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</si>
  <si>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</si>
  <si>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</si>
  <si>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</si>
  <si>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</si>
  <si>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</si>
  <si>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</si>
  <si>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</si>
  <si>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</si>
  <si>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</si>
  <si>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</si>
  <si>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</si>
  <si>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</si>
  <si>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</si>
  <si>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</si>
  <si>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</si>
  <si>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</si>
  <si>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</si>
  <si>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</si>
  <si>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</si>
  <si>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</si>
  <si>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</si>
  <si>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</si>
  <si>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</si>
  <si>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</si>
  <si>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</si>
  <si>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</si>
  <si>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</si>
  <si>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</si>
  <si>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</si>
  <si>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</si>
  <si>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</si>
  <si>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</si>
  <si>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</si>
  <si>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</si>
  <si>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</si>
  <si>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</si>
  <si>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</si>
  <si>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</si>
  <si>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</si>
  <si>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</si>
  <si>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</si>
  <si>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</si>
  <si>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</si>
  <si>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</si>
  <si>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</si>
  <si>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</si>
  <si>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</si>
  <si>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</si>
  <si>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</si>
  <si>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</si>
  <si>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</si>
  <si>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</si>
  <si>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</si>
  <si>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</si>
  <si>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</si>
  <si>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</si>
  <si>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</si>
  <si>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</si>
  <si>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</si>
  <si>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</si>
  <si>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</si>
  <si>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</si>
  <si>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</si>
  <si>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</si>
  <si>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</si>
  <si>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</si>
  <si>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</si>
  <si>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</si>
  <si>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</si>
  <si>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</si>
  <si>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</si>
  <si>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</si>
  <si>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</si>
  <si>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</si>
  <si>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</si>
  <si>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</si>
  <si>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</si>
  <si>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</si>
  <si>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</si>
  <si>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</si>
  <si>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</si>
  <si>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</si>
  <si>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</si>
  <si>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</si>
  <si>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</si>
  <si>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</si>
  <si>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</si>
  <si>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</si>
  <si>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</si>
  <si>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</si>
  <si>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</si>
  <si>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</si>
  <si>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</si>
  <si>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</si>
  <si>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</si>
  <si>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</si>
  <si>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</si>
  <si>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</si>
  <si>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大分県日出町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</si>
  <si>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</si>
  <si>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</si>
  <si>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</si>
  <si>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</si>
  <si>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</si>
  <si>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</si>
  <si>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</si>
  <si>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</si>
  <si>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</si>
  <si>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</si>
  <si>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</si>
  <si>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</si>
  <si>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</si>
  <si>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</si>
  <si>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</si>
  <si>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</si>
  <si>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</si>
  <si>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</si>
  <si>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</si>
  <si>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</si>
  <si>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</si>
  <si>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</si>
  <si>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</si>
  <si>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</si>
  <si>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</si>
  <si>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</si>
  <si>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</si>
  <si>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</si>
  <si>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</si>
  <si>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</si>
  <si>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</si>
  <si>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</si>
  <si>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</si>
  <si>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</si>
  <si>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</si>
  <si>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</si>
  <si>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</si>
  <si>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</si>
  <si>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</si>
  <si>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</si>
  <si>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</si>
  <si>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</si>
  <si>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</si>
  <si>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</si>
  <si>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</si>
  <si>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</si>
  <si>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</si>
  <si>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</si>
  <si>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</si>
  <si>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</si>
  <si>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</si>
  <si>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</si>
  <si>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</si>
  <si>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</si>
  <si>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</si>
  <si>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</si>
  <si>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</si>
  <si>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</si>
  <si>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</si>
  <si>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</si>
  <si>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</si>
  <si>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</si>
  <si>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</si>
  <si>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</si>
  <si>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</si>
  <si>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</si>
  <si>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</si>
  <si>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</si>
  <si>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</si>
  <si>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</si>
  <si>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</si>
  <si>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</si>
  <si>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</si>
  <si>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</si>
  <si>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</si>
  <si>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</si>
  <si>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</si>
  <si>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</si>
  <si>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</si>
  <si>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</si>
  <si>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</si>
  <si>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</si>
  <si>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</si>
  <si>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</si>
  <si>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</si>
  <si>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</si>
  <si>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</si>
  <si>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</si>
  <si>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</si>
  <si>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</si>
  <si>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</si>
  <si>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</si>
  <si>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</si>
  <si>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</si>
  <si>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</si>
  <si>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</si>
  <si>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</si>
  <si>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</si>
  <si>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</si>
  <si>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</si>
  <si>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</si>
  <si>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</si>
  <si>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</si>
  <si>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</si>
  <si>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</si>
  <si>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</si>
  <si>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</si>
  <si>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</si>
  <si>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</si>
  <si>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</si>
  <si>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</si>
  <si>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</si>
  <si>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</si>
  <si>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</si>
  <si>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</si>
  <si>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</si>
  <si>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</si>
  <si>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</si>
  <si>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</si>
  <si>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</si>
  <si>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</si>
  <si>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</si>
  <si>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</si>
  <si>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</si>
  <si>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</si>
  <si>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</si>
  <si>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</si>
  <si>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</si>
  <si>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</si>
  <si>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</si>
  <si>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</si>
  <si>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</si>
  <si>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</si>
  <si>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</si>
  <si>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</si>
  <si>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</si>
  <si>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</si>
  <si>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</si>
  <si>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</si>
  <si>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</si>
  <si>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</si>
  <si>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</si>
  <si>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</si>
  <si>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</si>
  <si>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</si>
  <si>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</si>
  <si>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</si>
  <si>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</si>
  <si>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</si>
  <si>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</si>
  <si>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大分県日出町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</si>
  <si>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</si>
  <si>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</si>
  <si>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</si>
  <si>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</si>
  <si>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</si>
  <si>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</si>
  <si>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</si>
  <si>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</si>
  <si>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</si>
  <si>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</si>
  <si>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</si>
  <si>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</si>
  <si>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</si>
  <si>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</si>
  <si>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</si>
  <si>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</si>
  <si>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</si>
  <si>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</si>
  <si>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</si>
  <si>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</si>
  <si>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</si>
  <si>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</si>
  <si>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</si>
  <si>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</si>
  <si>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</si>
  <si>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</si>
  <si>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</si>
  <si>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</si>
  <si>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</si>
  <si>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</si>
  <si>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</si>
  <si>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</si>
  <si>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</si>
  <si>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</si>
  <si>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</si>
  <si>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後期高齢者医療特別会計</t>
    <phoneticPr fontId="5"/>
  </si>
  <si>
    <t>介護保険特別会計（介護サービス事業勘定）</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</si>
  <si>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</si>
  <si>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</si>
  <si>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</si>
  <si>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</si>
  <si>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</si>
  <si>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</si>
  <si>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</si>
  <si>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</si>
  <si>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</si>
  <si>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</si>
  <si>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</si>
  <si>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</si>
  <si>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</si>
  <si>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</si>
  <si>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</si>
  <si>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</si>
  <si>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</si>
  <si>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</si>
  <si>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</si>
  <si>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</si>
  <si>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</si>
  <si>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</si>
  <si>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</si>
  <si>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</si>
  <si>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</si>
  <si>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</si>
  <si>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</si>
  <si>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</si>
  <si>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</si>
  <si>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</si>
  <si>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</si>
  <si>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</si>
  <si>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</si>
  <si>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</si>
  <si>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</si>
  <si>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</si>
  <si>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</si>
  <si>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</si>
  <si>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</si>
  <si>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</si>
  <si>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</si>
  <si>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</si>
  <si>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</si>
  <si>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</si>
  <si>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</si>
  <si>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</si>
  <si>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</si>
  <si>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</si>
  <si>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</si>
  <si>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</si>
  <si>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</si>
  <si>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</si>
  <si>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</si>
  <si>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</si>
  <si>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</si>
  <si>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</si>
  <si>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</si>
  <si>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</si>
  <si>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</si>
  <si>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</si>
  <si>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</si>
  <si>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</si>
  <si>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</si>
  <si>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</si>
  <si>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</si>
  <si>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</si>
  <si>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</si>
  <si>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</si>
  <si>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</si>
  <si>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</si>
  <si>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</si>
  <si>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</si>
  <si>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</si>
  <si>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</si>
  <si>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</si>
  <si>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</si>
  <si>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</si>
  <si>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</si>
  <si>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</si>
  <si>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</si>
  <si>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</si>
  <si>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</si>
  <si>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</si>
  <si>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</si>
  <si>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</si>
  <si>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</si>
  <si>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</si>
  <si>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</si>
  <si>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</si>
  <si>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</si>
  <si>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</si>
  <si>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</si>
  <si>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</si>
  <si>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</si>
  <si>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</si>
  <si>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</si>
  <si>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</si>
  <si>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</si>
  <si>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</si>
  <si>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</si>
  <si>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</si>
  <si>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</si>
  <si>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</si>
  <si>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</si>
  <si>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</si>
  <si>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</si>
  <si>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</si>
  <si>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</si>
  <si>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</si>
  <si>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</si>
  <si>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</si>
  <si>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</si>
  <si>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</si>
  <si>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</si>
  <si>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</si>
  <si>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</si>
  <si>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</si>
  <si>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</si>
  <si>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</si>
  <si>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</si>
  <si>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</si>
  <si>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</si>
  <si>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</si>
  <si>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</si>
  <si>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</si>
  <si>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</si>
  <si>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</si>
  <si>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</si>
  <si>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</si>
  <si>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</si>
  <si>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</si>
  <si>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</si>
  <si>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</si>
  <si>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</si>
  <si>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</si>
  <si>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</si>
  <si>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</si>
  <si>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</si>
  <si>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1.86</t>
  </si>
  <si>
    <t>▲ 3.14</t>
  </si>
  <si>
    <t>▲ 0.44</t>
  </si>
  <si>
    <t>水道事業会計</t>
  </si>
  <si>
    <t>一般会計</t>
  </si>
  <si>
    <t>下水道事業会計</t>
  </si>
  <si>
    <t>介護保険特別会計（保険事業勘定）</t>
  </si>
  <si>
    <t>国民健康保険特別会計</t>
  </si>
  <si>
    <t>後期高齢者医療特別会計</t>
  </si>
  <si>
    <t>介護保険特別会計（介護サービス事業勘定）</t>
  </si>
  <si>
    <t>その他会計（赤字）</t>
  </si>
  <si>
    <t>その他会計（黒字）</t>
  </si>
  <si>
    <t>R02</t>
    <phoneticPr fontId="5"/>
  </si>
  <si>
    <t>R03</t>
    <phoneticPr fontId="5"/>
  </si>
  <si>
    <t>R04</t>
    <phoneticPr fontId="5"/>
  </si>
  <si>
    <t>R05</t>
    <phoneticPr fontId="5"/>
  </si>
  <si>
    <t>R06</t>
    <phoneticPr fontId="5"/>
  </si>
  <si>
    <t>-</t>
    <phoneticPr fontId="2"/>
  </si>
  <si>
    <t>大分県退職手当組合</t>
    <rPh sb="0" eb="3">
      <t>オオイタケン</t>
    </rPh>
    <rPh sb="3" eb="5">
      <t>タイショク</t>
    </rPh>
    <rPh sb="5" eb="7">
      <t>テアテ</t>
    </rPh>
    <rPh sb="7" eb="9">
      <t>クミアイ</t>
    </rPh>
    <phoneticPr fontId="39"/>
  </si>
  <si>
    <t>大分県消防補償等組合</t>
    <rPh sb="0" eb="3">
      <t>オオイタケン</t>
    </rPh>
    <rPh sb="3" eb="5">
      <t>ショウボウ</t>
    </rPh>
    <rPh sb="5" eb="7">
      <t>ホショウ</t>
    </rPh>
    <rPh sb="7" eb="8">
      <t>トウ</t>
    </rPh>
    <rPh sb="8" eb="10">
      <t>クミアイ</t>
    </rPh>
    <phoneticPr fontId="39"/>
  </si>
  <si>
    <t>大分県交通災害共済組合（交通災害共済事業会計）</t>
    <rPh sb="0" eb="3">
      <t>オオイタケン</t>
    </rPh>
    <rPh sb="3" eb="5">
      <t>コウツウ</t>
    </rPh>
    <rPh sb="5" eb="7">
      <t>サイガイ</t>
    </rPh>
    <rPh sb="7" eb="9">
      <t>キョウサイ</t>
    </rPh>
    <rPh sb="9" eb="11">
      <t>クミアイ</t>
    </rPh>
    <rPh sb="12" eb="14">
      <t>コウツウ</t>
    </rPh>
    <rPh sb="14" eb="16">
      <t>サイガイ</t>
    </rPh>
    <rPh sb="16" eb="18">
      <t>キョウサイ</t>
    </rPh>
    <rPh sb="18" eb="20">
      <t>ジギョウ</t>
    </rPh>
    <rPh sb="20" eb="22">
      <t>カイケイ</t>
    </rPh>
    <phoneticPr fontId="39"/>
  </si>
  <si>
    <t>杵築速見環境浄化組合</t>
    <rPh sb="0" eb="4">
      <t>キツキハヤミ</t>
    </rPh>
    <rPh sb="4" eb="6">
      <t>カンキョウ</t>
    </rPh>
    <rPh sb="6" eb="8">
      <t>ジョウカ</t>
    </rPh>
    <rPh sb="8" eb="10">
      <t>クミアイ</t>
    </rPh>
    <phoneticPr fontId="39"/>
  </si>
  <si>
    <t>別杵速見地域広域市町村圏事務組合（一般会計）</t>
    <rPh sb="0" eb="1">
      <t>ベツ</t>
    </rPh>
    <rPh sb="2" eb="4">
      <t>ハヤミ</t>
    </rPh>
    <rPh sb="4" eb="6">
      <t>チイキ</t>
    </rPh>
    <rPh sb="6" eb="8">
      <t>コウイキ</t>
    </rPh>
    <rPh sb="8" eb="11">
      <t>シチョウソン</t>
    </rPh>
    <rPh sb="11" eb="12">
      <t>ケン</t>
    </rPh>
    <rPh sb="12" eb="14">
      <t>ジム</t>
    </rPh>
    <rPh sb="14" eb="16">
      <t>クミアイ</t>
    </rPh>
    <rPh sb="17" eb="19">
      <t>イッパン</t>
    </rPh>
    <rPh sb="19" eb="21">
      <t>カイケイ</t>
    </rPh>
    <phoneticPr fontId="39"/>
  </si>
  <si>
    <t>別杵速見地域広域市町村圏事務組合（秋草葬祭場事業特別会計）</t>
    <rPh sb="0" eb="1">
      <t>ベツ</t>
    </rPh>
    <rPh sb="2" eb="4">
      <t>ハヤミ</t>
    </rPh>
    <rPh sb="4" eb="6">
      <t>チイキ</t>
    </rPh>
    <rPh sb="6" eb="8">
      <t>コウイキ</t>
    </rPh>
    <rPh sb="8" eb="11">
      <t>シチョウソン</t>
    </rPh>
    <rPh sb="11" eb="12">
      <t>ケン</t>
    </rPh>
    <rPh sb="12" eb="14">
      <t>ジム</t>
    </rPh>
    <rPh sb="14" eb="16">
      <t>クミアイ</t>
    </rPh>
    <rPh sb="17" eb="19">
      <t>アキクサ</t>
    </rPh>
    <rPh sb="19" eb="22">
      <t>ソウサイジョウ</t>
    </rPh>
    <rPh sb="22" eb="24">
      <t>ジギョウ</t>
    </rPh>
    <rPh sb="24" eb="26">
      <t>トクベツ</t>
    </rPh>
    <rPh sb="26" eb="28">
      <t>カイケイ</t>
    </rPh>
    <phoneticPr fontId="39"/>
  </si>
  <si>
    <t>別杵速見地域広域市町村圏事務組合（藤ヶ谷清掃センター事業特別会計）</t>
    <rPh sb="0" eb="1">
      <t>ベツ</t>
    </rPh>
    <rPh sb="2" eb="4">
      <t>ハヤミ</t>
    </rPh>
    <rPh sb="4" eb="6">
      <t>チイキ</t>
    </rPh>
    <rPh sb="6" eb="8">
      <t>コウイキ</t>
    </rPh>
    <rPh sb="8" eb="11">
      <t>シチョウソン</t>
    </rPh>
    <rPh sb="11" eb="12">
      <t>ケン</t>
    </rPh>
    <rPh sb="12" eb="14">
      <t>ジム</t>
    </rPh>
    <rPh sb="14" eb="16">
      <t>クミアイ</t>
    </rPh>
    <rPh sb="17" eb="20">
      <t>フジガタニ</t>
    </rPh>
    <rPh sb="20" eb="22">
      <t>セイソウ</t>
    </rPh>
    <rPh sb="26" eb="28">
      <t>ジギョウ</t>
    </rPh>
    <rPh sb="28" eb="30">
      <t>トクベツ</t>
    </rPh>
    <rPh sb="30" eb="32">
      <t>カイケイ</t>
    </rPh>
    <phoneticPr fontId="39"/>
  </si>
  <si>
    <t>別杵速見地域広域市町村圏事務組合（介護認定審査会事業特別会計）</t>
    <rPh sb="0" eb="1">
      <t>ベツ</t>
    </rPh>
    <rPh sb="2" eb="4">
      <t>ハヤミ</t>
    </rPh>
    <rPh sb="4" eb="6">
      <t>チイキ</t>
    </rPh>
    <rPh sb="6" eb="8">
      <t>コウイキ</t>
    </rPh>
    <rPh sb="8" eb="11">
      <t>シチョウソン</t>
    </rPh>
    <rPh sb="11" eb="12">
      <t>ケン</t>
    </rPh>
    <rPh sb="12" eb="14">
      <t>ジム</t>
    </rPh>
    <rPh sb="14" eb="16">
      <t>クミアイ</t>
    </rPh>
    <rPh sb="17" eb="19">
      <t>カイゴ</t>
    </rPh>
    <rPh sb="19" eb="21">
      <t>ニンテイ</t>
    </rPh>
    <rPh sb="21" eb="24">
      <t>シンサカイ</t>
    </rPh>
    <rPh sb="24" eb="26">
      <t>ジギョウ</t>
    </rPh>
    <rPh sb="26" eb="28">
      <t>トクベツ</t>
    </rPh>
    <rPh sb="28" eb="30">
      <t>カイケイ</t>
    </rPh>
    <phoneticPr fontId="39"/>
  </si>
  <si>
    <t>別杵速見地域広域市町村圏事務組合（普通会計）</t>
    <rPh sb="0" eb="1">
      <t>ベツ</t>
    </rPh>
    <rPh sb="2" eb="4">
      <t>ハヤミ</t>
    </rPh>
    <rPh sb="4" eb="6">
      <t>チイキ</t>
    </rPh>
    <rPh sb="6" eb="8">
      <t>コウイキ</t>
    </rPh>
    <rPh sb="8" eb="11">
      <t>シチョウソン</t>
    </rPh>
    <rPh sb="11" eb="12">
      <t>ケン</t>
    </rPh>
    <rPh sb="12" eb="14">
      <t>ジム</t>
    </rPh>
    <rPh sb="14" eb="16">
      <t>クミアイ</t>
    </rPh>
    <rPh sb="17" eb="19">
      <t>フツウ</t>
    </rPh>
    <rPh sb="19" eb="21">
      <t>カイケイ</t>
    </rPh>
    <phoneticPr fontId="39"/>
  </si>
  <si>
    <t>杵築速見消防組合</t>
    <rPh sb="0" eb="4">
      <t>キツキハヤミ</t>
    </rPh>
    <rPh sb="4" eb="6">
      <t>ショウボウ</t>
    </rPh>
    <rPh sb="6" eb="8">
      <t>クミアイ</t>
    </rPh>
    <phoneticPr fontId="39"/>
  </si>
  <si>
    <t>大分県市町村会館管理組合</t>
    <rPh sb="0" eb="3">
      <t>オオイタケン</t>
    </rPh>
    <rPh sb="3" eb="6">
      <t>シチョウソン</t>
    </rPh>
    <rPh sb="6" eb="8">
      <t>カイカン</t>
    </rPh>
    <rPh sb="8" eb="10">
      <t>カンリ</t>
    </rPh>
    <rPh sb="10" eb="12">
      <t>クミアイ</t>
    </rPh>
    <phoneticPr fontId="39"/>
  </si>
  <si>
    <t>大分県後期高齢者医療広域連合（普通会計）</t>
    <rPh sb="0" eb="3">
      <t>オオイタケン</t>
    </rPh>
    <rPh sb="3" eb="5">
      <t>コウキ</t>
    </rPh>
    <rPh sb="5" eb="8">
      <t>コウレイシャ</t>
    </rPh>
    <rPh sb="8" eb="10">
      <t>イリョウ</t>
    </rPh>
    <rPh sb="10" eb="12">
      <t>コウイキ</t>
    </rPh>
    <rPh sb="12" eb="14">
      <t>レンゴウ</t>
    </rPh>
    <rPh sb="15" eb="17">
      <t>フツウ</t>
    </rPh>
    <rPh sb="17" eb="19">
      <t>カイケイ</t>
    </rPh>
    <phoneticPr fontId="39"/>
  </si>
  <si>
    <t>大分県後期高齢者医療広域連合（後期高齢者医療事業会計）</t>
    <rPh sb="0" eb="3">
      <t>オオイタケン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39"/>
  </si>
  <si>
    <t>基金から2百万円繰入</t>
    <phoneticPr fontId="2"/>
  </si>
  <si>
    <t>基金から3百万円繰入</t>
    <phoneticPr fontId="2"/>
  </si>
  <si>
    <t>基金から114百万円繰入</t>
    <phoneticPr fontId="2"/>
  </si>
  <si>
    <t>日出町土地開発公社</t>
    <rPh sb="0" eb="3">
      <t>ヒジマチ</t>
    </rPh>
    <rPh sb="3" eb="5">
      <t>トチ</t>
    </rPh>
    <rPh sb="5" eb="7">
      <t>カイハツ</t>
    </rPh>
    <rPh sb="7" eb="9">
      <t>コウシャ</t>
    </rPh>
    <phoneticPr fontId="2"/>
  </si>
  <si>
    <t>まちづくり基金</t>
    <rPh sb="5" eb="7">
      <t>キキン</t>
    </rPh>
    <phoneticPr fontId="5"/>
  </si>
  <si>
    <t>地域福祉推進基金</t>
    <rPh sb="0" eb="4">
      <t>チイキフクシ</t>
    </rPh>
    <rPh sb="4" eb="6">
      <t>スイシン</t>
    </rPh>
    <rPh sb="6" eb="8">
      <t>キキン</t>
    </rPh>
    <phoneticPr fontId="5"/>
  </si>
  <si>
    <t>森林環境譲与税基金</t>
    <rPh sb="0" eb="4">
      <t>シンリンカンキョウ</t>
    </rPh>
    <rPh sb="4" eb="7">
      <t>ジョウヨゼイ</t>
    </rPh>
    <rPh sb="7" eb="9">
      <t>キキン</t>
    </rPh>
    <phoneticPr fontId="5"/>
  </si>
  <si>
    <t>中山間ふるさと水と土保全対策基金</t>
    <rPh sb="0" eb="3">
      <t>チュウサンカン</t>
    </rPh>
    <rPh sb="7" eb="8">
      <t>ミズ</t>
    </rPh>
    <rPh sb="9" eb="10">
      <t>ツチ</t>
    </rPh>
    <rPh sb="10" eb="14">
      <t>ホゼンタイサク</t>
    </rPh>
    <rPh sb="14" eb="16">
      <t>キキン</t>
    </rPh>
    <phoneticPr fontId="5"/>
  </si>
  <si>
    <t>公共施設整備基金</t>
    <rPh sb="0" eb="4">
      <t>コウキョウシセツ</t>
    </rPh>
    <rPh sb="4" eb="6">
      <t>セイビ</t>
    </rPh>
    <rPh sb="6" eb="8">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</si>
  <si>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</si>
  <si>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</si>
  <si>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</si>
  <si>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臨時財政対策債など平成１７年借入２０年償還の返済が完了したこと等により地方債現在高は減少し、財政調整基金やまちづくり基金が増加したため、将来負担比率は前年度に引き続き大きく改善した。一方で、有形固定資産減価償却率については年々増加しており、類似団体と比べても高くなっているため、施設の更新について留意する必要がある。今後は、個別施設計画等に基づき、過度な地方債発行に依存することなく計画的な施設の更新による費用の平準化を図り、適切な財政運営を行っていく必要がある。</t>
    <rPh sb="31" eb="32">
      <t>ナド</t>
    </rPh>
    <rPh sb="61" eb="63">
      <t>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</si>
  <si>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</si>
  <si>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</si>
  <si>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</si>
  <si>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</si>
  <si>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</si>
  <si>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</si>
  <si>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と比較すると上回っている。将来負担比率については大きく改善したものの、実質公債費比率は悪化する結果となった。これは、公営企業・一部事務組合への繰入金等の減少により、分子全体としては縮小し、分母のうち標準財政規模が増加したことで、単年度では前年度より減少したが、３カ年の平均においては、増加となったためである。引き続き行財政改革プランに基づき基金に頼ることのない、財政健全化に向けた適切な財政運営を行っていく必要がある。</t>
    <rPh sb="45" eb="46">
      <t>オオ</t>
    </rPh>
    <rPh sb="79" eb="83">
      <t>コウエイキギョウ</t>
    </rPh>
    <rPh sb="84" eb="86">
      <t>イチブ</t>
    </rPh>
    <rPh sb="86" eb="90">
      <t>ジムクミアイ</t>
    </rPh>
    <rPh sb="92" eb="95">
      <t>クリイレキン</t>
    </rPh>
    <rPh sb="95" eb="96">
      <t>トウ</t>
    </rPh>
    <rPh sb="97" eb="99">
      <t>ゲンショウ</t>
    </rPh>
    <rPh sb="103" eb="105">
      <t>ブンシ</t>
    </rPh>
    <rPh sb="105" eb="107">
      <t>ゼンタイ</t>
    </rPh>
    <rPh sb="111" eb="113">
      <t>シュクショウ</t>
    </rPh>
    <rPh sb="115" eb="117">
      <t>ブンボ</t>
    </rPh>
    <rPh sb="120" eb="126">
      <t>ヒョウジュンザイセイキボ</t>
    </rPh>
    <rPh sb="127" eb="129">
      <t>ゾウカ</t>
    </rPh>
    <rPh sb="135" eb="138">
      <t>タンネンド</t>
    </rPh>
    <rPh sb="140" eb="143">
      <t>ゼンネンド</t>
    </rPh>
    <rPh sb="145" eb="147">
      <t>ゲンショウ</t>
    </rPh>
    <rPh sb="153" eb="154">
      <t>ネン</t>
    </rPh>
    <rPh sb="155" eb="157">
      <t>ヘイキン</t>
    </rPh>
    <rPh sb="163" eb="165">
      <t>ゾウカ</t>
    </rPh>
    <rPh sb="191" eb="193">
      <t>キキン</t>
    </rPh>
    <rPh sb="194" eb="195">
      <t>タヨ</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</si>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</sst>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40"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1"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00000000-0005-0000-0000-000042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D9979015-292D-4B99-A63A-FB283508194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BC8B-41F5-9D38-77F758E457E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51368</c:v>
                </c:pt>
                <c:pt idx="1">
                  <c:v>43072</c:v>
                </c:pt>
                <c:pt idx="2">
                  <c:v>21948</c:v>
                </c:pt>
                <c:pt idx="3">
                  <c:v>32798</c:v>
                </c:pt>
                <c:pt idx="4">
                  <c:v>32387</c:v>
                </c:pt>
              </c:numCache>
            </c:numRef>
          </c:val>
          <c:smooth val="0"/>
          <c:extLst>
            <c:ext xmlns:c16="http://schemas.microsoft.com/office/drawing/2014/chart" uri="{C3380CC4-5D6E-409C-BE32-E72D297353CC}">
              <c16:uniqueId val="{00000001-BC8B-41F5-9D38-77F758E457E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3.03</c:v>
                </c:pt>
                <c:pt idx="1">
                  <c:v>7.87</c:v>
                </c:pt>
                <c:pt idx="2">
                  <c:v>6.12</c:v>
                </c:pt>
                <c:pt idx="3">
                  <c:v>3.02</c:v>
                </c:pt>
                <c:pt idx="4">
                  <c:v>2.46</c:v>
                </c:pt>
              </c:numCache>
            </c:numRef>
          </c:val>
          <c:extLst>
            <c:ext xmlns:c16="http://schemas.microsoft.com/office/drawing/2014/chart" uri="{C3380CC4-5D6E-409C-BE32-E72D297353CC}">
              <c16:uniqueId val="{00000000-22CF-488E-B51A-47372F87261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11.76</c:v>
                </c:pt>
                <c:pt idx="1">
                  <c:v>16.43</c:v>
                </c:pt>
                <c:pt idx="2">
                  <c:v>19.309999999999999</c:v>
                </c:pt>
                <c:pt idx="3">
                  <c:v>21.52</c:v>
                </c:pt>
                <c:pt idx="4">
                  <c:v>21.9</c:v>
                </c:pt>
              </c:numCache>
            </c:numRef>
          </c:val>
          <c:extLst>
            <c:ext xmlns:c16="http://schemas.microsoft.com/office/drawing/2014/chart" uri="{C3380CC4-5D6E-409C-BE32-E72D297353CC}">
              <c16:uniqueId val="{00000001-22CF-488E-B51A-47372F87261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0.66</c:v>
                </c:pt>
                <c:pt idx="1">
                  <c:v>8.69</c:v>
                </c:pt>
                <c:pt idx="2">
                  <c:v>-1.86</c:v>
                </c:pt>
                <c:pt idx="3">
                  <c:v>-3.14</c:v>
                </c:pt>
                <c:pt idx="4">
                  <c:v>-0.44</c:v>
                </c:pt>
              </c:numCache>
            </c:numRef>
          </c:val>
          <c:smooth val="0"/>
          <c:extLst>
            <c:ext xmlns:c16="http://schemas.microsoft.com/office/drawing/2014/chart" uri="{C3380CC4-5D6E-409C-BE32-E72D297353CC}">
              <c16:uniqueId val="{00000002-22CF-488E-B51A-47372F87261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5B9-4912-81C0-94079944356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5B9-4912-81C0-94079944356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5B9-4912-81C0-940799443562}"/>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5B9-4912-81C0-94079944356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0.01</c:v>
                </c:pt>
                <c:pt idx="4">
                  <c:v>#N/A</c:v>
                </c:pt>
                <c:pt idx="5">
                  <c:v>0</c:v>
                </c:pt>
                <c:pt idx="6">
                  <c:v>#N/A</c:v>
                </c:pt>
                <c:pt idx="7">
                  <c:v>0.01</c:v>
                </c:pt>
                <c:pt idx="8">
                  <c:v>#N/A</c:v>
                </c:pt>
                <c:pt idx="9">
                  <c:v>0.02</c:v>
                </c:pt>
              </c:numCache>
            </c:numRef>
          </c:val>
          <c:extLst>
            <c:ext xmlns:c16="http://schemas.microsoft.com/office/drawing/2014/chart" uri="{C3380CC4-5D6E-409C-BE32-E72D297353CC}">
              <c16:uniqueId val="{00000004-85B9-4912-81C0-940799443562}"/>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0.82</c:v>
                </c:pt>
                <c:pt idx="2">
                  <c:v>#N/A</c:v>
                </c:pt>
                <c:pt idx="3">
                  <c:v>0.7</c:v>
                </c:pt>
                <c:pt idx="4">
                  <c:v>#N/A</c:v>
                </c:pt>
                <c:pt idx="5">
                  <c:v>0.28999999999999998</c:v>
                </c:pt>
                <c:pt idx="6">
                  <c:v>#N/A</c:v>
                </c:pt>
                <c:pt idx="7">
                  <c:v>0.31</c:v>
                </c:pt>
                <c:pt idx="8">
                  <c:v>#N/A</c:v>
                </c:pt>
                <c:pt idx="9">
                  <c:v>0.23</c:v>
                </c:pt>
              </c:numCache>
            </c:numRef>
          </c:val>
          <c:extLst>
            <c:ext xmlns:c16="http://schemas.microsoft.com/office/drawing/2014/chart" uri="{C3380CC4-5D6E-409C-BE32-E72D297353CC}">
              <c16:uniqueId val="{00000005-85B9-4912-81C0-940799443562}"/>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c:v>
                </c:pt>
                <c:pt idx="2">
                  <c:v>#N/A</c:v>
                </c:pt>
                <c:pt idx="3">
                  <c:v>1.75</c:v>
                </c:pt>
                <c:pt idx="4">
                  <c:v>#N/A</c:v>
                </c:pt>
                <c:pt idx="5">
                  <c:v>2.52</c:v>
                </c:pt>
                <c:pt idx="6">
                  <c:v>#N/A</c:v>
                </c:pt>
                <c:pt idx="7">
                  <c:v>3.01</c:v>
                </c:pt>
                <c:pt idx="8">
                  <c:v>#N/A</c:v>
                </c:pt>
                <c:pt idx="9">
                  <c:v>2.0699999999999998</c:v>
                </c:pt>
              </c:numCache>
            </c:numRef>
          </c:val>
          <c:extLst>
            <c:ext xmlns:c16="http://schemas.microsoft.com/office/drawing/2014/chart" uri="{C3380CC4-5D6E-409C-BE32-E72D297353CC}">
              <c16:uniqueId val="{00000006-85B9-4912-81C0-940799443562}"/>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1.1399999999999999</c:v>
                </c:pt>
                <c:pt idx="2">
                  <c:v>#N/A</c:v>
                </c:pt>
                <c:pt idx="3">
                  <c:v>0.94</c:v>
                </c:pt>
                <c:pt idx="4">
                  <c:v>#N/A</c:v>
                </c:pt>
                <c:pt idx="5">
                  <c:v>1.32</c:v>
                </c:pt>
                <c:pt idx="6">
                  <c:v>#N/A</c:v>
                </c:pt>
                <c:pt idx="7">
                  <c:v>1.63</c:v>
                </c:pt>
                <c:pt idx="8">
                  <c:v>#N/A</c:v>
                </c:pt>
                <c:pt idx="9">
                  <c:v>2.36</c:v>
                </c:pt>
              </c:numCache>
            </c:numRef>
          </c:val>
          <c:extLst>
            <c:ext xmlns:c16="http://schemas.microsoft.com/office/drawing/2014/chart" uri="{C3380CC4-5D6E-409C-BE32-E72D297353CC}">
              <c16:uniqueId val="{00000007-85B9-4912-81C0-94079944356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3.03</c:v>
                </c:pt>
                <c:pt idx="2">
                  <c:v>#N/A</c:v>
                </c:pt>
                <c:pt idx="3">
                  <c:v>7.87</c:v>
                </c:pt>
                <c:pt idx="4">
                  <c:v>#N/A</c:v>
                </c:pt>
                <c:pt idx="5">
                  <c:v>6.11</c:v>
                </c:pt>
                <c:pt idx="6">
                  <c:v>#N/A</c:v>
                </c:pt>
                <c:pt idx="7">
                  <c:v>3.01</c:v>
                </c:pt>
                <c:pt idx="8">
                  <c:v>#N/A</c:v>
                </c:pt>
                <c:pt idx="9">
                  <c:v>2.46</c:v>
                </c:pt>
              </c:numCache>
            </c:numRef>
          </c:val>
          <c:extLst>
            <c:ext xmlns:c16="http://schemas.microsoft.com/office/drawing/2014/chart" uri="{C3380CC4-5D6E-409C-BE32-E72D297353CC}">
              <c16:uniqueId val="{00000008-85B9-4912-81C0-94079944356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8.14</c:v>
                </c:pt>
                <c:pt idx="2">
                  <c:v>#N/A</c:v>
                </c:pt>
                <c:pt idx="3">
                  <c:v>7.54</c:v>
                </c:pt>
                <c:pt idx="4">
                  <c:v>#N/A</c:v>
                </c:pt>
                <c:pt idx="5">
                  <c:v>8.32</c:v>
                </c:pt>
                <c:pt idx="6">
                  <c:v>#N/A</c:v>
                </c:pt>
                <c:pt idx="7">
                  <c:v>9.4499999999999993</c:v>
                </c:pt>
                <c:pt idx="8">
                  <c:v>#N/A</c:v>
                </c:pt>
                <c:pt idx="9">
                  <c:v>9.3800000000000008</c:v>
                </c:pt>
              </c:numCache>
            </c:numRef>
          </c:val>
          <c:extLst>
            <c:ext xmlns:c16="http://schemas.microsoft.com/office/drawing/2014/chart" uri="{C3380CC4-5D6E-409C-BE32-E72D297353CC}">
              <c16:uniqueId val="{00000009-85B9-4912-81C0-94079944356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759</c:v>
                </c:pt>
                <c:pt idx="5">
                  <c:v>762</c:v>
                </c:pt>
                <c:pt idx="8">
                  <c:v>761</c:v>
                </c:pt>
                <c:pt idx="11">
                  <c:v>683</c:v>
                </c:pt>
                <c:pt idx="14">
                  <c:v>648</c:v>
                </c:pt>
              </c:numCache>
            </c:numRef>
          </c:val>
          <c:extLst>
            <c:ext xmlns:c16="http://schemas.microsoft.com/office/drawing/2014/chart" uri="{C3380CC4-5D6E-409C-BE32-E72D297353CC}">
              <c16:uniqueId val="{00000000-27B6-4C6E-B5E6-D4476A3CC4E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7B6-4C6E-B5E6-D4476A3CC4E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7B6-4C6E-B5E6-D4476A3CC4E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87</c:v>
                </c:pt>
                <c:pt idx="3">
                  <c:v>90</c:v>
                </c:pt>
                <c:pt idx="6">
                  <c:v>107</c:v>
                </c:pt>
                <c:pt idx="9">
                  <c:v>107</c:v>
                </c:pt>
                <c:pt idx="12">
                  <c:v>65</c:v>
                </c:pt>
              </c:numCache>
            </c:numRef>
          </c:val>
          <c:extLst>
            <c:ext xmlns:c16="http://schemas.microsoft.com/office/drawing/2014/chart" uri="{C3380CC4-5D6E-409C-BE32-E72D297353CC}">
              <c16:uniqueId val="{00000003-27B6-4C6E-B5E6-D4476A3CC4E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182</c:v>
                </c:pt>
                <c:pt idx="3">
                  <c:v>143</c:v>
                </c:pt>
                <c:pt idx="6">
                  <c:v>156</c:v>
                </c:pt>
                <c:pt idx="9">
                  <c:v>166</c:v>
                </c:pt>
                <c:pt idx="12">
                  <c:v>158</c:v>
                </c:pt>
              </c:numCache>
            </c:numRef>
          </c:val>
          <c:extLst>
            <c:ext xmlns:c16="http://schemas.microsoft.com/office/drawing/2014/chart" uri="{C3380CC4-5D6E-409C-BE32-E72D297353CC}">
              <c16:uniqueId val="{00000004-27B6-4C6E-B5E6-D4476A3CC4E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B6-4C6E-B5E6-D4476A3CC4E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7B6-4C6E-B5E6-D4476A3CC4E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933</c:v>
                </c:pt>
                <c:pt idx="3">
                  <c:v>983</c:v>
                </c:pt>
                <c:pt idx="6">
                  <c:v>997</c:v>
                </c:pt>
                <c:pt idx="9">
                  <c:v>961</c:v>
                </c:pt>
                <c:pt idx="12">
                  <c:v>932</c:v>
                </c:pt>
              </c:numCache>
            </c:numRef>
          </c:val>
          <c:extLst>
            <c:ext xmlns:c16="http://schemas.microsoft.com/office/drawing/2014/chart" uri="{C3380CC4-5D6E-409C-BE32-E72D297353CC}">
              <c16:uniqueId val="{00000007-27B6-4C6E-B5E6-D4476A3CC4E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443</c:v>
                </c:pt>
                <c:pt idx="2">
                  <c:v>#N/A</c:v>
                </c:pt>
                <c:pt idx="3">
                  <c:v>#N/A</c:v>
                </c:pt>
                <c:pt idx="4">
                  <c:v>454</c:v>
                </c:pt>
                <c:pt idx="5">
                  <c:v>#N/A</c:v>
                </c:pt>
                <c:pt idx="6">
                  <c:v>#N/A</c:v>
                </c:pt>
                <c:pt idx="7">
                  <c:v>499</c:v>
                </c:pt>
                <c:pt idx="8">
                  <c:v>#N/A</c:v>
                </c:pt>
                <c:pt idx="9">
                  <c:v>#N/A</c:v>
                </c:pt>
                <c:pt idx="10">
                  <c:v>551</c:v>
                </c:pt>
                <c:pt idx="11">
                  <c:v>#N/A</c:v>
                </c:pt>
                <c:pt idx="12">
                  <c:v>#N/A</c:v>
                </c:pt>
                <c:pt idx="13">
                  <c:v>507</c:v>
                </c:pt>
                <c:pt idx="14">
                  <c:v>#N/A</c:v>
                </c:pt>
              </c:numCache>
            </c:numRef>
          </c:val>
          <c:smooth val="0"/>
          <c:extLst>
            <c:ext xmlns:c16="http://schemas.microsoft.com/office/drawing/2014/chart" uri="{C3380CC4-5D6E-409C-BE32-E72D297353CC}">
              <c16:uniqueId val="{00000008-27B6-4C6E-B5E6-D4476A3CC4E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8052</c:v>
                </c:pt>
                <c:pt idx="5">
                  <c:v>7738</c:v>
                </c:pt>
                <c:pt idx="8">
                  <c:v>7346</c:v>
                </c:pt>
                <c:pt idx="11">
                  <c:v>7024</c:v>
                </c:pt>
                <c:pt idx="14">
                  <c:v>6782</c:v>
                </c:pt>
              </c:numCache>
            </c:numRef>
          </c:val>
          <c:extLst>
            <c:ext xmlns:c16="http://schemas.microsoft.com/office/drawing/2014/chart" uri="{C3380CC4-5D6E-409C-BE32-E72D297353CC}">
              <c16:uniqueId val="{00000000-2226-4B94-8E02-79DE763B42A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109</c:v>
                </c:pt>
                <c:pt idx="5">
                  <c:v>95</c:v>
                </c:pt>
                <c:pt idx="8">
                  <c:v>92</c:v>
                </c:pt>
                <c:pt idx="11">
                  <c:v>90</c:v>
                </c:pt>
                <c:pt idx="14">
                  <c:v>84</c:v>
                </c:pt>
              </c:numCache>
            </c:numRef>
          </c:val>
          <c:extLst>
            <c:ext xmlns:c16="http://schemas.microsoft.com/office/drawing/2014/chart" uri="{C3380CC4-5D6E-409C-BE32-E72D297353CC}">
              <c16:uniqueId val="{00000001-2226-4B94-8E02-79DE763B42A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2491</c:v>
                </c:pt>
                <c:pt idx="5">
                  <c:v>3129</c:v>
                </c:pt>
                <c:pt idx="8">
                  <c:v>3737</c:v>
                </c:pt>
                <c:pt idx="11">
                  <c:v>4223</c:v>
                </c:pt>
                <c:pt idx="14">
                  <c:v>4838</c:v>
                </c:pt>
              </c:numCache>
            </c:numRef>
          </c:val>
          <c:extLst>
            <c:ext xmlns:c16="http://schemas.microsoft.com/office/drawing/2014/chart" uri="{C3380CC4-5D6E-409C-BE32-E72D297353CC}">
              <c16:uniqueId val="{00000002-2226-4B94-8E02-79DE763B42A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226-4B94-8E02-79DE763B42A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226-4B94-8E02-79DE763B42A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226-4B94-8E02-79DE763B42A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545</c:v>
                </c:pt>
                <c:pt idx="3">
                  <c:v>477</c:v>
                </c:pt>
                <c:pt idx="6">
                  <c:v>428</c:v>
                </c:pt>
                <c:pt idx="9">
                  <c:v>552</c:v>
                </c:pt>
                <c:pt idx="12">
                  <c:v>779</c:v>
                </c:pt>
              </c:numCache>
            </c:numRef>
          </c:val>
          <c:extLst>
            <c:ext xmlns:c16="http://schemas.microsoft.com/office/drawing/2014/chart" uri="{C3380CC4-5D6E-409C-BE32-E72D297353CC}">
              <c16:uniqueId val="{00000006-2226-4B94-8E02-79DE763B42A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780</c:v>
                </c:pt>
                <c:pt idx="3">
                  <c:v>820</c:v>
                </c:pt>
                <c:pt idx="6">
                  <c:v>684</c:v>
                </c:pt>
                <c:pt idx="9">
                  <c:v>532</c:v>
                </c:pt>
                <c:pt idx="12">
                  <c:v>487</c:v>
                </c:pt>
              </c:numCache>
            </c:numRef>
          </c:val>
          <c:extLst>
            <c:ext xmlns:c16="http://schemas.microsoft.com/office/drawing/2014/chart" uri="{C3380CC4-5D6E-409C-BE32-E72D297353CC}">
              <c16:uniqueId val="{00000007-2226-4B94-8E02-79DE763B42A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1762</c:v>
                </c:pt>
                <c:pt idx="3">
                  <c:v>1504</c:v>
                </c:pt>
                <c:pt idx="6">
                  <c:v>1363</c:v>
                </c:pt>
                <c:pt idx="9">
                  <c:v>1248</c:v>
                </c:pt>
                <c:pt idx="12">
                  <c:v>1437</c:v>
                </c:pt>
              </c:numCache>
            </c:numRef>
          </c:val>
          <c:extLst>
            <c:ext xmlns:c16="http://schemas.microsoft.com/office/drawing/2014/chart" uri="{C3380CC4-5D6E-409C-BE32-E72D297353CC}">
              <c16:uniqueId val="{00000008-2226-4B94-8E02-79DE763B42A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25</c:v>
                </c:pt>
                <c:pt idx="3">
                  <c:v>0</c:v>
                </c:pt>
                <c:pt idx="6">
                  <c:v>0</c:v>
                </c:pt>
                <c:pt idx="9">
                  <c:v>0</c:v>
                </c:pt>
                <c:pt idx="12">
                  <c:v>0</c:v>
                </c:pt>
              </c:numCache>
            </c:numRef>
          </c:val>
          <c:extLst>
            <c:ext xmlns:c16="http://schemas.microsoft.com/office/drawing/2014/chart" uri="{C3380CC4-5D6E-409C-BE32-E72D297353CC}">
              <c16:uniqueId val="{00000009-2226-4B94-8E02-79DE763B42A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10658</c:v>
                </c:pt>
                <c:pt idx="3">
                  <c:v>10445</c:v>
                </c:pt>
                <c:pt idx="6">
                  <c:v>9890</c:v>
                </c:pt>
                <c:pt idx="9">
                  <c:v>9479</c:v>
                </c:pt>
                <c:pt idx="12">
                  <c:v>9108</c:v>
                </c:pt>
              </c:numCache>
            </c:numRef>
          </c:val>
          <c:extLst>
            <c:ext xmlns:c16="http://schemas.microsoft.com/office/drawing/2014/chart" uri="{C3380CC4-5D6E-409C-BE32-E72D297353CC}">
              <c16:uniqueId val="{0000000A-2226-4B94-8E02-79DE763B42A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3118</c:v>
                </c:pt>
                <c:pt idx="2">
                  <c:v>#N/A</c:v>
                </c:pt>
                <c:pt idx="3">
                  <c:v>#N/A</c:v>
                </c:pt>
                <c:pt idx="4">
                  <c:v>2284</c:v>
                </c:pt>
                <c:pt idx="5">
                  <c:v>#N/A</c:v>
                </c:pt>
                <c:pt idx="6">
                  <c:v>#N/A</c:v>
                </c:pt>
                <c:pt idx="7">
                  <c:v>1190</c:v>
                </c:pt>
                <c:pt idx="8">
                  <c:v>#N/A</c:v>
                </c:pt>
                <c:pt idx="9">
                  <c:v>#N/A</c:v>
                </c:pt>
                <c:pt idx="10">
                  <c:v>475</c:v>
                </c:pt>
                <c:pt idx="11">
                  <c:v>#N/A</c:v>
                </c:pt>
                <c:pt idx="12">
                  <c:v>#N/A</c:v>
                </c:pt>
                <c:pt idx="13">
                  <c:v>107</c:v>
                </c:pt>
                <c:pt idx="14">
                  <c:v>#N/A</c:v>
                </c:pt>
              </c:numCache>
            </c:numRef>
          </c:val>
          <c:smooth val="0"/>
          <c:extLst>
            <c:ext xmlns:c16="http://schemas.microsoft.com/office/drawing/2014/chart" uri="{C3380CC4-5D6E-409C-BE32-E72D297353CC}">
              <c16:uniqueId val="{0000000B-2226-4B94-8E02-79DE763B42A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1311</c:v>
                </c:pt>
                <c:pt idx="1">
                  <c:v>1450</c:v>
                </c:pt>
                <c:pt idx="2">
                  <c:v>1520</c:v>
                </c:pt>
              </c:numCache>
            </c:numRef>
          </c:val>
          <c:extLst>
            <c:ext xmlns:c16="http://schemas.microsoft.com/office/drawing/2014/chart" uri="{C3380CC4-5D6E-409C-BE32-E72D297353CC}">
              <c16:uniqueId val="{00000000-B670-49E9-8E0C-81711FAA7DB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875</c:v>
                </c:pt>
                <c:pt idx="1">
                  <c:v>963</c:v>
                </c:pt>
                <c:pt idx="2">
                  <c:v>1071</c:v>
                </c:pt>
              </c:numCache>
            </c:numRef>
          </c:val>
          <c:extLst>
            <c:ext xmlns:c16="http://schemas.microsoft.com/office/drawing/2014/chart" uri="{C3380CC4-5D6E-409C-BE32-E72D297353CC}">
              <c16:uniqueId val="{00000001-B670-49E9-8E0C-81711FAA7DB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1117</c:v>
                </c:pt>
                <c:pt idx="1">
                  <c:v>1476</c:v>
                </c:pt>
                <c:pt idx="2">
                  <c:v>1836</c:v>
                </c:pt>
              </c:numCache>
            </c:numRef>
          </c:val>
          <c:extLst>
            <c:ext xmlns:c16="http://schemas.microsoft.com/office/drawing/2014/chart" uri="{C3380CC4-5D6E-409C-BE32-E72D297353CC}">
              <c16:uniqueId val="{00000002-B670-49E9-8E0C-81711FAA7DB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{DEA97327-D985-418E-B65B-BDBECEB1D52B}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20-4500-9E17-44507ECBF69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{A12A22B0-0000-4E49-A7FF-70ADC115E9EC}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20-4500-9E17-44507ECBF69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{F1B878CA-0E34-4FCA-94A2-1D15546F173F}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20-4500-9E17-44507ECBF69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{FFBB3957-F60D-49E8-9B24-3B4B811209D2}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20-4500-9E17-44507ECBF69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{42DE2381-B696-412E-83EF-F8BFED25C8B7}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20-4500-9E17-44507ECBF69A}"/>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{B900EB18-A4DE-4B23-9E78-AB20CE03F24C}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20-4500-9E17-44507ECBF69A}"/>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{476A346D-EA93-4757-9BB3-7395085B7F67}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20-4500-9E17-44507ECBF69A}"/>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{8BAD0FDE-DB41-4500-BF97-F4EDDA8B7C4E}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20-4500-9E17-44507ECBF69A}"/>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{58A25B98-DB32-4518-B337-0F33EE968BAE}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20-4500-9E17-44507ECBF69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67.8</c:v>
                </c:pt>
                <c:pt idx="8">
                  <c:v>68.400000000000006</c:v>
                </c:pt>
                <c:pt idx="16">
                  <c:v>70.2</c:v>
                </c:pt>
                <c:pt idx="24">
                  <c:v>71.900000000000006</c:v>
                </c:pt>
                <c:pt idx="32">
                  <c:v>73.5</c:v>
                </c:pt>
              </c:numCache>
            </c:numRef>
          </c:xVal>
          <c:yVal>
            <c:numRef>
              <c:f>公会計指標分析・財政指標組合せ分析表!$BP$51:$DC$51</c:f>
              <c:numCache>
                <c:formatCode>#,##0.0;"▲ "#,##0.0</c:formatCode>
                <c:ptCount val="40"/>
                <c:pt idx="0">
                  <c:v>54.9</c:v>
                </c:pt>
                <c:pt idx="8">
                  <c:v>37.200000000000003</c:v>
                </c:pt>
                <c:pt idx="16">
                  <c:v>19.600000000000001</c:v>
                </c:pt>
                <c:pt idx="24">
                  <c:v>7.8</c:v>
                </c:pt>
                <c:pt idx="32">
                  <c:v>1.6</c:v>
                </c:pt>
              </c:numCache>
            </c:numRef>
          </c:yVal>
          <c:smooth val="0"/>
          <c:extLst>
            <c:ext xmlns:c16="http://schemas.microsoft.com/office/drawing/2014/chart" uri="{C3380CC4-5D6E-409C-BE32-E72D297353CC}">
              <c16:uniqueId val="{00000009-7E20-4500-9E17-44507ECBF69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{C5332223-1C16-4AC0-8977-F9B38251826F}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20-4500-9E17-44507ECBF69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{962ED80D-9070-4EBC-80BC-1598DF447A12}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20-4500-9E17-44507ECBF69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{9671B45F-157F-4316-A27F-8A19BED25C72}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20-4500-9E17-44507ECBF69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{B66FD822-B41F-4B28-93A4-65F2DC2B879A}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20-4500-9E17-44507ECBF69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{0126114C-B426-4355-A019-B6C9A355C675}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20-4500-9E17-44507ECBF69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{1A5B1F43-BE68-4FFC-A187-45E5BF5B99E0}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20-4500-9E17-44507ECBF69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{5828B0B4-FD7A-4789-B74B-A9EDE9BFA0D1}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20-4500-9E17-44507ECBF69A}"/>
                </c:ext>
              </c:extLst>
            </c:dLbl>
            <c:dLbl>
              <c:idx val="24"/>
              <c:layout>
                <c:manualLayout>
                  <c:x val="-2.9214814767355813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{052E4756-5B4C-4790-96D9-8EC8BAF3E676}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20-4500-9E17-44507ECBF69A}"/>
                </c:ext>
              </c:extLst>
            </c:dLbl>
            <c:dLbl>
              <c:idx val="32"/>
              <c:layout>
                <c:manualLayout>
                  <c:x val="-3.4816686533112505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{99A28505-5522-4F6D-8BB3-1F6403D36960}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20-4500-9E17-44507ECBF69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7E20-4500-9E17-44507ECBF69A}"/>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{C33BFA11-569D-42C0-B1EA-9406D8AEF40B}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7E6-49C1-ADA6-D0C6AC771BF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{A605D10B-E5B3-49B9-9C91-A87B3B5C424D}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7E6-49C1-ADA6-D0C6AC771BF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{9BCBB053-129E-4E58-8623-A27CDADE1912}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7E6-49C1-ADA6-D0C6AC771BF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{B57CB581-4FC2-438C-B5FF-78760C60811F}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7E6-49C1-ADA6-D0C6AC771BF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{96DB1F46-8995-4CF3-9C1A-D80A27896BC4}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7E6-49C1-ADA6-D0C6AC771BF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{EBBBB80B-3C03-45BA-B74A-C0285D17CE31}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7E6-49C1-ADA6-D0C6AC771BF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{3519C4FF-E997-4D80-94C1-BC7AC457B44D}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7E6-49C1-ADA6-D0C6AC771BF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{8B50214D-83D0-4354-9AB9-C3BF2C178E80}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7E6-49C1-ADA6-D0C6AC771BF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{72DE111C-99FE-4434-A4CD-45704CD12FEA}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7E6-49C1-ADA6-D0C6AC771B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7.6</c:v>
                </c:pt>
                <c:pt idx="16">
                  <c:v>7.8</c:v>
                </c:pt>
                <c:pt idx="24">
                  <c:v>8.1999999999999993</c:v>
                </c:pt>
                <c:pt idx="32">
                  <c:v>8.4</c:v>
                </c:pt>
              </c:numCache>
            </c:numRef>
          </c:xVal>
          <c:yVal>
            <c:numRef>
              <c:f>公会計指標分析・財政指標組合せ分析表!$BP$73:$DC$73</c:f>
              <c:numCache>
                <c:formatCode>#,##0.0;"▲ "#,##0.0</c:formatCode>
                <c:ptCount val="40"/>
                <c:pt idx="0">
                  <c:v>54.9</c:v>
                </c:pt>
                <c:pt idx="8">
                  <c:v>37.200000000000003</c:v>
                </c:pt>
                <c:pt idx="16">
                  <c:v>19.600000000000001</c:v>
                </c:pt>
                <c:pt idx="24">
                  <c:v>7.8</c:v>
                </c:pt>
                <c:pt idx="32">
                  <c:v>1.6</c:v>
                </c:pt>
              </c:numCache>
            </c:numRef>
          </c:yVal>
          <c:smooth val="0"/>
          <c:extLst>
            <c:ext xmlns:c16="http://schemas.microsoft.com/office/drawing/2014/chart" uri="{C3380CC4-5D6E-409C-BE32-E72D297353CC}">
              <c16:uniqueId val="{00000009-E7E6-49C1-ADA6-D0C6AC771BF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{E08249D6-63A2-42C5-B1B6-708EAD95D456}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7E6-49C1-ADA6-D0C6AC771BF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{E9202A39-2A5F-49FD-9620-5BF7C8F96B97}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7E6-49C1-ADA6-D0C6AC771BF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{62F2BB8C-026D-4B48-A001-086024DADFD2}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7E6-49C1-ADA6-D0C6AC771BF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{C418AA00-204B-4FB2-8130-38DD4E42AECA}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7E6-49C1-ADA6-D0C6AC771BF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{74D65232-1555-4C9B-984B-8A20DA49488A}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7E6-49C1-ADA6-D0C6AC771BF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{6E9475FE-27C0-483B-874A-4CE8C4842D34}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7E6-49C1-ADA6-D0C6AC771BF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{1F473DC0-C347-454C-B69F-397BACDB7628}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7E6-49C1-ADA6-D0C6AC771BF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{EA74C18A-B548-4370-BB7E-FF082C555966}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7E6-49C1-ADA6-D0C6AC771BF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{C1FB07EC-DD9E-4B37-AF98-277DBC838436}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7E6-49C1-ADA6-D0C6AC771B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E7E6-49C1-ADA6-D0C6AC771BFA}"/>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27,829
27,554
73.26
13,393,235
13,126,356
170,823
6,940,585
9,107,988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当町は人口減少も少なく、近隣市のベッドタウンとして発展してきたため、安定した税収入があり、県内では上位に位置している。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基準財政需要額が増加する一方で、定額減税減収補填特例交付金の交付や太陽光発電の売電収入による市町村民税法人割が増加した影響により基準財政収入額が増加したことから、単年度指数は前年度から</a:t>
          </a:r>
          <a:r>
            <a:rPr kumimoji="1" lang="en-US" altLang="ja-JP" sz="1100">
              <a:latin typeface="ＭＳ Ｐゴシック" panose="020B0600070205080204" pitchFamily="50" charset="-128"/>
              <a:ea typeface="ＭＳ Ｐゴシック" panose="020B0600070205080204" pitchFamily="50" charset="-128"/>
            </a:rPr>
            <a:t>0.001</a:t>
          </a:r>
          <a:r>
            <a:rPr kumimoji="1" lang="ja-JP" altLang="en-US" sz="1100">
              <a:latin typeface="ＭＳ Ｐゴシック" panose="020B0600070205080204" pitchFamily="50" charset="-128"/>
              <a:ea typeface="ＭＳ Ｐゴシック" panose="020B0600070205080204" pitchFamily="50" charset="-128"/>
            </a:rPr>
            <a:t>ポイント減少したが、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か年平均では横ばいで推移している。</a:t>
          </a:r>
        </a:p>
        <a:p>
          <a:r>
            <a:rPr kumimoji="1" lang="ja-JP" altLang="en-US" sz="1100">
              <a:latin typeface="ＭＳ Ｐゴシック" panose="020B0600070205080204" pitchFamily="50" charset="-128"/>
              <a:ea typeface="ＭＳ Ｐゴシック" panose="020B0600070205080204" pitchFamily="50" charset="-128"/>
            </a:rPr>
            <a:t>　行財政改革推進プランに基づき、歳出の見直しを行うほか、ふるさと寄附金事業に力を入れ、自主財源の確保に努めていく必要がある。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41628</xdr:rowOff>
    </xdr:from>
    <xdr:to>
      <xdr:col>23</xdr:col>
      <xdr:colOff>133350</xdr:colOff>
      <xdr:row>43</xdr:row>
      <xdr:rowOff>41628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139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41628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13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55033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55033</xdr:rowOff>
    </xdr:from>
    <xdr:to>
      <xdr:col>11</xdr:col>
      <xdr:colOff>31750</xdr:colOff>
      <xdr:row>43</xdr:row>
      <xdr:rowOff>55033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162278</xdr:rowOff>
    </xdr:from>
    <xdr:to>
      <xdr:col>23</xdr:col>
      <xdr:colOff>184150</xdr:colOff>
      <xdr:row>43</xdr:row>
      <xdr:rowOff>92428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134355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3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162278</xdr:rowOff>
    </xdr:from>
    <xdr:to>
      <xdr:col>15</xdr:col>
      <xdr:colOff>133350</xdr:colOff>
      <xdr:row>43</xdr:row>
      <xdr:rowOff>92428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77205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普通交付税や地方特例交付金等の増加により分母である経常一般財源が増加している。一方で分子である経常経費充当一般財源において杵築速見消防組合負担金が減少したものの、人件費や扶助費といった義務的経費が大幅に増加しており、経常収支比率は</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ポイント増加し、</a:t>
          </a:r>
          <a:r>
            <a:rPr kumimoji="1" lang="en-US" altLang="ja-JP" sz="1100">
              <a:latin typeface="ＭＳ Ｐゴシック" panose="020B0600070205080204" pitchFamily="50" charset="-128"/>
              <a:ea typeface="ＭＳ Ｐゴシック" panose="020B0600070205080204" pitchFamily="50" charset="-128"/>
            </a:rPr>
            <a:t>95.1</a:t>
          </a:r>
          <a:r>
            <a:rPr kumimoji="1" lang="ja-JP" altLang="en-US" sz="1100">
              <a:latin typeface="ＭＳ Ｐゴシック" panose="020B0600070205080204" pitchFamily="50" charset="-128"/>
              <a:ea typeface="ＭＳ Ｐゴシック" panose="020B0600070205080204" pitchFamily="50" charset="-128"/>
            </a:rPr>
            <a:t>％となった。</a:t>
          </a:r>
        </a:p>
        <a:p>
          <a:r>
            <a:rPr kumimoji="1" lang="ja-JP" altLang="en-US" sz="1100">
              <a:latin typeface="ＭＳ Ｐゴシック" panose="020B0600070205080204" pitchFamily="50" charset="-128"/>
              <a:ea typeface="ＭＳ Ｐゴシック" panose="020B0600070205080204" pitchFamily="50" charset="-128"/>
            </a:rPr>
            <a:t>　今後も子ども・子育て政策の拡充等による社会保障経費の増加に加え、物価高騰や賃上げの動きも影響し、経常経費は更なる増加が予想される。</a:t>
          </a:r>
        </a:p>
        <a:p>
          <a:r>
            <a:rPr kumimoji="1" lang="ja-JP" altLang="en-US" sz="1100">
              <a:latin typeface="ＭＳ Ｐゴシック" panose="020B0600070205080204" pitchFamily="50" charset="-128"/>
              <a:ea typeface="ＭＳ Ｐゴシック" panose="020B0600070205080204" pitchFamily="50" charset="-128"/>
            </a:rPr>
            <a:t>　行財政改革推進プランに基づき、自主財源の確保と経常経費の抑制に努める必要がある。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51435</xdr:rowOff>
    </xdr:from>
    <xdr:to>
      <xdr:col>23</xdr:col>
      <xdr:colOff>133350</xdr:colOff>
      <xdr:row>64</xdr:row>
      <xdr:rowOff>129857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24235"/>
          <a:ext cx="8382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51435</xdr:rowOff>
    </xdr:from>
    <xdr:to>
      <xdr:col>19</xdr:col>
      <xdr:colOff>133350</xdr:colOff>
      <xdr:row>64</xdr:row>
      <xdr:rowOff>75565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02423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40957</xdr:rowOff>
    </xdr:from>
    <xdr:to>
      <xdr:col>15</xdr:col>
      <xdr:colOff>82550</xdr:colOff>
      <xdr:row>64</xdr:row>
      <xdr:rowOff>75565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99407"/>
          <a:ext cx="889000" cy="54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40957</xdr:rowOff>
    </xdr:from>
    <xdr:to>
      <xdr:col>11</xdr:col>
      <xdr:colOff>31750</xdr:colOff>
      <xdr:row>63</xdr:row>
      <xdr:rowOff>156528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99407"/>
          <a:ext cx="889000" cy="45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79057</xdr:rowOff>
    </xdr:from>
    <xdr:to>
      <xdr:col>23</xdr:col>
      <xdr:colOff>184150</xdr:colOff>
      <xdr:row>65</xdr:row>
      <xdr:rowOff>9207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51134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2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635</xdr:rowOff>
    </xdr:from>
    <xdr:to>
      <xdr:col>19</xdr:col>
      <xdr:colOff>184150</xdr:colOff>
      <xdr:row>64</xdr:row>
      <xdr:rowOff>102235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87012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59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24765</xdr:rowOff>
    </xdr:from>
    <xdr:to>
      <xdr:col>15</xdr:col>
      <xdr:colOff>133350</xdr:colOff>
      <xdr:row>64</xdr:row>
      <xdr:rowOff>126365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111142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161607</xdr:rowOff>
    </xdr:from>
    <xdr:to>
      <xdr:col>11</xdr:col>
      <xdr:colOff>82550</xdr:colOff>
      <xdr:row>61</xdr:row>
      <xdr:rowOff>91757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101934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1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105728</xdr:rowOff>
    </xdr:from>
    <xdr:to>
      <xdr:col>7</xdr:col>
      <xdr:colOff>31750</xdr:colOff>
      <xdr:row>64</xdr:row>
      <xdr:rowOff>35878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20655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9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全国平均、県平均のみならず類似団体平均より低くなっているのは、主に物件費が相対的に少ないことが要因である。</a:t>
          </a:r>
        </a:p>
        <a:p>
          <a:r>
            <a:rPr kumimoji="1" lang="ja-JP" altLang="en-US" sz="1100">
              <a:latin typeface="ＭＳ Ｐゴシック" panose="020B0600070205080204" pitchFamily="50" charset="-128"/>
              <a:ea typeface="ＭＳ Ｐゴシック" panose="020B0600070205080204" pitchFamily="50" charset="-128"/>
            </a:rPr>
            <a:t>　人件費は人事院勧告に基づく給与改定等により職員給料や会計年度任用職員の報酬増加が影響し人口一人当たりの金額は大きく増加した。</a:t>
          </a:r>
        </a:p>
        <a:p>
          <a:r>
            <a:rPr kumimoji="1" lang="ja-JP" altLang="en-US" sz="1100">
              <a:latin typeface="ＭＳ Ｐゴシック" panose="020B0600070205080204" pitchFamily="50" charset="-128"/>
              <a:ea typeface="ＭＳ Ｐゴシック" panose="020B0600070205080204" pitchFamily="50" charset="-128"/>
            </a:rPr>
            <a:t>　今後も人件費は賃上げの影響、物件費では物価高騰や基幹業務システムの維持管理等により増加が見込まれる。人員配置の適正化を図るとともに、業務効率化による時間外勤務をはじめとした人件費の抑制に努めるほか物件費も事業見直しやペーパーレスの推進等により経費の削減に取り組む必要がある。</a:t>
          </a:r>
        </a:p>
        <a:p>
          <a:r>
            <a:rPr kumimoji="1" lang="ja-JP" altLang="en-US" sz="1100">
              <a:latin typeface="ＭＳ Ｐゴシック" panose="020B0600070205080204" pitchFamily="50" charset="-128"/>
              <a:ea typeface="ＭＳ Ｐゴシック" panose="020B0600070205080204" pitchFamily="50" charset="-128"/>
            </a:rPr>
            <a:t>　</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125755</xdr:rowOff>
    </xdr:from>
    <xdr:to>
      <xdr:col>23</xdr:col>
      <xdr:colOff>133350</xdr:colOff>
      <xdr:row>83</xdr:row>
      <xdr:rowOff>19366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84655"/>
          <a:ext cx="838200" cy="6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125755</xdr:rowOff>
    </xdr:from>
    <xdr:to>
      <xdr:col>19</xdr:col>
      <xdr:colOff>133350</xdr:colOff>
      <xdr:row>82</xdr:row>
      <xdr:rowOff>137663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84655"/>
          <a:ext cx="889000" cy="1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110951</xdr:rowOff>
    </xdr:from>
    <xdr:to>
      <xdr:col>15</xdr:col>
      <xdr:colOff>82550</xdr:colOff>
      <xdr:row>82</xdr:row>
      <xdr:rowOff>137663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69851"/>
          <a:ext cx="889000" cy="2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67452</xdr:rowOff>
    </xdr:from>
    <xdr:to>
      <xdr:col>11</xdr:col>
      <xdr:colOff>31750</xdr:colOff>
      <xdr:row>82</xdr:row>
      <xdr:rowOff>110951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26352"/>
          <a:ext cx="889000" cy="4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140016</xdr:rowOff>
    </xdr:from>
    <xdr:to>
      <xdr:col>23</xdr:col>
      <xdr:colOff>184150</xdr:colOff>
      <xdr:row>83</xdr:row>
      <xdr:rowOff>70166</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9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156543</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43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74955</xdr:rowOff>
    </xdr:from>
    <xdr:to>
      <xdr:col>19</xdr:col>
      <xdr:colOff>184150</xdr:colOff>
      <xdr:row>83</xdr:row>
      <xdr:rowOff>5105</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15282</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02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86863</xdr:rowOff>
    </xdr:from>
    <xdr:to>
      <xdr:col>15</xdr:col>
      <xdr:colOff>133350</xdr:colOff>
      <xdr:row>83</xdr:row>
      <xdr:rowOff>17013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4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27190</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91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60151</xdr:rowOff>
    </xdr:from>
    <xdr:to>
      <xdr:col>11</xdr:col>
      <xdr:colOff>82550</xdr:colOff>
      <xdr:row>82</xdr:row>
      <xdr:rowOff>161751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1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478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87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16652</xdr:rowOff>
    </xdr:from>
    <xdr:to>
      <xdr:col>7</xdr:col>
      <xdr:colOff>31750</xdr:colOff>
      <xdr:row>82</xdr:row>
      <xdr:rowOff>118252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7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128429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44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年度以降、収支の改善が図られていることから、令和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年度から給与カットを終了したため、ラスパイレス指数は昨年度と同じ</a:t>
          </a:r>
          <a:r>
            <a:rPr kumimoji="1" lang="en-US" altLang="ja-JP" sz="1100">
              <a:latin typeface="ＭＳ Ｐゴシック" panose="020B0600070205080204" pitchFamily="50" charset="-128"/>
              <a:ea typeface="ＭＳ Ｐゴシック" panose="020B0600070205080204" pitchFamily="50" charset="-128"/>
            </a:rPr>
            <a:t>100.4</a:t>
          </a:r>
          <a:r>
            <a:rPr kumimoji="1" lang="ja-JP" altLang="en-US" sz="1100">
              <a:latin typeface="ＭＳ Ｐゴシック" panose="020B0600070205080204" pitchFamily="50" charset="-128"/>
              <a:ea typeface="ＭＳ Ｐゴシック" panose="020B0600070205080204" pitchFamily="50" charset="-128"/>
            </a:rPr>
            <a:t>となり</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を超える結果となっている。</a:t>
          </a:r>
        </a:p>
        <a:p>
          <a:r>
            <a:rPr kumimoji="1" lang="ja-JP" altLang="en-US" sz="1100">
              <a:latin typeface="ＭＳ Ｐゴシック" panose="020B0600070205080204" pitchFamily="50" charset="-128"/>
              <a:ea typeface="ＭＳ Ｐゴシック" panose="020B0600070205080204" pitchFamily="50" charset="-128"/>
            </a:rPr>
            <a:t>　類似団体平均、全国町村平均を上回っていることから、適正な給与水準の維持に努めていく必要がある。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103414</xdr:rowOff>
    </xdr:from>
    <xdr:to>
      <xdr:col>81</xdr:col>
      <xdr:colOff>44450</xdr:colOff>
      <xdr:row>88</xdr:row>
      <xdr:rowOff>103414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51910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15421</xdr:rowOff>
    </xdr:from>
    <xdr:to>
      <xdr:col>77</xdr:col>
      <xdr:colOff>44450</xdr:colOff>
      <xdr:row>88</xdr:row>
      <xdr:rowOff>103414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760121"/>
          <a:ext cx="889000" cy="430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15421</xdr:rowOff>
    </xdr:from>
    <xdr:to>
      <xdr:col>72</xdr:col>
      <xdr:colOff>203200</xdr:colOff>
      <xdr:row>86</xdr:row>
      <xdr:rowOff>84364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76012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84364</xdr:rowOff>
    </xdr:from>
    <xdr:to>
      <xdr:col>68</xdr:col>
      <xdr:colOff>152400</xdr:colOff>
      <xdr:row>86</xdr:row>
      <xdr:rowOff>153307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82906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52614</xdr:rowOff>
    </xdr:from>
    <xdr:to>
      <xdr:col>81</xdr:col>
      <xdr:colOff>95250</xdr:colOff>
      <xdr:row>88</xdr:row>
      <xdr:rowOff>154214</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24691</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511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52614</xdr:rowOff>
    </xdr:from>
    <xdr:to>
      <xdr:col>77</xdr:col>
      <xdr:colOff>95250</xdr:colOff>
      <xdr:row>88</xdr:row>
      <xdr:rowOff>154214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138991</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226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136071</xdr:rowOff>
    </xdr:from>
    <xdr:to>
      <xdr:col>73</xdr:col>
      <xdr:colOff>44450</xdr:colOff>
      <xdr:row>86</xdr:row>
      <xdr:rowOff>66221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50998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33564</xdr:rowOff>
    </xdr:from>
    <xdr:to>
      <xdr:col>68</xdr:col>
      <xdr:colOff>203200</xdr:colOff>
      <xdr:row>86</xdr:row>
      <xdr:rowOff>135164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119941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86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原則として正規職員の採用は退職者の補充にとどめているため、大きな増減は見られないものの、再任用職員、会計年度任用職員は増加傾向にある。また、定年延長の開始により、職員数の増加も懸念される。</a:t>
          </a:r>
        </a:p>
        <a:p>
          <a:r>
            <a:rPr kumimoji="1" lang="ja-JP" altLang="en-US" sz="1100">
              <a:latin typeface="ＭＳ Ｐゴシック" panose="020B0600070205080204" pitchFamily="50" charset="-128"/>
              <a:ea typeface="ＭＳ Ｐゴシック" panose="020B0600070205080204" pitchFamily="50" charset="-128"/>
            </a:rPr>
            <a:t>　財政健全化に向けて行財政改革に取り組む中、人件費の抑制は最重要課題のひとつである。</a:t>
          </a:r>
          <a:r>
            <a:rPr kumimoji="1" lang="en-US" altLang="ja-JP" sz="1100">
              <a:latin typeface="ＭＳ Ｐゴシック" panose="020B0600070205080204" pitchFamily="50" charset="-128"/>
              <a:ea typeface="ＭＳ Ｐゴシック" panose="020B0600070205080204" pitchFamily="50" charset="-128"/>
            </a:rPr>
            <a:t>BPR</a:t>
          </a:r>
          <a:r>
            <a:rPr kumimoji="1" lang="ja-JP" altLang="en-US" sz="1100">
              <a:latin typeface="ＭＳ Ｐゴシック" panose="020B0600070205080204" pitchFamily="50" charset="-128"/>
              <a:ea typeface="ＭＳ Ｐゴシック" panose="020B0600070205080204" pitchFamily="50" charset="-128"/>
            </a:rPr>
            <a:t>や</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等により、更なる業務の効率化を図るほか、アウトソーシングも視野に入れ、職員数の増加抑制、適正化に一層取り組んで行く必要がある。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14817</xdr:rowOff>
    </xdr:from>
    <xdr:to>
      <xdr:col>81</xdr:col>
      <xdr:colOff>44450</xdr:colOff>
      <xdr:row>61</xdr:row>
      <xdr:rowOff>49671</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73267"/>
          <a:ext cx="838200" cy="3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2752</xdr:rowOff>
    </xdr:from>
    <xdr:to>
      <xdr:col>77</xdr:col>
      <xdr:colOff>44450</xdr:colOff>
      <xdr:row>61</xdr:row>
      <xdr:rowOff>14817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461202"/>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2752</xdr:rowOff>
    </xdr:from>
    <xdr:to>
      <xdr:col>72</xdr:col>
      <xdr:colOff>203200</xdr:colOff>
      <xdr:row>61</xdr:row>
      <xdr:rowOff>17498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461202"/>
          <a:ext cx="8890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14817</xdr:rowOff>
    </xdr:from>
    <xdr:to>
      <xdr:col>68</xdr:col>
      <xdr:colOff>152400</xdr:colOff>
      <xdr:row>61</xdr:row>
      <xdr:rowOff>17498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73267"/>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170321</xdr:rowOff>
    </xdr:from>
    <xdr:to>
      <xdr:col>81</xdr:col>
      <xdr:colOff>95250</xdr:colOff>
      <xdr:row>61</xdr:row>
      <xdr:rowOff>100471</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5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142398</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29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135467</xdr:rowOff>
    </xdr:from>
    <xdr:to>
      <xdr:col>77</xdr:col>
      <xdr:colOff>95250</xdr:colOff>
      <xdr:row>61</xdr:row>
      <xdr:rowOff>65617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75794</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9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123402</xdr:rowOff>
    </xdr:from>
    <xdr:to>
      <xdr:col>73</xdr:col>
      <xdr:colOff>44450</xdr:colOff>
      <xdr:row>61</xdr:row>
      <xdr:rowOff>53552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63729</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179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138148</xdr:rowOff>
    </xdr:from>
    <xdr:to>
      <xdr:col>68</xdr:col>
      <xdr:colOff>203200</xdr:colOff>
      <xdr:row>61</xdr:row>
      <xdr:rowOff>68298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2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53075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511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135467</xdr:rowOff>
    </xdr:from>
    <xdr:to>
      <xdr:col>64</xdr:col>
      <xdr:colOff>152400</xdr:colOff>
      <xdr:row>61</xdr:row>
      <xdr:rowOff>65617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50394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年度の実質公債費比率は</a:t>
          </a:r>
          <a:r>
            <a:rPr kumimoji="1" lang="en-US" altLang="ja-JP" sz="1100">
              <a:latin typeface="ＭＳ Ｐゴシック" panose="020B0600070205080204" pitchFamily="50" charset="-128"/>
              <a:ea typeface="ＭＳ Ｐゴシック" panose="020B0600070205080204" pitchFamily="50" charset="-128"/>
            </a:rPr>
            <a:t>8.4</a:t>
          </a:r>
          <a:r>
            <a:rPr kumimoji="1" lang="ja-JP" altLang="en-US" sz="1100">
              <a:latin typeface="ＭＳ Ｐゴシック" panose="020B0600070205080204" pitchFamily="50" charset="-128"/>
              <a:ea typeface="ＭＳ Ｐゴシック" panose="020B0600070205080204" pitchFamily="50" charset="-128"/>
            </a:rPr>
            <a:t>％と昨年度から</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ポイント悪化している。</a:t>
          </a:r>
        </a:p>
        <a:p>
          <a:r>
            <a:rPr kumimoji="1" lang="ja-JP" altLang="en-US" sz="1100">
              <a:latin typeface="ＭＳ Ｐゴシック" panose="020B0600070205080204" pitchFamily="50" charset="-128"/>
              <a:ea typeface="ＭＳ Ｐゴシック" panose="020B0600070205080204" pitchFamily="50" charset="-128"/>
            </a:rPr>
            <a:t>　これは分子である元利償還金の減少と公営企業及び一部事務組合への繰入金の減少により分子全体としては前年度より減少している一方で、分母である標準財政規模における標準税収入額等が増加したことにより結果として比率の悪化に至っている。全国平均、県平均のみならず、類似団体平均をも上回っており、今後は公共施設の老朽化対策等により、公債費の増加も懸念されることから、町債発行については交付税措置率等を踏まえ、適切に行うこととし、控除財源の確保により、実質的な公債費負担の抑制に取り組んで行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41487</xdr:rowOff>
    </xdr:from>
    <xdr:to>
      <xdr:col>81</xdr:col>
      <xdr:colOff>44450</xdr:colOff>
      <xdr:row>42</xdr:row>
      <xdr:rowOff>57573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4238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9313</xdr:rowOff>
    </xdr:from>
    <xdr:to>
      <xdr:col>77</xdr:col>
      <xdr:colOff>44450</xdr:colOff>
      <xdr:row>42</xdr:row>
      <xdr:rowOff>41487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210213"/>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164677</xdr:rowOff>
    </xdr:from>
    <xdr:to>
      <xdr:col>72</xdr:col>
      <xdr:colOff>203200</xdr:colOff>
      <xdr:row>42</xdr:row>
      <xdr:rowOff>9313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9412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164677</xdr:rowOff>
    </xdr:from>
    <xdr:to>
      <xdr:col>68</xdr:col>
      <xdr:colOff>152400</xdr:colOff>
      <xdr:row>42</xdr:row>
      <xdr:rowOff>33444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9412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6773</xdr:rowOff>
    </xdr:from>
    <xdr:to>
      <xdr:col>81</xdr:col>
      <xdr:colOff>95250</xdr:colOff>
      <xdr:row>42</xdr:row>
      <xdr:rowOff>108373</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150300</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79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162137</xdr:rowOff>
    </xdr:from>
    <xdr:to>
      <xdr:col>77</xdr:col>
      <xdr:colOff>95250</xdr:colOff>
      <xdr:row>42</xdr:row>
      <xdr:rowOff>92287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77064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7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129963</xdr:rowOff>
    </xdr:from>
    <xdr:to>
      <xdr:col>73</xdr:col>
      <xdr:colOff>44450</xdr:colOff>
      <xdr:row>42</xdr:row>
      <xdr:rowOff>60113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44890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113877</xdr:rowOff>
    </xdr:from>
    <xdr:to>
      <xdr:col>68</xdr:col>
      <xdr:colOff>203200</xdr:colOff>
      <xdr:row>42</xdr:row>
      <xdr:rowOff>44027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28804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154094</xdr:rowOff>
    </xdr:from>
    <xdr:to>
      <xdr:col>64</xdr:col>
      <xdr:colOff>152400</xdr:colOff>
      <xdr:row>42</xdr:row>
      <xdr:rowOff>84244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69021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年度の将来負担比率は</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％と、昨年度から</a:t>
          </a:r>
          <a:r>
            <a:rPr kumimoji="1" lang="en-US" altLang="ja-JP" sz="1100">
              <a:latin typeface="ＭＳ Ｐゴシック" panose="020B0600070205080204" pitchFamily="50" charset="-128"/>
              <a:ea typeface="ＭＳ Ｐゴシック" panose="020B0600070205080204" pitchFamily="50" charset="-128"/>
            </a:rPr>
            <a:t>6.2</a:t>
          </a:r>
          <a:r>
            <a:rPr kumimoji="1" lang="ja-JP" altLang="en-US" sz="1100">
              <a:latin typeface="ＭＳ Ｐゴシック" panose="020B0600070205080204" pitchFamily="50" charset="-128"/>
              <a:ea typeface="ＭＳ Ｐゴシック" panose="020B0600070205080204" pitchFamily="50" charset="-128"/>
            </a:rPr>
            <a:t>ポイント減少し、大幅な改善となっている。これは一般会計の地方債現在高の減少、消防組合の繰上げ償還における地方債残高の減少や組合割合低下に伴い組合負担等見込額が減少、また基金残高の増加により、控除財源である充当可能財源等が増加したことが主な要因である。</a:t>
          </a:r>
        </a:p>
        <a:p>
          <a:r>
            <a:rPr kumimoji="1" lang="ja-JP" altLang="en-US" sz="1100">
              <a:latin typeface="ＭＳ Ｐゴシック" panose="020B0600070205080204" pitchFamily="50" charset="-128"/>
              <a:ea typeface="ＭＳ Ｐゴシック" panose="020B0600070205080204" pitchFamily="50" charset="-128"/>
            </a:rPr>
            <a:t>　今後は公共施設の老朽化対策の本格化などにより、町債発行の増加が予想される。将来世代に過度な負担を負わせないよう、町債発行については取捨選択により適切に行うほか、ふるさと寄附金事業の取組等により、基金残高の維持・増加に努め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111941</xdr:rowOff>
    </xdr:from>
    <xdr:to>
      <xdr:col>81</xdr:col>
      <xdr:colOff>44450</xdr:colOff>
      <xdr:row>14</xdr:row>
      <xdr:rowOff>47353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340791"/>
          <a:ext cx="838200" cy="106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47353</xdr:rowOff>
    </xdr:from>
    <xdr:to>
      <xdr:col>77</xdr:col>
      <xdr:colOff>44450</xdr:colOff>
      <xdr:row>15</xdr:row>
      <xdr:rowOff>79284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447653"/>
          <a:ext cx="889000" cy="20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79284</xdr:rowOff>
    </xdr:from>
    <xdr:to>
      <xdr:col>72</xdr:col>
      <xdr:colOff>203200</xdr:colOff>
      <xdr:row>17</xdr:row>
      <xdr:rowOff>39733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651034"/>
          <a:ext cx="889000" cy="30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39733</xdr:rowOff>
    </xdr:from>
    <xdr:to>
      <xdr:col>68</xdr:col>
      <xdr:colOff>152400</xdr:colOff>
      <xdr:row>19</xdr:row>
      <xdr:rowOff>1905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954383"/>
          <a:ext cx="889000" cy="30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61141</xdr:rowOff>
    </xdr:from>
    <xdr:to>
      <xdr:col>81</xdr:col>
      <xdr:colOff>95250</xdr:colOff>
      <xdr:row>13</xdr:row>
      <xdr:rowOff>162741</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28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109418</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338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168003</xdr:rowOff>
    </xdr:from>
    <xdr:to>
      <xdr:col>77</xdr:col>
      <xdr:colOff>95250</xdr:colOff>
      <xdr:row>14</xdr:row>
      <xdr:rowOff>98153</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39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82930</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4832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28484</xdr:rowOff>
    </xdr:from>
    <xdr:to>
      <xdr:col>73</xdr:col>
      <xdr:colOff>44450</xdr:colOff>
      <xdr:row>15</xdr:row>
      <xdr:rowOff>130084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60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114861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68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160383</xdr:rowOff>
    </xdr:from>
    <xdr:to>
      <xdr:col>68</xdr:col>
      <xdr:colOff>203200</xdr:colOff>
      <xdr:row>17</xdr:row>
      <xdr:rowOff>90533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90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75310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98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122555</xdr:rowOff>
    </xdr:from>
    <xdr:to>
      <xdr:col>64</xdr:col>
      <xdr:colOff>152400</xdr:colOff>
      <xdr:row>19</xdr:row>
      <xdr:rowOff>52705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20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37482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29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27,829
27,554
73.26
13,393,235
13,126,356
170,823
6,940,585
9,107,988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賃上げの動きの中で給与改定が行われ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たことや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会計年度任用職員の勤勉手当の支給開始により増加している。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今後も人件費の増加が予想される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BPR</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による業務の効率化と職員の適正配置、会計年度任用職員を含めた職員の採用計画の見直し等を通じて、人件費の抑制に取り組む必要がある。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78994</xdr:rowOff>
    </xdr:from>
    <xdr:to>
      <xdr:col>24</xdr:col>
      <xdr:colOff>25400</xdr:colOff>
      <xdr:row>37</xdr:row>
      <xdr:rowOff>120142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264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78994</xdr:rowOff>
    </xdr:from>
    <xdr:to>
      <xdr:col>19</xdr:col>
      <xdr:colOff>187325</xdr:colOff>
      <xdr:row>37</xdr:row>
      <xdr:rowOff>92710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226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28702</xdr:rowOff>
    </xdr:from>
    <xdr:to>
      <xdr:col>15</xdr:col>
      <xdr:colOff>98425</xdr:colOff>
      <xdr:row>37</xdr:row>
      <xdr:rowOff>92710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7235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28702</xdr:rowOff>
    </xdr:from>
    <xdr:to>
      <xdr:col>11</xdr:col>
      <xdr:colOff>9525</xdr:colOff>
      <xdr:row>37</xdr:row>
      <xdr:rowOff>110998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7235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69342</xdr:rowOff>
    </xdr:from>
    <xdr:to>
      <xdr:col>24</xdr:col>
      <xdr:colOff>76200</xdr:colOff>
      <xdr:row>37</xdr:row>
      <xdr:rowOff>170942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41419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28194</xdr:rowOff>
    </xdr:from>
    <xdr:to>
      <xdr:col>20</xdr:col>
      <xdr:colOff>38100</xdr:colOff>
      <xdr:row>37</xdr:row>
      <xdr:rowOff>129794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41910</xdr:rowOff>
    </xdr:from>
    <xdr:to>
      <xdr:col>15</xdr:col>
      <xdr:colOff>149225</xdr:colOff>
      <xdr:row>37</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149352</xdr:rowOff>
    </xdr:from>
    <xdr:to>
      <xdr:col>11</xdr:col>
      <xdr:colOff>60325</xdr:colOff>
      <xdr:row>37</xdr:row>
      <xdr:rowOff>79502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64279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全国平均、県平均、類似団体平均を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すべて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下回っているものの、経常経費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物価高騰</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の影響により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学校給食等食材購入費や光熱水費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、各種委託料が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に伴うランニングコスト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、物価高騰の煽りを受けて各種委託料</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増加することが予想される。事務事業評価の徹底により、事業見直しを行い、余剰経費の削減に努めていく必要がある。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35560</xdr:rowOff>
    </xdr:from>
    <xdr:to>
      <xdr:col>82</xdr:col>
      <xdr:colOff>107950</xdr:colOff>
      <xdr:row>15</xdr:row>
      <xdr:rowOff>86995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0731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24130</xdr:rowOff>
    </xdr:from>
    <xdr:to>
      <xdr:col>78</xdr:col>
      <xdr:colOff>69850</xdr:colOff>
      <xdr:row>15</xdr:row>
      <xdr:rowOff>35560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958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92710</xdr:rowOff>
    </xdr:from>
    <xdr:to>
      <xdr:col>73</xdr:col>
      <xdr:colOff>180975</xdr:colOff>
      <xdr:row>15</xdr:row>
      <xdr:rowOff>24130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9301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92710</xdr:rowOff>
    </xdr:from>
    <xdr:to>
      <xdr:col>69</xdr:col>
      <xdr:colOff>92075</xdr:colOff>
      <xdr:row>14</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930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36195</xdr:rowOff>
    </xdr:from>
    <xdr:to>
      <xdr:col>82</xdr:col>
      <xdr:colOff>158750</xdr:colOff>
      <xdr:row>15</xdr:row>
      <xdr:rowOff>137795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0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52722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5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156210</xdr:rowOff>
    </xdr:from>
    <xdr:to>
      <xdr:col>78</xdr:col>
      <xdr:colOff>120650</xdr:colOff>
      <xdr:row>15</xdr:row>
      <xdr:rowOff>86360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5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96537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25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144780</xdr:rowOff>
    </xdr:from>
    <xdr:to>
      <xdr:col>74</xdr:col>
      <xdr:colOff>31750</xdr:colOff>
      <xdr:row>15</xdr:row>
      <xdr:rowOff>74930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85107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41910</xdr:rowOff>
    </xdr:from>
    <xdr:to>
      <xdr:col>69</xdr:col>
      <xdr:colOff>142875</xdr:colOff>
      <xdr:row>14</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4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153687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1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64770</xdr:rowOff>
    </xdr:from>
    <xdr:to>
      <xdr:col>65</xdr:col>
      <xdr:colOff>53975</xdr:colOff>
      <xdr:row>14</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6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5097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33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障害者介護給付費や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施設型給付費（私立）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のほか、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要保護及び準要保護児童援助費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の増加等により、前年度から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全国平均、県平均を下回っているが、類似団体平均比較では上回る状況が続いており、経常収支比率の高止まりの一因である。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今後もこども政策の強化に伴い増加が予想されるため、単独事業を中心に財源確保を含めた事業見直しを行い、適正化に努めていく。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104140</xdr:rowOff>
    </xdr:from>
    <xdr:to>
      <xdr:col>24</xdr:col>
      <xdr:colOff>25400</xdr:colOff>
      <xdr:row>57</xdr:row>
      <xdr:rowOff>42418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05340"/>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85852</xdr:rowOff>
    </xdr:from>
    <xdr:to>
      <xdr:col>19</xdr:col>
      <xdr:colOff>187325</xdr:colOff>
      <xdr:row>56</xdr:row>
      <xdr:rowOff>104140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6870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138430</xdr:rowOff>
    </xdr:from>
    <xdr:to>
      <xdr:col>15</xdr:col>
      <xdr:colOff>98425</xdr:colOff>
      <xdr:row>56</xdr:row>
      <xdr:rowOff>85852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56818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138430</xdr:rowOff>
    </xdr:from>
    <xdr:to>
      <xdr:col>11</xdr:col>
      <xdr:colOff>9525</xdr:colOff>
      <xdr:row>56</xdr:row>
      <xdr:rowOff>94996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56818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163068</xdr:rowOff>
    </xdr:from>
    <xdr:to>
      <xdr:col>24</xdr:col>
      <xdr:colOff>76200</xdr:colOff>
      <xdr:row>57</xdr:row>
      <xdr:rowOff>93218</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135145</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736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139717</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40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35052</xdr:rowOff>
    </xdr:from>
    <xdr:to>
      <xdr:col>15</xdr:col>
      <xdr:colOff>149225</xdr:colOff>
      <xdr:row>56</xdr:row>
      <xdr:rowOff>136652</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6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121429</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22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87630</xdr:rowOff>
    </xdr:from>
    <xdr:to>
      <xdr:col>11</xdr:col>
      <xdr:colOff>60325</xdr:colOff>
      <xdr:row>56</xdr:row>
      <xdr:rowOff>17780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2557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60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44196</xdr:rowOff>
    </xdr:from>
    <xdr:to>
      <xdr:col>6</xdr:col>
      <xdr:colOff>171450</xdr:colOff>
      <xdr:row>56</xdr:row>
      <xdr:rowOff>145796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130573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73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その他の主な歳出である繰出金は、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後期高齢者医療広域連合療養給付費負担金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となっている。また維持補修費も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今後、団塊世代の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到達に伴い、後期高齢者医療に係る繰出金の増加が見込まれるなど、その他の経費は更なる増加が見込まれる。医療費や介護給付費の抑制に繋がる取組を実施するとともに、保険税等の適正化を図り、普通会計の負担額を減らすよう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57150</xdr:rowOff>
    </xdr:from>
    <xdr:to>
      <xdr:col>82</xdr:col>
      <xdr:colOff>107950</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101727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57150</xdr:rowOff>
    </xdr:from>
    <xdr:to>
      <xdr:col>78</xdr:col>
      <xdr:colOff>69850</xdr:colOff>
      <xdr:row>59</xdr:row>
      <xdr:rowOff>120650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1727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120650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0584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60</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0584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6350</xdr:rowOff>
    </xdr:from>
    <xdr:to>
      <xdr:col>78</xdr:col>
      <xdr:colOff>120650</xdr:colOff>
      <xdr:row>59</xdr:row>
      <xdr:rowOff>107950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92727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20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69850</xdr:rowOff>
    </xdr:from>
    <xdr:to>
      <xdr:col>74</xdr:col>
      <xdr:colOff>31750</xdr:colOff>
      <xdr:row>60</xdr:row>
      <xdr:rowOff>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156227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133350</xdr:rowOff>
    </xdr:from>
    <xdr:to>
      <xdr:col>65</xdr:col>
      <xdr:colOff>53975</xdr:colOff>
      <xdr:row>60</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48277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各一部事務組合負担金のほか、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地方バス路線維持費補助金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等により経常経費は大幅に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している。全国平均、県平均、類似団体平均を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すべて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上回っており、依然として経常経費で占める割合は大きい。</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各種団体に対する補助金等については、決算状況や妥当性を十分検証し、数値の改善に努めていく。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39370</xdr:rowOff>
    </xdr:from>
    <xdr:to>
      <xdr:col>82</xdr:col>
      <xdr:colOff>107950</xdr:colOff>
      <xdr:row>37</xdr:row>
      <xdr:rowOff>138430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3830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62230</xdr:rowOff>
    </xdr:from>
    <xdr:to>
      <xdr:col>78</xdr:col>
      <xdr:colOff>69850</xdr:colOff>
      <xdr:row>37</xdr:row>
      <xdr:rowOff>138430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4058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111760</xdr:rowOff>
    </xdr:from>
    <xdr:to>
      <xdr:col>73</xdr:col>
      <xdr:colOff>180975</xdr:colOff>
      <xdr:row>37</xdr:row>
      <xdr:rowOff>62230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2839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111760</xdr:rowOff>
    </xdr:from>
    <xdr:to>
      <xdr:col>69</xdr:col>
      <xdr:colOff>92075</xdr:colOff>
      <xdr:row>37</xdr:row>
      <xdr:rowOff>31750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839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160020</xdr:rowOff>
    </xdr:from>
    <xdr:to>
      <xdr:col>82</xdr:col>
      <xdr:colOff>158750</xdr:colOff>
      <xdr:row>37</xdr:row>
      <xdr:rowOff>90170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132097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87630</xdr:rowOff>
    </xdr:from>
    <xdr:to>
      <xdr:col>78</xdr:col>
      <xdr:colOff>120650</xdr:colOff>
      <xdr:row>38</xdr:row>
      <xdr:rowOff>17780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2557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11430</xdr:rowOff>
    </xdr:from>
    <xdr:to>
      <xdr:col>74</xdr:col>
      <xdr:colOff>31750</xdr:colOff>
      <xdr:row>37</xdr:row>
      <xdr:rowOff>113030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97807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60960</xdr:rowOff>
    </xdr:from>
    <xdr:to>
      <xdr:col>69</xdr:col>
      <xdr:colOff>142875</xdr:colOff>
      <xdr:row>36</xdr:row>
      <xdr:rowOff>162560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147337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152400</xdr:rowOff>
    </xdr:from>
    <xdr:to>
      <xdr:col>65</xdr:col>
      <xdr:colOff>53975</xdr:colOff>
      <xdr:row>37</xdr:row>
      <xdr:rowOff>82550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67327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臨時財政対策債の順次償還終了等により、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昨年度から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公債費は減少に転じており、率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しかしながら、今後は公共施設の老朽化対策の本格化等により、町債発行額の増加ととも公債費の増加が懸念される。経常収支比率の悪化を招くことのないよう、町債発行に当たっては、慎重に事業選択を行っ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145287</xdr:rowOff>
    </xdr:from>
    <xdr:to>
      <xdr:col>24</xdr:col>
      <xdr:colOff>25400</xdr:colOff>
      <xdr:row>77</xdr:row>
      <xdr:rowOff>10413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175487"/>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10413</xdr:rowOff>
    </xdr:from>
    <xdr:to>
      <xdr:col>19</xdr:col>
      <xdr:colOff>187325</xdr:colOff>
      <xdr:row>77</xdr:row>
      <xdr:rowOff>56135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212063"/>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154432</xdr:rowOff>
    </xdr:from>
    <xdr:to>
      <xdr:col>15</xdr:col>
      <xdr:colOff>98425</xdr:colOff>
      <xdr:row>77</xdr:row>
      <xdr:rowOff>56135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184632"/>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154432</xdr:rowOff>
    </xdr:from>
    <xdr:to>
      <xdr:col>11</xdr:col>
      <xdr:colOff>9525</xdr:colOff>
      <xdr:row>77</xdr:row>
      <xdr:rowOff>24130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1846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94487</xdr:rowOff>
    </xdr:from>
    <xdr:to>
      <xdr:col>24</xdr:col>
      <xdr:colOff>76200</xdr:colOff>
      <xdr:row>77</xdr:row>
      <xdr:rowOff>24637</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66564</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131063</xdr:rowOff>
    </xdr:from>
    <xdr:to>
      <xdr:col>20</xdr:col>
      <xdr:colOff>38100</xdr:colOff>
      <xdr:row>77</xdr:row>
      <xdr:rowOff>61213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45990</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5335</xdr:rowOff>
    </xdr:from>
    <xdr:to>
      <xdr:col>15</xdr:col>
      <xdr:colOff>149225</xdr:colOff>
      <xdr:row>77</xdr:row>
      <xdr:rowOff>106935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91712</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103632</xdr:rowOff>
    </xdr:from>
    <xdr:to>
      <xdr:col>11</xdr:col>
      <xdr:colOff>60325</xdr:colOff>
      <xdr:row>77</xdr:row>
      <xdr:rowOff>33782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18559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59707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普通交付税等の経常一般財源も増加したものの、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扶助費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を中心に経常経費が大幅に増加した結果、前年度から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長引く物価高騰や賃上げの動きを受けて、公債費を除く経常経費は増加が予想される。今後も行財政改革推進プランに基づき、事務事業評価による事業見直しや職員の定員管理の適正化、財源確保等に取り組み、指標の改善に務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73661</xdr:rowOff>
    </xdr:from>
    <xdr:to>
      <xdr:col>82</xdr:col>
      <xdr:colOff>107950</xdr:colOff>
      <xdr:row>77</xdr:row>
      <xdr:rowOff>153670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75311"/>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50800</xdr:rowOff>
    </xdr:from>
    <xdr:to>
      <xdr:col>78</xdr:col>
      <xdr:colOff>69850</xdr:colOff>
      <xdr:row>77</xdr:row>
      <xdr:rowOff>73661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2524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107950</xdr:rowOff>
    </xdr:from>
    <xdr:to>
      <xdr:col>73</xdr:col>
      <xdr:colOff>180975</xdr:colOff>
      <xdr:row>77</xdr:row>
      <xdr:rowOff>50800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6670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107950</xdr:rowOff>
    </xdr:from>
    <xdr:to>
      <xdr:col>69</xdr:col>
      <xdr:colOff>92075</xdr:colOff>
      <xdr:row>77</xdr:row>
      <xdr:rowOff>20320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66700"/>
          <a:ext cx="889000" cy="25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102870</xdr:rowOff>
    </xdr:from>
    <xdr:to>
      <xdr:col>82</xdr:col>
      <xdr:colOff>158750</xdr:colOff>
      <xdr:row>78</xdr:row>
      <xdr:rowOff>33020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74947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22861</xdr:rowOff>
    </xdr:from>
    <xdr:to>
      <xdr:col>78</xdr:col>
      <xdr:colOff>120650</xdr:colOff>
      <xdr:row>77</xdr:row>
      <xdr:rowOff>124461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109238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10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0</xdr:rowOff>
    </xdr:from>
    <xdr:to>
      <xdr:col>74</xdr:col>
      <xdr:colOff>31750</xdr:colOff>
      <xdr:row>77</xdr:row>
      <xdr:rowOff>101600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86377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57150</xdr:rowOff>
    </xdr:from>
    <xdr:to>
      <xdr:col>69</xdr:col>
      <xdr:colOff>142875</xdr:colOff>
      <xdr:row>75</xdr:row>
      <xdr:rowOff>158750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168927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140970</xdr:rowOff>
    </xdr:from>
    <xdr:to>
      <xdr:col>65</xdr:col>
      <xdr:colOff>53975</xdr:colOff>
      <xdr:row>77</xdr:row>
      <xdr:rowOff>71120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55897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大分県日出町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111900</xdr:rowOff>
    </xdr:from>
    <xdr:to>
      <xdr:col>29</xdr:col>
      <xdr:colOff>127000</xdr:colOff>
      <xdr:row>18</xdr:row>
      <xdr:rowOff>171145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45625"/>
          <a:ext cx="647700" cy="592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96676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304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171145</xdr:rowOff>
    </xdr:from>
    <xdr:to>
      <xdr:col>26</xdr:col>
      <xdr:colOff>50800</xdr:colOff>
      <xdr:row>19</xdr:row>
      <xdr:rowOff>43485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04870"/>
          <a:ext cx="698500" cy="43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36728</xdr:rowOff>
    </xdr:from>
    <xdr:to>
      <xdr:col>22</xdr:col>
      <xdr:colOff>114300</xdr:colOff>
      <xdr:row>19</xdr:row>
      <xdr:rowOff>43485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41903"/>
          <a:ext cx="698500" cy="6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36728</xdr:rowOff>
    </xdr:from>
    <xdr:to>
      <xdr:col>18</xdr:col>
      <xdr:colOff>177800</xdr:colOff>
      <xdr:row>19</xdr:row>
      <xdr:rowOff>73228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41903"/>
          <a:ext cx="698500" cy="36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61100</xdr:rowOff>
    </xdr:from>
    <xdr:to>
      <xdr:col>29</xdr:col>
      <xdr:colOff>177800</xdr:colOff>
      <xdr:row>18</xdr:row>
      <xdr:rowOff>162700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948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77627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9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120345</xdr:rowOff>
    </xdr:from>
    <xdr:to>
      <xdr:col>26</xdr:col>
      <xdr:colOff>101600</xdr:colOff>
      <xdr:row>19</xdr:row>
      <xdr:rowOff>50495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54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60672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22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164135</xdr:rowOff>
    </xdr:from>
    <xdr:to>
      <xdr:col>22</xdr:col>
      <xdr:colOff>165100</xdr:colOff>
      <xdr:row>19</xdr:row>
      <xdr:rowOff>94285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97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104462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157378</xdr:rowOff>
    </xdr:from>
    <xdr:to>
      <xdr:col>19</xdr:col>
      <xdr:colOff>38100</xdr:colOff>
      <xdr:row>19</xdr:row>
      <xdr:rowOff>87528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91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97705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59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22428</xdr:rowOff>
    </xdr:from>
    <xdr:to>
      <xdr:col>15</xdr:col>
      <xdr:colOff>101600</xdr:colOff>
      <xdr:row>19</xdr:row>
      <xdr:rowOff>124028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27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134205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9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307068</xdr:rowOff>
    </xdr:from>
    <xdr:to>
      <xdr:col>29</xdr:col>
      <xdr:colOff>127000</xdr:colOff>
      <xdr:row>34</xdr:row>
      <xdr:rowOff>340123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574518"/>
          <a:ext cx="647700" cy="33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324901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923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307068</xdr:rowOff>
    </xdr:from>
    <xdr:to>
      <xdr:col>26</xdr:col>
      <xdr:colOff>50800</xdr:colOff>
      <xdr:row>35</xdr:row>
      <xdr:rowOff>7510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574518"/>
          <a:ext cx="698500" cy="43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7510</xdr:rowOff>
    </xdr:from>
    <xdr:to>
      <xdr:col>22</xdr:col>
      <xdr:colOff>114300</xdr:colOff>
      <xdr:row>35</xdr:row>
      <xdr:rowOff>46282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17860"/>
          <a:ext cx="698500" cy="387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46282</xdr:rowOff>
    </xdr:from>
    <xdr:to>
      <xdr:col>18</xdr:col>
      <xdr:colOff>177800</xdr:colOff>
      <xdr:row>35</xdr:row>
      <xdr:rowOff>55928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56632"/>
          <a:ext cx="698500" cy="9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289323</xdr:rowOff>
    </xdr:from>
    <xdr:to>
      <xdr:col>29</xdr:col>
      <xdr:colOff>177800</xdr:colOff>
      <xdr:row>35</xdr:row>
      <xdr:rowOff>48023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56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134401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01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256268</xdr:rowOff>
    </xdr:from>
    <xdr:to>
      <xdr:col>26</xdr:col>
      <xdr:colOff>101600</xdr:colOff>
      <xdr:row>35</xdr:row>
      <xdr:rowOff>14968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23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25145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92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299610</xdr:rowOff>
    </xdr:from>
    <xdr:to>
      <xdr:col>22</xdr:col>
      <xdr:colOff>165100</xdr:colOff>
      <xdr:row>35</xdr:row>
      <xdr:rowOff>58310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67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68488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35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338382</xdr:rowOff>
    </xdr:from>
    <xdr:to>
      <xdr:col>19</xdr:col>
      <xdr:colOff>38100</xdr:colOff>
      <xdr:row>35</xdr:row>
      <xdr:rowOff>97082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05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107258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7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5128</xdr:rowOff>
    </xdr:from>
    <xdr:to>
      <xdr:col>15</xdr:col>
      <xdr:colOff>101600</xdr:colOff>
      <xdr:row>35</xdr:row>
      <xdr:rowOff>106728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15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116905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84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27,829
27,554
73.26
13,393,235
13,126,356
170,823
6,940,585
9,107,988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71757</xdr:rowOff>
    </xdr:from>
    <xdr:to>
      <xdr:col>24</xdr:col>
      <xdr:colOff>63500</xdr:colOff>
      <xdr:row>36</xdr:row>
      <xdr:rowOff>141006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43957"/>
          <a:ext cx="838200" cy="69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141006</xdr:rowOff>
    </xdr:from>
    <xdr:to>
      <xdr:col>19</xdr:col>
      <xdr:colOff>177800</xdr:colOff>
      <xdr:row>37</xdr:row>
      <xdr:rowOff>14493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13206"/>
          <a:ext cx="889000" cy="4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169745</xdr:rowOff>
    </xdr:from>
    <xdr:to>
      <xdr:col>15</xdr:col>
      <xdr:colOff>50800</xdr:colOff>
      <xdr:row>37</xdr:row>
      <xdr:rowOff>14493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41945"/>
          <a:ext cx="889000" cy="1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169745</xdr:rowOff>
    </xdr:from>
    <xdr:to>
      <xdr:col>10</xdr:col>
      <xdr:colOff>114300</xdr:colOff>
      <xdr:row>37</xdr:row>
      <xdr:rowOff>53061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41945"/>
          <a:ext cx="889000" cy="5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20957</xdr:rowOff>
    </xdr:from>
    <xdr:to>
      <xdr:col>24</xdr:col>
      <xdr:colOff>114300</xdr:colOff>
      <xdr:row>36</xdr:row>
      <xdr:rowOff>122557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43834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4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90206</xdr:rowOff>
    </xdr:from>
    <xdr:to>
      <xdr:col>20</xdr:col>
      <xdr:colOff>38100</xdr:colOff>
      <xdr:row>37</xdr:row>
      <xdr:rowOff>20356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6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36883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3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135143</xdr:rowOff>
    </xdr:from>
    <xdr:to>
      <xdr:col>15</xdr:col>
      <xdr:colOff>101600</xdr:colOff>
      <xdr:row>37</xdr:row>
      <xdr:rowOff>65293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0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81820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8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118945</xdr:rowOff>
    </xdr:from>
    <xdr:to>
      <xdr:col>10</xdr:col>
      <xdr:colOff>165100</xdr:colOff>
      <xdr:row>37</xdr:row>
      <xdr:rowOff>49095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9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65622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6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2261</xdr:rowOff>
    </xdr:from>
    <xdr:to>
      <xdr:col>6</xdr:col>
      <xdr:colOff>38100</xdr:colOff>
      <xdr:row>37</xdr:row>
      <xdr:rowOff>103861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4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120388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12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133693</xdr:rowOff>
    </xdr:from>
    <xdr:to>
      <xdr:col>24</xdr:col>
      <xdr:colOff>63500</xdr:colOff>
      <xdr:row>58</xdr:row>
      <xdr:rowOff>18039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06343"/>
          <a:ext cx="838200" cy="5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147344</xdr:rowOff>
    </xdr:from>
    <xdr:to>
      <xdr:col>19</xdr:col>
      <xdr:colOff>177800</xdr:colOff>
      <xdr:row>58</xdr:row>
      <xdr:rowOff>18039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19994"/>
          <a:ext cx="889000" cy="42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147344</xdr:rowOff>
    </xdr:from>
    <xdr:to>
      <xdr:col>15</xdr:col>
      <xdr:colOff>50800</xdr:colOff>
      <xdr:row>58</xdr:row>
      <xdr:rowOff>31142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19994"/>
          <a:ext cx="889000" cy="5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31142</xdr:rowOff>
    </xdr:from>
    <xdr:to>
      <xdr:col>10</xdr:col>
      <xdr:colOff>114300</xdr:colOff>
      <xdr:row>58</xdr:row>
      <xdr:rowOff>69739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75242"/>
          <a:ext cx="889000" cy="3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82893</xdr:rowOff>
    </xdr:from>
    <xdr:to>
      <xdr:col>24</xdr:col>
      <xdr:colOff>114300</xdr:colOff>
      <xdr:row>58</xdr:row>
      <xdr:rowOff>13043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61320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3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138689</xdr:rowOff>
    </xdr:from>
    <xdr:to>
      <xdr:col>20</xdr:col>
      <xdr:colOff>38100</xdr:colOff>
      <xdr:row>58</xdr:row>
      <xdr:rowOff>68839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1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59966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0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96544</xdr:rowOff>
    </xdr:from>
    <xdr:to>
      <xdr:col>15</xdr:col>
      <xdr:colOff>101600</xdr:colOff>
      <xdr:row>58</xdr:row>
      <xdr:rowOff>26694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17821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6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151792</xdr:rowOff>
    </xdr:from>
    <xdr:to>
      <xdr:col>10</xdr:col>
      <xdr:colOff>165100</xdr:colOff>
      <xdr:row>58</xdr:row>
      <xdr:rowOff>81942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2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73069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1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18939</xdr:rowOff>
    </xdr:from>
    <xdr:to>
      <xdr:col>6</xdr:col>
      <xdr:colOff>38100</xdr:colOff>
      <xdr:row>58</xdr:row>
      <xdr:rowOff>120539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6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111666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14336</xdr:rowOff>
    </xdr:from>
    <xdr:to>
      <xdr:col>24</xdr:col>
      <xdr:colOff>63500</xdr:colOff>
      <xdr:row>78</xdr:row>
      <xdr:rowOff>38064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87436"/>
          <a:ext cx="838200" cy="2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22930</xdr:rowOff>
    </xdr:from>
    <xdr:to>
      <xdr:col>19</xdr:col>
      <xdr:colOff>177800</xdr:colOff>
      <xdr:row>78</xdr:row>
      <xdr:rowOff>38064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96030"/>
          <a:ext cx="889000" cy="1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18450</xdr:rowOff>
    </xdr:from>
    <xdr:to>
      <xdr:col>15</xdr:col>
      <xdr:colOff>50800</xdr:colOff>
      <xdr:row>78</xdr:row>
      <xdr:rowOff>22930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91550"/>
          <a:ext cx="889000" cy="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16073</xdr:rowOff>
    </xdr:from>
    <xdr:to>
      <xdr:col>10</xdr:col>
      <xdr:colOff>114300</xdr:colOff>
      <xdr:row>78</xdr:row>
      <xdr:rowOff>18450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89173"/>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134986</xdr:rowOff>
    </xdr:from>
    <xdr:to>
      <xdr:col>24</xdr:col>
      <xdr:colOff>114300</xdr:colOff>
      <xdr:row>78</xdr:row>
      <xdr:rowOff>65136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3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49913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5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158714</xdr:rowOff>
    </xdr:from>
    <xdr:to>
      <xdr:col>20</xdr:col>
      <xdr:colOff>38100</xdr:colOff>
      <xdr:row>78</xdr:row>
      <xdr:rowOff>88864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79991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5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143580</xdr:rowOff>
    </xdr:from>
    <xdr:to>
      <xdr:col>15</xdr:col>
      <xdr:colOff>101600</xdr:colOff>
      <xdr:row>78</xdr:row>
      <xdr:rowOff>73730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64857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3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139100</xdr:rowOff>
    </xdr:from>
    <xdr:to>
      <xdr:col>10</xdr:col>
      <xdr:colOff>165100</xdr:colOff>
      <xdr:row>78</xdr:row>
      <xdr:rowOff>69250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60377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3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136723</xdr:rowOff>
    </xdr:from>
    <xdr:to>
      <xdr:col>6</xdr:col>
      <xdr:colOff>38100</xdr:colOff>
      <xdr:row>78</xdr:row>
      <xdr:rowOff>66873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3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58000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31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45484</xdr:rowOff>
    </xdr:from>
    <xdr:to>
      <xdr:col>24</xdr:col>
      <xdr:colOff>63500</xdr:colOff>
      <xdr:row>95</xdr:row>
      <xdr:rowOff>84510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33234"/>
          <a:ext cx="838200" cy="3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84510</xdr:rowOff>
    </xdr:from>
    <xdr:to>
      <xdr:col>19</xdr:col>
      <xdr:colOff>177800</xdr:colOff>
      <xdr:row>96</xdr:row>
      <xdr:rowOff>54825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72260"/>
          <a:ext cx="889000" cy="14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65416</xdr:rowOff>
    </xdr:from>
    <xdr:to>
      <xdr:col>15</xdr:col>
      <xdr:colOff>50800</xdr:colOff>
      <xdr:row>96</xdr:row>
      <xdr:rowOff>54825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53166"/>
          <a:ext cx="889000" cy="16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65416</xdr:rowOff>
    </xdr:from>
    <xdr:to>
      <xdr:col>10</xdr:col>
      <xdr:colOff>114300</xdr:colOff>
      <xdr:row>97</xdr:row>
      <xdr:rowOff>50643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53166"/>
          <a:ext cx="889000" cy="32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166134</xdr:rowOff>
    </xdr:from>
    <xdr:to>
      <xdr:col>24</xdr:col>
      <xdr:colOff>114300</xdr:colOff>
      <xdr:row>95</xdr:row>
      <xdr:rowOff>96284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8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17561</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3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33710</xdr:rowOff>
    </xdr:from>
    <xdr:to>
      <xdr:col>20</xdr:col>
      <xdr:colOff>38100</xdr:colOff>
      <xdr:row>95</xdr:row>
      <xdr:rowOff>135310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2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151837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096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4025</xdr:rowOff>
    </xdr:from>
    <xdr:to>
      <xdr:col>15</xdr:col>
      <xdr:colOff>101600</xdr:colOff>
      <xdr:row>96</xdr:row>
      <xdr:rowOff>105625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122152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38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14616</xdr:rowOff>
    </xdr:from>
    <xdr:to>
      <xdr:col>10</xdr:col>
      <xdr:colOff>165100</xdr:colOff>
      <xdr:row>95</xdr:row>
      <xdr:rowOff>116216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132743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077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171293</xdr:rowOff>
    </xdr:from>
    <xdr:to>
      <xdr:col>6</xdr:col>
      <xdr:colOff>38100</xdr:colOff>
      <xdr:row>97</xdr:row>
      <xdr:rowOff>101443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3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117970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0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171225</xdr:rowOff>
    </xdr:from>
    <xdr:to>
      <xdr:col>55</xdr:col>
      <xdr:colOff>0</xdr:colOff>
      <xdr:row>37</xdr:row>
      <xdr:rowOff>128989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343425"/>
          <a:ext cx="838200" cy="12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171225</xdr:rowOff>
    </xdr:from>
    <xdr:to>
      <xdr:col>50</xdr:col>
      <xdr:colOff>114300</xdr:colOff>
      <xdr:row>37</xdr:row>
      <xdr:rowOff>3084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343425"/>
          <a:ext cx="889000" cy="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3084</xdr:rowOff>
    </xdr:from>
    <xdr:to>
      <xdr:col>45</xdr:col>
      <xdr:colOff>177800</xdr:colOff>
      <xdr:row>38</xdr:row>
      <xdr:rowOff>2562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346734"/>
          <a:ext cx="889000" cy="17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56664</xdr:rowOff>
    </xdr:from>
    <xdr:to>
      <xdr:col>41</xdr:col>
      <xdr:colOff>50800</xdr:colOff>
      <xdr:row>38</xdr:row>
      <xdr:rowOff>2562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71614"/>
          <a:ext cx="889000" cy="114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78189</xdr:rowOff>
    </xdr:from>
    <xdr:to>
      <xdr:col>55</xdr:col>
      <xdr:colOff>50800</xdr:colOff>
      <xdr:row>38</xdr:row>
      <xdr:rowOff>8339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2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56616</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0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120425</xdr:rowOff>
    </xdr:from>
    <xdr:to>
      <xdr:col>50</xdr:col>
      <xdr:colOff>165100</xdr:colOff>
      <xdr:row>37</xdr:row>
      <xdr:rowOff>50575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29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67102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0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123734</xdr:rowOff>
    </xdr:from>
    <xdr:to>
      <xdr:col>46</xdr:col>
      <xdr:colOff>38100</xdr:colOff>
      <xdr:row>37</xdr:row>
      <xdr:rowOff>53884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29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70411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123212</xdr:rowOff>
    </xdr:from>
    <xdr:to>
      <xdr:col>41</xdr:col>
      <xdr:colOff>101600</xdr:colOff>
      <xdr:row>38</xdr:row>
      <xdr:rowOff>53362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6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69889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4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5864</xdr:rowOff>
    </xdr:from>
    <xdr:to>
      <xdr:col>36</xdr:col>
      <xdr:colOff>165100</xdr:colOff>
      <xdr:row>31</xdr:row>
      <xdr:rowOff>107464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2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123991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96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9410</xdr:rowOff>
    </xdr:from>
    <xdr:to>
      <xdr:col>55</xdr:col>
      <xdr:colOff>0</xdr:colOff>
      <xdr:row>57</xdr:row>
      <xdr:rowOff>11758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82060"/>
          <a:ext cx="838200" cy="2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9410</xdr:rowOff>
    </xdr:from>
    <xdr:to>
      <xdr:col>50</xdr:col>
      <xdr:colOff>114300</xdr:colOff>
      <xdr:row>57</xdr:row>
      <xdr:rowOff>71417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82060"/>
          <a:ext cx="889000" cy="6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122144</xdr:rowOff>
    </xdr:from>
    <xdr:to>
      <xdr:col>45</xdr:col>
      <xdr:colOff>177800</xdr:colOff>
      <xdr:row>57</xdr:row>
      <xdr:rowOff>71417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23344"/>
          <a:ext cx="889000" cy="12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74732</xdr:rowOff>
    </xdr:from>
    <xdr:to>
      <xdr:col>41</xdr:col>
      <xdr:colOff>50800</xdr:colOff>
      <xdr:row>56</xdr:row>
      <xdr:rowOff>122144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75932"/>
          <a:ext cx="889000" cy="4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132408</xdr:rowOff>
    </xdr:from>
    <xdr:to>
      <xdr:col>55</xdr:col>
      <xdr:colOff>50800</xdr:colOff>
      <xdr:row>57</xdr:row>
      <xdr:rowOff>62558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3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47335</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4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130060</xdr:rowOff>
    </xdr:from>
    <xdr:to>
      <xdr:col>50</xdr:col>
      <xdr:colOff>165100</xdr:colOff>
      <xdr:row>57</xdr:row>
      <xdr:rowOff>60210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3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51337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2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20617</xdr:rowOff>
    </xdr:from>
    <xdr:to>
      <xdr:col>46</xdr:col>
      <xdr:colOff>38100</xdr:colOff>
      <xdr:row>57</xdr:row>
      <xdr:rowOff>122217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9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113344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8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71344</xdr:rowOff>
    </xdr:from>
    <xdr:to>
      <xdr:col>41</xdr:col>
      <xdr:colOff>101600</xdr:colOff>
      <xdr:row>57</xdr:row>
      <xdr:rowOff>1494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7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164071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6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23932</xdr:rowOff>
    </xdr:from>
    <xdr:to>
      <xdr:col>36</xdr:col>
      <xdr:colOff>165100</xdr:colOff>
      <xdr:row>56</xdr:row>
      <xdr:rowOff>125532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116659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1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90112</xdr:rowOff>
    </xdr:from>
    <xdr:to>
      <xdr:col>55</xdr:col>
      <xdr:colOff>0</xdr:colOff>
      <xdr:row>78</xdr:row>
      <xdr:rowOff>100037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63212"/>
          <a:ext cx="838200" cy="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100037</xdr:rowOff>
    </xdr:from>
    <xdr:to>
      <xdr:col>50</xdr:col>
      <xdr:colOff>114300</xdr:colOff>
      <xdr:row>79</xdr:row>
      <xdr:rowOff>24657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73137"/>
          <a:ext cx="889000" cy="9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22695</xdr:rowOff>
    </xdr:from>
    <xdr:to>
      <xdr:col>45</xdr:col>
      <xdr:colOff>177800</xdr:colOff>
      <xdr:row>79</xdr:row>
      <xdr:rowOff>24657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67245"/>
          <a:ext cx="889000" cy="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15360</xdr:rowOff>
    </xdr:from>
    <xdr:to>
      <xdr:col>41</xdr:col>
      <xdr:colOff>50800</xdr:colOff>
      <xdr:row>79</xdr:row>
      <xdr:rowOff>22695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59910"/>
          <a:ext cx="889000" cy="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39312</xdr:rowOff>
    </xdr:from>
    <xdr:to>
      <xdr:col>55</xdr:col>
      <xdr:colOff>50800</xdr:colOff>
      <xdr:row>78</xdr:row>
      <xdr:rowOff>140912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1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125689</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27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49237</xdr:rowOff>
    </xdr:from>
    <xdr:to>
      <xdr:col>50</xdr:col>
      <xdr:colOff>165100</xdr:colOff>
      <xdr:row>78</xdr:row>
      <xdr:rowOff>150837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2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141964</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15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145307</xdr:rowOff>
    </xdr:from>
    <xdr:to>
      <xdr:col>46</xdr:col>
      <xdr:colOff>38100</xdr:colOff>
      <xdr:row>79</xdr:row>
      <xdr:rowOff>75457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66584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1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143345</xdr:rowOff>
    </xdr:from>
    <xdr:to>
      <xdr:col>41</xdr:col>
      <xdr:colOff>101600</xdr:colOff>
      <xdr:row>79</xdr:row>
      <xdr:rowOff>73495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64622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0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136010</xdr:rowOff>
    </xdr:from>
    <xdr:to>
      <xdr:col>36</xdr:col>
      <xdr:colOff>165100</xdr:colOff>
      <xdr:row>79</xdr:row>
      <xdr:rowOff>66160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0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57287</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0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75121</xdr:rowOff>
    </xdr:from>
    <xdr:to>
      <xdr:col>55</xdr:col>
      <xdr:colOff>0</xdr:colOff>
      <xdr:row>98</xdr:row>
      <xdr:rowOff>87778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77221"/>
          <a:ext cx="838200" cy="1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87778</xdr:rowOff>
    </xdr:from>
    <xdr:to>
      <xdr:col>50</xdr:col>
      <xdr:colOff>114300</xdr:colOff>
      <xdr:row>98</xdr:row>
      <xdr:rowOff>96548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89878"/>
          <a:ext cx="889000" cy="8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90726</xdr:rowOff>
    </xdr:from>
    <xdr:to>
      <xdr:col>45</xdr:col>
      <xdr:colOff>177800</xdr:colOff>
      <xdr:row>98</xdr:row>
      <xdr:rowOff>96548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21376"/>
          <a:ext cx="889000" cy="17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35511</xdr:rowOff>
    </xdr:from>
    <xdr:to>
      <xdr:col>41</xdr:col>
      <xdr:colOff>50800</xdr:colOff>
      <xdr:row>97</xdr:row>
      <xdr:rowOff>90726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666161"/>
          <a:ext cx="889000" cy="5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24321</xdr:rowOff>
    </xdr:from>
    <xdr:to>
      <xdr:col>55</xdr:col>
      <xdr:colOff>50800</xdr:colOff>
      <xdr:row>98</xdr:row>
      <xdr:rowOff>125921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2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110698</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4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36978</xdr:rowOff>
    </xdr:from>
    <xdr:to>
      <xdr:col>50</xdr:col>
      <xdr:colOff>165100</xdr:colOff>
      <xdr:row>98</xdr:row>
      <xdr:rowOff>138578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3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129705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3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45748</xdr:rowOff>
    </xdr:from>
    <xdr:to>
      <xdr:col>46</xdr:col>
      <xdr:colOff>38100</xdr:colOff>
      <xdr:row>98</xdr:row>
      <xdr:rowOff>147348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4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138475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4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39926</xdr:rowOff>
    </xdr:from>
    <xdr:to>
      <xdr:col>41</xdr:col>
      <xdr:colOff>101600</xdr:colOff>
      <xdr:row>97</xdr:row>
      <xdr:rowOff>141526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67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158053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44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156161</xdr:rowOff>
    </xdr:from>
    <xdr:to>
      <xdr:col>36</xdr:col>
      <xdr:colOff>165100</xdr:colOff>
      <xdr:row>97</xdr:row>
      <xdr:rowOff>86311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61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102838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39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94186</xdr:rowOff>
    </xdr:from>
    <xdr:to>
      <xdr:col>85</xdr:col>
      <xdr:colOff>127000</xdr:colOff>
      <xdr:row>38</xdr:row>
      <xdr:rowOff>114691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09286"/>
          <a:ext cx="838200" cy="2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32305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47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114691</xdr:rowOff>
    </xdr:from>
    <xdr:to>
      <xdr:col>81</xdr:col>
      <xdr:colOff>50800</xdr:colOff>
      <xdr:row>38</xdr:row>
      <xdr:rowOff>127539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29791"/>
          <a:ext cx="889000" cy="1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120497</xdr:rowOff>
    </xdr:from>
    <xdr:to>
      <xdr:col>76</xdr:col>
      <xdr:colOff>114300</xdr:colOff>
      <xdr:row>38</xdr:row>
      <xdr:rowOff>127539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35597"/>
          <a:ext cx="889000" cy="7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94528</xdr:rowOff>
    </xdr:from>
    <xdr:to>
      <xdr:col>71</xdr:col>
      <xdr:colOff>177800</xdr:colOff>
      <xdr:row>38</xdr:row>
      <xdr:rowOff>120497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09628"/>
          <a:ext cx="889000" cy="2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43386</xdr:rowOff>
    </xdr:from>
    <xdr:to>
      <xdr:col>85</xdr:col>
      <xdr:colOff>177800</xdr:colOff>
      <xdr:row>38</xdr:row>
      <xdr:rowOff>144986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5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2763</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4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63891</xdr:rowOff>
    </xdr:from>
    <xdr:to>
      <xdr:col>81</xdr:col>
      <xdr:colOff>101600</xdr:colOff>
      <xdr:row>38</xdr:row>
      <xdr:rowOff>165491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7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10568</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35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76739</xdr:rowOff>
    </xdr:from>
    <xdr:to>
      <xdr:col>76</xdr:col>
      <xdr:colOff>165100</xdr:colOff>
      <xdr:row>39</xdr:row>
      <xdr:rowOff>6889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9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169466</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684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69697</xdr:rowOff>
    </xdr:from>
    <xdr:to>
      <xdr:col>72</xdr:col>
      <xdr:colOff>38100</xdr:colOff>
      <xdr:row>38</xdr:row>
      <xdr:rowOff>171297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8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162424</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677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43728</xdr:rowOff>
    </xdr:from>
    <xdr:to>
      <xdr:col>67</xdr:col>
      <xdr:colOff>101600</xdr:colOff>
      <xdr:row>38</xdr:row>
      <xdr:rowOff>145328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5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161856</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33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123456</xdr:rowOff>
    </xdr:from>
    <xdr:to>
      <xdr:col>85</xdr:col>
      <xdr:colOff>127000</xdr:colOff>
      <xdr:row>76</xdr:row>
      <xdr:rowOff>133502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153656"/>
          <a:ext cx="838200" cy="1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108635</xdr:rowOff>
    </xdr:from>
    <xdr:to>
      <xdr:col>81</xdr:col>
      <xdr:colOff>50800</xdr:colOff>
      <xdr:row>76</xdr:row>
      <xdr:rowOff>123456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138835"/>
          <a:ext cx="8890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108635</xdr:rowOff>
    </xdr:from>
    <xdr:to>
      <xdr:col>76</xdr:col>
      <xdr:colOff>114300</xdr:colOff>
      <xdr:row>76</xdr:row>
      <xdr:rowOff>116853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38835"/>
          <a:ext cx="889000" cy="8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116853</xdr:rowOff>
    </xdr:from>
    <xdr:to>
      <xdr:col>71</xdr:col>
      <xdr:colOff>177800</xdr:colOff>
      <xdr:row>76</xdr:row>
      <xdr:rowOff>140818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47053"/>
          <a:ext cx="889000" cy="2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82702</xdr:rowOff>
    </xdr:from>
    <xdr:to>
      <xdr:col>85</xdr:col>
      <xdr:colOff>177800</xdr:colOff>
      <xdr:row>77</xdr:row>
      <xdr:rowOff>12852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1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61129</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91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72656</xdr:rowOff>
    </xdr:from>
    <xdr:to>
      <xdr:col>81</xdr:col>
      <xdr:colOff>101600</xdr:colOff>
      <xdr:row>77</xdr:row>
      <xdr:rowOff>2806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0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19334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87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57835</xdr:rowOff>
    </xdr:from>
    <xdr:to>
      <xdr:col>76</xdr:col>
      <xdr:colOff>165100</xdr:colOff>
      <xdr:row>76</xdr:row>
      <xdr:rowOff>159435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8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4513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286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66053</xdr:rowOff>
    </xdr:from>
    <xdr:to>
      <xdr:col>72</xdr:col>
      <xdr:colOff>38100</xdr:colOff>
      <xdr:row>76</xdr:row>
      <xdr:rowOff>167653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09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87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90018</xdr:rowOff>
    </xdr:from>
    <xdr:to>
      <xdr:col>67</xdr:col>
      <xdr:colOff>101600</xdr:colOff>
      <xdr:row>77</xdr:row>
      <xdr:rowOff>20168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2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36695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89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20864</xdr:rowOff>
    </xdr:from>
    <xdr:to>
      <xdr:col>85</xdr:col>
      <xdr:colOff>127000</xdr:colOff>
      <xdr:row>98</xdr:row>
      <xdr:rowOff>34534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22964"/>
          <a:ext cx="838200" cy="1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34534</xdr:rowOff>
    </xdr:from>
    <xdr:to>
      <xdr:col>81</xdr:col>
      <xdr:colOff>50800</xdr:colOff>
      <xdr:row>98</xdr:row>
      <xdr:rowOff>61802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36634"/>
          <a:ext cx="889000" cy="2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171371</xdr:rowOff>
    </xdr:from>
    <xdr:to>
      <xdr:col>76</xdr:col>
      <xdr:colOff>114300</xdr:colOff>
      <xdr:row>98</xdr:row>
      <xdr:rowOff>61802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02021"/>
          <a:ext cx="889000" cy="6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171371</xdr:rowOff>
    </xdr:from>
    <xdr:to>
      <xdr:col>71</xdr:col>
      <xdr:colOff>177800</xdr:colOff>
      <xdr:row>98</xdr:row>
      <xdr:rowOff>81956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02021"/>
          <a:ext cx="889000" cy="8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141514</xdr:rowOff>
    </xdr:from>
    <xdr:to>
      <xdr:col>85</xdr:col>
      <xdr:colOff>177800</xdr:colOff>
      <xdr:row>98</xdr:row>
      <xdr:rowOff>71664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7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100891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6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155184</xdr:rowOff>
    </xdr:from>
    <xdr:to>
      <xdr:col>81</xdr:col>
      <xdr:colOff>101600</xdr:colOff>
      <xdr:row>98</xdr:row>
      <xdr:rowOff>85334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8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101861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6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11002</xdr:rowOff>
    </xdr:from>
    <xdr:to>
      <xdr:col>76</xdr:col>
      <xdr:colOff>165100</xdr:colOff>
      <xdr:row>98</xdr:row>
      <xdr:rowOff>112602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1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103729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0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120571</xdr:rowOff>
    </xdr:from>
    <xdr:to>
      <xdr:col>72</xdr:col>
      <xdr:colOff>38100</xdr:colOff>
      <xdr:row>98</xdr:row>
      <xdr:rowOff>50721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5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67248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26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31156</xdr:rowOff>
    </xdr:from>
    <xdr:to>
      <xdr:col>67</xdr:col>
      <xdr:colOff>101600</xdr:colOff>
      <xdr:row>98</xdr:row>
      <xdr:rowOff>132756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3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123883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2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23800</xdr:rowOff>
    </xdr:from>
    <xdr:to>
      <xdr:col>116</xdr:col>
      <xdr:colOff>63500</xdr:colOff>
      <xdr:row>38</xdr:row>
      <xdr:rowOff>103124</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538900"/>
          <a:ext cx="838200" cy="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169510</xdr:rowOff>
    </xdr:from>
    <xdr:to>
      <xdr:col>111</xdr:col>
      <xdr:colOff>177800</xdr:colOff>
      <xdr:row>38</xdr:row>
      <xdr:rowOff>23800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513160"/>
          <a:ext cx="889000" cy="2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163017</xdr:rowOff>
    </xdr:from>
    <xdr:to>
      <xdr:col>107</xdr:col>
      <xdr:colOff>50800</xdr:colOff>
      <xdr:row>37</xdr:row>
      <xdr:rowOff>169510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506667"/>
          <a:ext cx="889000" cy="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83830</xdr:rowOff>
    </xdr:from>
    <xdr:to>
      <xdr:col>102</xdr:col>
      <xdr:colOff>114300</xdr:colOff>
      <xdr:row>37</xdr:row>
      <xdr:rowOff>163017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427480"/>
          <a:ext cx="889000" cy="7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52324</xdr:rowOff>
    </xdr:from>
    <xdr:to>
      <xdr:col>116</xdr:col>
      <xdr:colOff>114300</xdr:colOff>
      <xdr:row>38</xdr:row>
      <xdr:rowOff>153924</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138701</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4823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144450</xdr:rowOff>
    </xdr:from>
    <xdr:to>
      <xdr:col>112</xdr:col>
      <xdr:colOff>38100</xdr:colOff>
      <xdr:row>38</xdr:row>
      <xdr:rowOff>74600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4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91127</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118709</xdr:rowOff>
    </xdr:from>
    <xdr:to>
      <xdr:col>107</xdr:col>
      <xdr:colOff>101600</xdr:colOff>
      <xdr:row>38</xdr:row>
      <xdr:rowOff>48859</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46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65386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23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112217</xdr:rowOff>
    </xdr:from>
    <xdr:to>
      <xdr:col>102</xdr:col>
      <xdr:colOff>165100</xdr:colOff>
      <xdr:row>38</xdr:row>
      <xdr:rowOff>42367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45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58894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3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33030</xdr:rowOff>
    </xdr:from>
    <xdr:to>
      <xdr:col>98</xdr:col>
      <xdr:colOff>38100</xdr:colOff>
      <xdr:row>37</xdr:row>
      <xdr:rowOff>134630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3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151157</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1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137780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1880"/>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137780</xdr:rowOff>
    </xdr:from>
    <xdr:to>
      <xdr:col>102</xdr:col>
      <xdr:colOff>114300</xdr:colOff>
      <xdr:row>58</xdr:row>
      <xdr:rowOff>137780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1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86980</xdr:rowOff>
    </xdr:from>
    <xdr:to>
      <xdr:col>102</xdr:col>
      <xdr:colOff>165100</xdr:colOff>
      <xdr:row>59</xdr:row>
      <xdr:rowOff>17130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8257</xdr:rowOff>
    </xdr:from>
    <xdr:ext cx="313932"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88333" y="101238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86980</xdr:rowOff>
    </xdr:from>
    <xdr:to>
      <xdr:col>98</xdr:col>
      <xdr:colOff>38100</xdr:colOff>
      <xdr:row>59</xdr:row>
      <xdr:rowOff>17130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8257</xdr:rowOff>
    </xdr:from>
    <xdr:ext cx="313932"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99333" y="101238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137316</xdr:rowOff>
    </xdr:from>
    <xdr:to>
      <xdr:col>116</xdr:col>
      <xdr:colOff>63500</xdr:colOff>
      <xdr:row>75</xdr:row>
      <xdr:rowOff>37189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824616"/>
          <a:ext cx="838200" cy="7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34936</xdr:rowOff>
    </xdr:from>
    <xdr:to>
      <xdr:col>111</xdr:col>
      <xdr:colOff>177800</xdr:colOff>
      <xdr:row>75</xdr:row>
      <xdr:rowOff>37189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0434300" y="12893686"/>
          <a:ext cx="8890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34936</xdr:rowOff>
    </xdr:from>
    <xdr:to>
      <xdr:col>107</xdr:col>
      <xdr:colOff>50800</xdr:colOff>
      <xdr:row>75</xdr:row>
      <xdr:rowOff>97670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893686"/>
          <a:ext cx="889000" cy="62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94143</xdr:rowOff>
    </xdr:from>
    <xdr:to>
      <xdr:col>102</xdr:col>
      <xdr:colOff>114300</xdr:colOff>
      <xdr:row>75</xdr:row>
      <xdr:rowOff>97670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2952893"/>
          <a:ext cx="889000" cy="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86516</xdr:rowOff>
    </xdr:from>
    <xdr:to>
      <xdr:col>116</xdr:col>
      <xdr:colOff>114300</xdr:colOff>
      <xdr:row>75</xdr:row>
      <xdr:rowOff>16666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7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109393</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62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157839</xdr:rowOff>
    </xdr:from>
    <xdr:to>
      <xdr:col>112</xdr:col>
      <xdr:colOff>38100</xdr:colOff>
      <xdr:row>75</xdr:row>
      <xdr:rowOff>87989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84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104516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62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155586</xdr:rowOff>
    </xdr:from>
    <xdr:to>
      <xdr:col>107</xdr:col>
      <xdr:colOff>101600</xdr:colOff>
      <xdr:row>75</xdr:row>
      <xdr:rowOff>85736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8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102263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618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46870</xdr:rowOff>
    </xdr:from>
    <xdr:to>
      <xdr:col>102</xdr:col>
      <xdr:colOff>165100</xdr:colOff>
      <xdr:row>75</xdr:row>
      <xdr:rowOff>148470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90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164997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43343</xdr:rowOff>
    </xdr:from>
    <xdr:to>
      <xdr:col>98</xdr:col>
      <xdr:colOff>38100</xdr:colOff>
      <xdr:row>75</xdr:row>
      <xdr:rowOff>144943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90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161470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7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歳出決算額は住民一人当たり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471,679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円となっており、そのうち類似団体平均を上回っている主なものは扶助費、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で、下回っている主なものは物件費、普通建設事業費である。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定額減税に対する調整給付金事業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など、国からの臨時交付金を財源とした事業の実施等により前年度から増加していることに加え、障害者介護給付費や施設型給付費（私立）といった経常経費も増加している。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は、後期高齢者医療広域連合療養給付費負担金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の増を含む後期高齢者医療特別会計繰出金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特別会計繰出金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が増加している。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物件費は類似団体平均、全国平均、県平均をともに下回って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内部事務システム更新事業や基幹業務システム標準化事業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しているほか、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乳幼児等予防接種委託料や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学校給食等食材購入費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といった経常経費も増加しており住民一人当たり負担額は増加している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。普通建設事業費は、類似団体平均、全国平均、県平均をともに下回って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待機児童対策として行われる保育所等増改築への助成事業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しているなど、住民一人当たり負担額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27,829
27,554
73.26
13,393,235
13,126,356
170,823
6,940,585
9,107,988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125603</xdr:rowOff>
    </xdr:from>
    <xdr:to>
      <xdr:col>24</xdr:col>
      <xdr:colOff>63500</xdr:colOff>
      <xdr:row>32</xdr:row>
      <xdr:rowOff>171323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612003"/>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125603</xdr:rowOff>
    </xdr:from>
    <xdr:to>
      <xdr:col>19</xdr:col>
      <xdr:colOff>177800</xdr:colOff>
      <xdr:row>33</xdr:row>
      <xdr:rowOff>23495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12003"/>
          <a:ext cx="88900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145415</xdr:rowOff>
    </xdr:from>
    <xdr:to>
      <xdr:col>15</xdr:col>
      <xdr:colOff>50800</xdr:colOff>
      <xdr:row>33</xdr:row>
      <xdr:rowOff>23495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63181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145415</xdr:rowOff>
    </xdr:from>
    <xdr:to>
      <xdr:col>10</xdr:col>
      <xdr:colOff>114300</xdr:colOff>
      <xdr:row>33</xdr:row>
      <xdr:rowOff>24257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631815"/>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120523</xdr:rowOff>
    </xdr:from>
    <xdr:to>
      <xdr:col>24</xdr:col>
      <xdr:colOff>114300</xdr:colOff>
      <xdr:row>33</xdr:row>
      <xdr:rowOff>50673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0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143400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5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74803</xdr:rowOff>
    </xdr:from>
    <xdr:to>
      <xdr:col>20</xdr:col>
      <xdr:colOff>38100</xdr:colOff>
      <xdr:row>33</xdr:row>
      <xdr:rowOff>4953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6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21480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3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144145</xdr:rowOff>
    </xdr:from>
    <xdr:to>
      <xdr:col>15</xdr:col>
      <xdr:colOff>101600</xdr:colOff>
      <xdr:row>33</xdr:row>
      <xdr:rowOff>74295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90822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0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94615</xdr:rowOff>
    </xdr:from>
    <xdr:to>
      <xdr:col>10</xdr:col>
      <xdr:colOff>165100</xdr:colOff>
      <xdr:row>33</xdr:row>
      <xdr:rowOff>24765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8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41292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35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144907</xdr:rowOff>
    </xdr:from>
    <xdr:to>
      <xdr:col>6</xdr:col>
      <xdr:colOff>38100</xdr:colOff>
      <xdr:row>33</xdr:row>
      <xdr:rowOff>75057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3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91584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0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32124</xdr:rowOff>
    </xdr:from>
    <xdr:to>
      <xdr:col>24</xdr:col>
      <xdr:colOff>63500</xdr:colOff>
      <xdr:row>57</xdr:row>
      <xdr:rowOff>57747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04774"/>
          <a:ext cx="838200" cy="2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57747</xdr:rowOff>
    </xdr:from>
    <xdr:to>
      <xdr:col>19</xdr:col>
      <xdr:colOff>177800</xdr:colOff>
      <xdr:row>57</xdr:row>
      <xdr:rowOff>82965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30397"/>
          <a:ext cx="889000" cy="25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47239</xdr:rowOff>
    </xdr:from>
    <xdr:to>
      <xdr:col>15</xdr:col>
      <xdr:colOff>50800</xdr:colOff>
      <xdr:row>57</xdr:row>
      <xdr:rowOff>82965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19889"/>
          <a:ext cx="889000" cy="35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56291</xdr:rowOff>
    </xdr:from>
    <xdr:to>
      <xdr:col>10</xdr:col>
      <xdr:colOff>114300</xdr:colOff>
      <xdr:row>57</xdr:row>
      <xdr:rowOff>47239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86041"/>
          <a:ext cx="889000" cy="33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152774</xdr:rowOff>
    </xdr:from>
    <xdr:to>
      <xdr:col>24</xdr:col>
      <xdr:colOff>114300</xdr:colOff>
      <xdr:row>57</xdr:row>
      <xdr:rowOff>82924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5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4201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0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6947</xdr:rowOff>
    </xdr:from>
    <xdr:to>
      <xdr:col>20</xdr:col>
      <xdr:colOff>38100</xdr:colOff>
      <xdr:row>57</xdr:row>
      <xdr:rowOff>108547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7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125074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5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32165</xdr:rowOff>
    </xdr:from>
    <xdr:to>
      <xdr:col>15</xdr:col>
      <xdr:colOff>101600</xdr:colOff>
      <xdr:row>57</xdr:row>
      <xdr:rowOff>133765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0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150292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8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167889</xdr:rowOff>
    </xdr:from>
    <xdr:to>
      <xdr:col>10</xdr:col>
      <xdr:colOff>165100</xdr:colOff>
      <xdr:row>57</xdr:row>
      <xdr:rowOff>98039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114566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44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5491</xdr:rowOff>
    </xdr:from>
    <xdr:to>
      <xdr:col>6</xdr:col>
      <xdr:colOff>38100</xdr:colOff>
      <xdr:row>55</xdr:row>
      <xdr:rowOff>107091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3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123618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1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110896</xdr:rowOff>
    </xdr:from>
    <xdr:to>
      <xdr:col>24</xdr:col>
      <xdr:colOff>63500</xdr:colOff>
      <xdr:row>75</xdr:row>
      <xdr:rowOff>159680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69646"/>
          <a:ext cx="838200" cy="4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159680</xdr:rowOff>
    </xdr:from>
    <xdr:to>
      <xdr:col>19</xdr:col>
      <xdr:colOff>177800</xdr:colOff>
      <xdr:row>76</xdr:row>
      <xdr:rowOff>57449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18430"/>
          <a:ext cx="889000" cy="6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171391</xdr:rowOff>
    </xdr:from>
    <xdr:to>
      <xdr:col>15</xdr:col>
      <xdr:colOff>50800</xdr:colOff>
      <xdr:row>76</xdr:row>
      <xdr:rowOff>57449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30141"/>
          <a:ext cx="889000" cy="5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171391</xdr:rowOff>
    </xdr:from>
    <xdr:to>
      <xdr:col>10</xdr:col>
      <xdr:colOff>114300</xdr:colOff>
      <xdr:row>77</xdr:row>
      <xdr:rowOff>29470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30141"/>
          <a:ext cx="889000" cy="200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60096</xdr:rowOff>
    </xdr:from>
    <xdr:to>
      <xdr:col>24</xdr:col>
      <xdr:colOff>114300</xdr:colOff>
      <xdr:row>75</xdr:row>
      <xdr:rowOff>161696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1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82973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70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108879</xdr:rowOff>
    </xdr:from>
    <xdr:to>
      <xdr:col>20</xdr:col>
      <xdr:colOff>38100</xdr:colOff>
      <xdr:row>76</xdr:row>
      <xdr:rowOff>39030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6762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55556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42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6649</xdr:rowOff>
    </xdr:from>
    <xdr:to>
      <xdr:col>15</xdr:col>
      <xdr:colOff>101600</xdr:colOff>
      <xdr:row>76</xdr:row>
      <xdr:rowOff>108249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124777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12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120592</xdr:rowOff>
    </xdr:from>
    <xdr:to>
      <xdr:col>10</xdr:col>
      <xdr:colOff>165100</xdr:colOff>
      <xdr:row>76</xdr:row>
      <xdr:rowOff>50741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7934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67269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54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150120</xdr:rowOff>
    </xdr:from>
    <xdr:to>
      <xdr:col>6</xdr:col>
      <xdr:colOff>38100</xdr:colOff>
      <xdr:row>77</xdr:row>
      <xdr:rowOff>80270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96796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5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85644</xdr:rowOff>
    </xdr:from>
    <xdr:to>
      <xdr:col>24</xdr:col>
      <xdr:colOff>63500</xdr:colOff>
      <xdr:row>98</xdr:row>
      <xdr:rowOff>168230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87744"/>
          <a:ext cx="838200" cy="82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70526</xdr:rowOff>
    </xdr:from>
    <xdr:to>
      <xdr:col>19</xdr:col>
      <xdr:colOff>177800</xdr:colOff>
      <xdr:row>98</xdr:row>
      <xdr:rowOff>85644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72626"/>
          <a:ext cx="889000" cy="1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70526</xdr:rowOff>
    </xdr:from>
    <xdr:to>
      <xdr:col>15</xdr:col>
      <xdr:colOff>50800</xdr:colOff>
      <xdr:row>98</xdr:row>
      <xdr:rowOff>121701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72626"/>
          <a:ext cx="889000" cy="5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121701</xdr:rowOff>
    </xdr:from>
    <xdr:to>
      <xdr:col>10</xdr:col>
      <xdr:colOff>114300</xdr:colOff>
      <xdr:row>99</xdr:row>
      <xdr:rowOff>72644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23801"/>
          <a:ext cx="889000" cy="12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117430</xdr:rowOff>
    </xdr:from>
    <xdr:to>
      <xdr:col>24</xdr:col>
      <xdr:colOff>114300</xdr:colOff>
      <xdr:row>99</xdr:row>
      <xdr:rowOff>47580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9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32357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3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34844</xdr:rowOff>
    </xdr:from>
    <xdr:to>
      <xdr:col>20</xdr:col>
      <xdr:colOff>38100</xdr:colOff>
      <xdr:row>98</xdr:row>
      <xdr:rowOff>136444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3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127571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2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19726</xdr:rowOff>
    </xdr:from>
    <xdr:to>
      <xdr:col>15</xdr:col>
      <xdr:colOff>101600</xdr:colOff>
      <xdr:row>98</xdr:row>
      <xdr:rowOff>121326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2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112453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1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70901</xdr:rowOff>
    </xdr:from>
    <xdr:to>
      <xdr:col>10</xdr:col>
      <xdr:colOff>165100</xdr:colOff>
      <xdr:row>99</xdr:row>
      <xdr:rowOff>1051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7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163628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6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21844</xdr:rowOff>
    </xdr:from>
    <xdr:to>
      <xdr:col>6</xdr:col>
      <xdr:colOff>38100</xdr:colOff>
      <xdr:row>99</xdr:row>
      <xdr:rowOff>123444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9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114571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88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120803</xdr:rowOff>
    </xdr:from>
    <xdr:to>
      <xdr:col>55</xdr:col>
      <xdr:colOff>0</xdr:colOff>
      <xdr:row>57</xdr:row>
      <xdr:rowOff>122174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93453"/>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120803</xdr:rowOff>
    </xdr:from>
    <xdr:to>
      <xdr:col>50</xdr:col>
      <xdr:colOff>114300</xdr:colOff>
      <xdr:row>57</xdr:row>
      <xdr:rowOff>122784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93453"/>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122784</xdr:rowOff>
    </xdr:from>
    <xdr:to>
      <xdr:col>45</xdr:col>
      <xdr:colOff>177800</xdr:colOff>
      <xdr:row>57</xdr:row>
      <xdr:rowOff>137928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95434"/>
          <a:ext cx="889000" cy="1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131699</xdr:rowOff>
    </xdr:from>
    <xdr:to>
      <xdr:col>41</xdr:col>
      <xdr:colOff>50800</xdr:colOff>
      <xdr:row>57</xdr:row>
      <xdr:rowOff>137928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904349"/>
          <a:ext cx="889000" cy="6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71374</xdr:rowOff>
    </xdr:from>
    <xdr:to>
      <xdr:col>55</xdr:col>
      <xdr:colOff>50800</xdr:colOff>
      <xdr:row>58</xdr:row>
      <xdr:rowOff>1524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4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94251</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9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70003</xdr:rowOff>
    </xdr:from>
    <xdr:to>
      <xdr:col>50</xdr:col>
      <xdr:colOff>165100</xdr:colOff>
      <xdr:row>58</xdr:row>
      <xdr:rowOff>153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4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16680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61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71984</xdr:rowOff>
    </xdr:from>
    <xdr:to>
      <xdr:col>46</xdr:col>
      <xdr:colOff>38100</xdr:colOff>
      <xdr:row>58</xdr:row>
      <xdr:rowOff>2134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4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18661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619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87128</xdr:rowOff>
    </xdr:from>
    <xdr:to>
      <xdr:col>41</xdr:col>
      <xdr:colOff>101600</xdr:colOff>
      <xdr:row>58</xdr:row>
      <xdr:rowOff>17278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5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33805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3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80899</xdr:rowOff>
    </xdr:from>
    <xdr:to>
      <xdr:col>36</xdr:col>
      <xdr:colOff>165100</xdr:colOff>
      <xdr:row>58</xdr:row>
      <xdr:rowOff>11049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5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27576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2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168523</xdr:rowOff>
    </xdr:from>
    <xdr:to>
      <xdr:col>55</xdr:col>
      <xdr:colOff>0</xdr:colOff>
      <xdr:row>78</xdr:row>
      <xdr:rowOff>46413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370173"/>
          <a:ext cx="838200" cy="4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133032</xdr:rowOff>
    </xdr:from>
    <xdr:to>
      <xdr:col>50</xdr:col>
      <xdr:colOff>114300</xdr:colOff>
      <xdr:row>77</xdr:row>
      <xdr:rowOff>168523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34682"/>
          <a:ext cx="889000" cy="3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133032</xdr:rowOff>
    </xdr:from>
    <xdr:to>
      <xdr:col>45</xdr:col>
      <xdr:colOff>177800</xdr:colOff>
      <xdr:row>78</xdr:row>
      <xdr:rowOff>65748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34682"/>
          <a:ext cx="889000" cy="10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18886</xdr:rowOff>
    </xdr:from>
    <xdr:to>
      <xdr:col>41</xdr:col>
      <xdr:colOff>50800</xdr:colOff>
      <xdr:row>78</xdr:row>
      <xdr:rowOff>65748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91986"/>
          <a:ext cx="889000" cy="46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167063</xdr:rowOff>
    </xdr:from>
    <xdr:to>
      <xdr:col>55</xdr:col>
      <xdr:colOff>50800</xdr:colOff>
      <xdr:row>78</xdr:row>
      <xdr:rowOff>97213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6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18490</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2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117723</xdr:rowOff>
    </xdr:from>
    <xdr:to>
      <xdr:col>50</xdr:col>
      <xdr:colOff>165100</xdr:colOff>
      <xdr:row>78</xdr:row>
      <xdr:rowOff>47873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1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64400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09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82232</xdr:rowOff>
    </xdr:from>
    <xdr:to>
      <xdr:col>46</xdr:col>
      <xdr:colOff>38100</xdr:colOff>
      <xdr:row>78</xdr:row>
      <xdr:rowOff>12382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8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28909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05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14948</xdr:rowOff>
    </xdr:from>
    <xdr:to>
      <xdr:col>41</xdr:col>
      <xdr:colOff>101600</xdr:colOff>
      <xdr:row>78</xdr:row>
      <xdr:rowOff>116548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8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107675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480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139536</xdr:rowOff>
    </xdr:from>
    <xdr:to>
      <xdr:col>36</xdr:col>
      <xdr:colOff>165100</xdr:colOff>
      <xdr:row>78</xdr:row>
      <xdr:rowOff>69686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4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60813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43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152946</xdr:rowOff>
    </xdr:from>
    <xdr:to>
      <xdr:col>55</xdr:col>
      <xdr:colOff>0</xdr:colOff>
      <xdr:row>96</xdr:row>
      <xdr:rowOff>164846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12146"/>
          <a:ext cx="838200" cy="1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152946</xdr:rowOff>
    </xdr:from>
    <xdr:to>
      <xdr:col>50</xdr:col>
      <xdr:colOff>114300</xdr:colOff>
      <xdr:row>97</xdr:row>
      <xdr:rowOff>38709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12146"/>
          <a:ext cx="889000" cy="5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38709</xdr:rowOff>
    </xdr:from>
    <xdr:to>
      <xdr:col>45</xdr:col>
      <xdr:colOff>177800</xdr:colOff>
      <xdr:row>97</xdr:row>
      <xdr:rowOff>71132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69359"/>
          <a:ext cx="889000" cy="3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36919</xdr:rowOff>
    </xdr:from>
    <xdr:to>
      <xdr:col>41</xdr:col>
      <xdr:colOff>50800</xdr:colOff>
      <xdr:row>97</xdr:row>
      <xdr:rowOff>71132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67569"/>
          <a:ext cx="889000" cy="3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114046</xdr:rowOff>
    </xdr:from>
    <xdr:to>
      <xdr:col>55</xdr:col>
      <xdr:colOff>50800</xdr:colOff>
      <xdr:row>97</xdr:row>
      <xdr:rowOff>44196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7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92473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5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102146</xdr:rowOff>
    </xdr:from>
    <xdr:to>
      <xdr:col>50</xdr:col>
      <xdr:colOff>165100</xdr:colOff>
      <xdr:row>97</xdr:row>
      <xdr:rowOff>32296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6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23423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5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159359</xdr:rowOff>
    </xdr:from>
    <xdr:to>
      <xdr:col>46</xdr:col>
      <xdr:colOff>38100</xdr:colOff>
      <xdr:row>97</xdr:row>
      <xdr:rowOff>89509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1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80636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1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20332</xdr:rowOff>
    </xdr:from>
    <xdr:to>
      <xdr:col>41</xdr:col>
      <xdr:colOff>101600</xdr:colOff>
      <xdr:row>97</xdr:row>
      <xdr:rowOff>121932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5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113059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43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157569</xdr:rowOff>
    </xdr:from>
    <xdr:to>
      <xdr:col>36</xdr:col>
      <xdr:colOff>165100</xdr:colOff>
      <xdr:row>97</xdr:row>
      <xdr:rowOff>87719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1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78846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0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79676</xdr:rowOff>
    </xdr:from>
    <xdr:to>
      <xdr:col>85</xdr:col>
      <xdr:colOff>127000</xdr:colOff>
      <xdr:row>37</xdr:row>
      <xdr:rowOff>130034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423326"/>
          <a:ext cx="838200" cy="5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79676</xdr:rowOff>
    </xdr:from>
    <xdr:to>
      <xdr:col>81</xdr:col>
      <xdr:colOff>50800</xdr:colOff>
      <xdr:row>38</xdr:row>
      <xdr:rowOff>50317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23326"/>
          <a:ext cx="889000" cy="14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50317</xdr:rowOff>
    </xdr:from>
    <xdr:to>
      <xdr:col>76</xdr:col>
      <xdr:colOff>114300</xdr:colOff>
      <xdr:row>38</xdr:row>
      <xdr:rowOff>85196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65417"/>
          <a:ext cx="889000" cy="3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35165</xdr:rowOff>
    </xdr:from>
    <xdr:to>
      <xdr:col>71</xdr:col>
      <xdr:colOff>177800</xdr:colOff>
      <xdr:row>38</xdr:row>
      <xdr:rowOff>85196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50265"/>
          <a:ext cx="889000" cy="5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79234</xdr:rowOff>
    </xdr:from>
    <xdr:to>
      <xdr:col>85</xdr:col>
      <xdr:colOff>177800</xdr:colOff>
      <xdr:row>38</xdr:row>
      <xdr:rowOff>9384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2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102111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7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28876</xdr:rowOff>
    </xdr:from>
    <xdr:to>
      <xdr:col>81</xdr:col>
      <xdr:colOff>101600</xdr:colOff>
      <xdr:row>37</xdr:row>
      <xdr:rowOff>130476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7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147003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4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170967</xdr:rowOff>
    </xdr:from>
    <xdr:to>
      <xdr:col>76</xdr:col>
      <xdr:colOff>165100</xdr:colOff>
      <xdr:row>38</xdr:row>
      <xdr:rowOff>101117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1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117644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8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34396</xdr:rowOff>
    </xdr:from>
    <xdr:to>
      <xdr:col>72</xdr:col>
      <xdr:colOff>38100</xdr:colOff>
      <xdr:row>38</xdr:row>
      <xdr:rowOff>135996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4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127123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4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155815</xdr:rowOff>
    </xdr:from>
    <xdr:to>
      <xdr:col>67</xdr:col>
      <xdr:colOff>101600</xdr:colOff>
      <xdr:row>38</xdr:row>
      <xdr:rowOff>85965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9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77092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9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58058</xdr:rowOff>
    </xdr:from>
    <xdr:to>
      <xdr:col>85</xdr:col>
      <xdr:colOff>127000</xdr:colOff>
      <xdr:row>57</xdr:row>
      <xdr:rowOff>72492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30708"/>
          <a:ext cx="838200" cy="1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72492</xdr:rowOff>
    </xdr:from>
    <xdr:to>
      <xdr:col>81</xdr:col>
      <xdr:colOff>50800</xdr:colOff>
      <xdr:row>57</xdr:row>
      <xdr:rowOff>96869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45142"/>
          <a:ext cx="889000" cy="24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162181</xdr:rowOff>
    </xdr:from>
    <xdr:to>
      <xdr:col>76</xdr:col>
      <xdr:colOff>114300</xdr:colOff>
      <xdr:row>57</xdr:row>
      <xdr:rowOff>96869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763381"/>
          <a:ext cx="889000" cy="106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162181</xdr:rowOff>
    </xdr:from>
    <xdr:to>
      <xdr:col>71</xdr:col>
      <xdr:colOff>177800</xdr:colOff>
      <xdr:row>56</xdr:row>
      <xdr:rowOff>163525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63381"/>
          <a:ext cx="889000" cy="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7258</xdr:rowOff>
    </xdr:from>
    <xdr:to>
      <xdr:col>85</xdr:col>
      <xdr:colOff>177800</xdr:colOff>
      <xdr:row>57</xdr:row>
      <xdr:rowOff>108858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7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21692</xdr:rowOff>
    </xdr:from>
    <xdr:to>
      <xdr:col>81</xdr:col>
      <xdr:colOff>101600</xdr:colOff>
      <xdr:row>57</xdr:row>
      <xdr:rowOff>123292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9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114419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8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46069</xdr:rowOff>
    </xdr:from>
    <xdr:to>
      <xdr:col>76</xdr:col>
      <xdr:colOff>165100</xdr:colOff>
      <xdr:row>57</xdr:row>
      <xdr:rowOff>147669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1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138796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1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111381</xdr:rowOff>
    </xdr:from>
    <xdr:to>
      <xdr:col>72</xdr:col>
      <xdr:colOff>38100</xdr:colOff>
      <xdr:row>57</xdr:row>
      <xdr:rowOff>41531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1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58058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8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112725</xdr:rowOff>
    </xdr:from>
    <xdr:to>
      <xdr:col>67</xdr:col>
      <xdr:colOff>101600</xdr:colOff>
      <xdr:row>57</xdr:row>
      <xdr:rowOff>42875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1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59402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8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94186</xdr:rowOff>
    </xdr:from>
    <xdr:to>
      <xdr:col>85</xdr:col>
      <xdr:colOff>127000</xdr:colOff>
      <xdr:row>78</xdr:row>
      <xdr:rowOff>114691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467286"/>
          <a:ext cx="838200" cy="2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405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114691</xdr:rowOff>
    </xdr:from>
    <xdr:to>
      <xdr:col>81</xdr:col>
      <xdr:colOff>50800</xdr:colOff>
      <xdr:row>78</xdr:row>
      <xdr:rowOff>127538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87791"/>
          <a:ext cx="889000" cy="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120498</xdr:rowOff>
    </xdr:from>
    <xdr:to>
      <xdr:col>76</xdr:col>
      <xdr:colOff>114300</xdr:colOff>
      <xdr:row>78</xdr:row>
      <xdr:rowOff>127538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93598"/>
          <a:ext cx="889000" cy="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94529</xdr:rowOff>
    </xdr:from>
    <xdr:to>
      <xdr:col>71</xdr:col>
      <xdr:colOff>177800</xdr:colOff>
      <xdr:row>78</xdr:row>
      <xdr:rowOff>120498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67629"/>
          <a:ext cx="889000" cy="2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43386</xdr:rowOff>
    </xdr:from>
    <xdr:to>
      <xdr:col>85</xdr:col>
      <xdr:colOff>177800</xdr:colOff>
      <xdr:row>78</xdr:row>
      <xdr:rowOff>144986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1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2763</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204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63891</xdr:rowOff>
    </xdr:from>
    <xdr:to>
      <xdr:col>81</xdr:col>
      <xdr:colOff>101600</xdr:colOff>
      <xdr:row>78</xdr:row>
      <xdr:rowOff>165491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3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10568</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212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76738</xdr:rowOff>
    </xdr:from>
    <xdr:to>
      <xdr:col>76</xdr:col>
      <xdr:colOff>165100</xdr:colOff>
      <xdr:row>79</xdr:row>
      <xdr:rowOff>6888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4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169465</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42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69698</xdr:rowOff>
    </xdr:from>
    <xdr:to>
      <xdr:col>72</xdr:col>
      <xdr:colOff>38100</xdr:colOff>
      <xdr:row>78</xdr:row>
      <xdr:rowOff>171298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4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162425</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35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43729</xdr:rowOff>
    </xdr:from>
    <xdr:to>
      <xdr:col>67</xdr:col>
      <xdr:colOff>101600</xdr:colOff>
      <xdr:row>78</xdr:row>
      <xdr:rowOff>145329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1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161856</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19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123456</xdr:rowOff>
    </xdr:from>
    <xdr:to>
      <xdr:col>85</xdr:col>
      <xdr:colOff>127000</xdr:colOff>
      <xdr:row>96</xdr:row>
      <xdr:rowOff>133502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582656"/>
          <a:ext cx="838200" cy="1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108635</xdr:rowOff>
    </xdr:from>
    <xdr:to>
      <xdr:col>81</xdr:col>
      <xdr:colOff>50800</xdr:colOff>
      <xdr:row>96</xdr:row>
      <xdr:rowOff>123456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567835"/>
          <a:ext cx="8890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108635</xdr:rowOff>
    </xdr:from>
    <xdr:to>
      <xdr:col>76</xdr:col>
      <xdr:colOff>114300</xdr:colOff>
      <xdr:row>96</xdr:row>
      <xdr:rowOff>116853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567835"/>
          <a:ext cx="889000" cy="8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116853</xdr:rowOff>
    </xdr:from>
    <xdr:to>
      <xdr:col>71</xdr:col>
      <xdr:colOff>177800</xdr:colOff>
      <xdr:row>96</xdr:row>
      <xdr:rowOff>140818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576053"/>
          <a:ext cx="889000" cy="2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82702</xdr:rowOff>
    </xdr:from>
    <xdr:to>
      <xdr:col>85</xdr:col>
      <xdr:colOff>177800</xdr:colOff>
      <xdr:row>97</xdr:row>
      <xdr:rowOff>12852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4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61129</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20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72656</xdr:rowOff>
    </xdr:from>
    <xdr:to>
      <xdr:col>81</xdr:col>
      <xdr:colOff>101600</xdr:colOff>
      <xdr:row>97</xdr:row>
      <xdr:rowOff>2806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3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19333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3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57835</xdr:rowOff>
    </xdr:from>
    <xdr:to>
      <xdr:col>76</xdr:col>
      <xdr:colOff>165100</xdr:colOff>
      <xdr:row>96</xdr:row>
      <xdr:rowOff>159435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1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4512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29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66053</xdr:rowOff>
    </xdr:from>
    <xdr:to>
      <xdr:col>72</xdr:col>
      <xdr:colOff>38100</xdr:colOff>
      <xdr:row>96</xdr:row>
      <xdr:rowOff>167653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2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12730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30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90018</xdr:rowOff>
    </xdr:from>
    <xdr:to>
      <xdr:col>67</xdr:col>
      <xdr:colOff>101600</xdr:colOff>
      <xdr:row>97</xdr:row>
      <xdr:rowOff>20168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4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36695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324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類似団体平均を上回っているものは、議会費、総務費、民生費、農林水産業費、商工費、消防費、災害復旧費で、それ以外は下回る結果となっている。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総務費については、普通交付税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や各種交付金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各種基金への積立金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増加、内部事務システム更新事業や基幹業務システム標準化事業費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等の増加により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住民一人あたりコストは前年度を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6,725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円上回る結果となっている。民生費については、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定額減税に対する調整給付金事業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の増加に加え、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障害者介護給付費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施設型給付費（私立）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といった扶助費も増加し、前年度から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6,402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衛生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コロナ禍から実施している新型コロナウイルス感染症対策事業の縮小や別杵速見地域広域市町村圏事務組合・杵築速見環境浄化組合への負担金の減少により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5,419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円減少している。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商工</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プレミアム商品券事業や燃油高騰対策運輸事業者支援事業等の臨時交付金事業が終了した結果</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2,590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している。教育費については、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大神中学校エレベーター設置事業や社会教育施設・川崎小学校長寿命化事業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の実施等により、前年度から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3,157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大分県日出町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においては、公共施設の老朽化対策への備えとして公共施設整備基金への積立額を増加させたことなどにより、実質収支額は減少したが、昨年度に引き続き財政調整基金からの取崩しを行うことなく決算を迎えることとなった。</a:t>
          </a:r>
        </a:p>
        <a:p>
          <a:r>
            <a:rPr kumimoji="1" lang="ja-JP" altLang="en-US" sz="1300">
              <a:latin typeface="ＭＳ ゴシック" pitchFamily="49" charset="-128"/>
              <a:ea typeface="ＭＳ ゴシック" pitchFamily="49" charset="-128"/>
            </a:rPr>
            <a:t>　財政調整基金残高の標準財政規模比は</a:t>
          </a:r>
          <a:r>
            <a:rPr kumimoji="1" lang="en-US" altLang="ja-JP" sz="1300">
              <a:latin typeface="ＭＳ ゴシック" pitchFamily="49" charset="-128"/>
              <a:ea typeface="ＭＳ ゴシック" pitchFamily="49" charset="-128"/>
            </a:rPr>
            <a:t>21.90</a:t>
          </a:r>
          <a:r>
            <a:rPr kumimoji="1" lang="ja-JP" altLang="en-US" sz="1300">
              <a:latin typeface="ＭＳ ゴシック" pitchFamily="49" charset="-128"/>
              <a:ea typeface="ＭＳ ゴシック" pitchFamily="49" charset="-128"/>
            </a:rPr>
            <a:t>％となり、行財政改革推進プランの目標設定である</a:t>
          </a:r>
          <a:r>
            <a:rPr kumimoji="1" lang="en-US" altLang="ja-JP" sz="1300">
              <a:latin typeface="ＭＳ ゴシック" pitchFamily="49" charset="-128"/>
              <a:ea typeface="ＭＳ ゴシック" pitchFamily="49" charset="-128"/>
            </a:rPr>
            <a:t>20</a:t>
          </a:r>
          <a:r>
            <a:rPr kumimoji="1" lang="ja-JP" altLang="en-US" sz="1300">
              <a:latin typeface="ＭＳ ゴシック" pitchFamily="49" charset="-128"/>
              <a:ea typeface="ＭＳ ゴシック" pitchFamily="49" charset="-128"/>
            </a:rPr>
            <a:t>％を令和</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年度より維持する結果となっている。今後も基金残高を適正に維持できるよう、引き続き行財政改革に取り組んで行く必要がある。</a:t>
          </a:r>
        </a:p>
        <a:p>
          <a:endParaRPr kumimoji="1" lang="ja-JP" altLang="en-US" sz="13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大分県日出町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全ての会計において収支不足はないが、標準財政規模に対する黒字額の比率は全体で</a:t>
          </a:r>
          <a:r>
            <a:rPr kumimoji="1" lang="en-US" altLang="ja-JP" sz="1300">
              <a:latin typeface="ＭＳ ゴシック" pitchFamily="49" charset="-128"/>
              <a:ea typeface="ＭＳ ゴシック" pitchFamily="49" charset="-128"/>
            </a:rPr>
            <a:t>0.9</a:t>
          </a:r>
          <a:r>
            <a:rPr kumimoji="1" lang="ja-JP" altLang="en-US" sz="1300">
              <a:latin typeface="ＭＳ ゴシック" pitchFamily="49" charset="-128"/>
              <a:ea typeface="ＭＳ ゴシック" pitchFamily="49" charset="-128"/>
            </a:rPr>
            <a:t>ポイント減少している。</a:t>
          </a:r>
        </a:p>
        <a:p>
          <a:r>
            <a:rPr kumimoji="1" lang="ja-JP" altLang="en-US" sz="1300">
              <a:latin typeface="ＭＳ ゴシック" pitchFamily="49" charset="-128"/>
              <a:ea typeface="ＭＳ ゴシック" pitchFamily="49" charset="-128"/>
            </a:rPr>
            <a:t>　一般会計については、前年度から</a:t>
          </a:r>
          <a:r>
            <a:rPr kumimoji="1" lang="en-US" altLang="ja-JP" sz="1300">
              <a:latin typeface="ＭＳ ゴシック" pitchFamily="49" charset="-128"/>
              <a:ea typeface="ＭＳ ゴシック" pitchFamily="49" charset="-128"/>
            </a:rPr>
            <a:t>0.55</a:t>
          </a:r>
          <a:r>
            <a:rPr kumimoji="1" lang="ja-JP" altLang="en-US" sz="1300">
              <a:latin typeface="ＭＳ ゴシック" pitchFamily="49" charset="-128"/>
              <a:ea typeface="ＭＳ ゴシック" pitchFamily="49" charset="-128"/>
            </a:rPr>
            <a:t>ポイント減少してるものの、財政調整基金から取り崩すことなく実質収支を確保している。今後も基金の取崩しに依存しない財政運営を行えるよう、歳出規模の適正化及び財源の確保に努めていく。</a:t>
          </a:r>
        </a:p>
        <a:p>
          <a:r>
            <a:rPr kumimoji="1" lang="ja-JP" altLang="en-US" sz="1300">
              <a:latin typeface="ＭＳ ゴシック" pitchFamily="49" charset="-128"/>
              <a:ea typeface="ＭＳ ゴシック" pitchFamily="49" charset="-128"/>
            </a:rPr>
            <a:t>　特別会計においては、国民健康保険、介護保険（保険事業勘定）、後期高齢者医療の各特別会計において、実質収支が生じている。このうち、国民健康保険については、税収の減少により、</a:t>
          </a:r>
          <a:r>
            <a:rPr kumimoji="1" lang="en-US" altLang="ja-JP" sz="1300">
              <a:latin typeface="ＭＳ ゴシック" pitchFamily="49" charset="-128"/>
              <a:ea typeface="ＭＳ ゴシック" pitchFamily="49" charset="-128"/>
            </a:rPr>
            <a:t>0.08</a:t>
          </a:r>
          <a:r>
            <a:rPr kumimoji="1" lang="ja-JP" altLang="en-US" sz="1300">
              <a:latin typeface="ＭＳ ゴシック" pitchFamily="49" charset="-128"/>
              <a:ea typeface="ＭＳ ゴシック" pitchFamily="49" charset="-128"/>
            </a:rPr>
            <a:t>ポイント減少している。介護保険（保険事業勘定）についても、国庫支出金の減少等により、</a:t>
          </a:r>
          <a:r>
            <a:rPr kumimoji="1" lang="en-US" altLang="ja-JP" sz="1300">
              <a:latin typeface="ＭＳ ゴシック" pitchFamily="49" charset="-128"/>
              <a:ea typeface="ＭＳ ゴシック" pitchFamily="49" charset="-128"/>
            </a:rPr>
            <a:t>0.94</a:t>
          </a:r>
          <a:r>
            <a:rPr kumimoji="1" lang="ja-JP" altLang="en-US" sz="1300">
              <a:latin typeface="ＭＳ ゴシック" pitchFamily="49" charset="-128"/>
              <a:ea typeface="ＭＳ ゴシック" pitchFamily="49" charset="-128"/>
            </a:rPr>
            <a:t>ポイント減少している。国民健康保険、介護保険、後期高齢者医療では、高齢化に伴い財政需要の更なる増加が懸念される。医療費の適正化や介護予防の取組を推進するともに、収納対策の強化を図り、安定した財政運営を行っていく必要がある。</a:t>
          </a:r>
        </a:p>
        <a:p>
          <a:r>
            <a:rPr kumimoji="1" lang="ja-JP" altLang="en-US" sz="1300">
              <a:latin typeface="ＭＳ ゴシック" pitchFamily="49" charset="-128"/>
              <a:ea typeface="ＭＳ ゴシック" pitchFamily="49" charset="-128"/>
            </a:rPr>
            <a:t>　企業会計のうち、水道会計については剰余金を確保したものの営業外収益、特別収益、国の交付金による他会計繰入金の減少にともない</a:t>
          </a:r>
          <a:r>
            <a:rPr kumimoji="1" lang="en-US" altLang="ja-JP" sz="1300">
              <a:latin typeface="ＭＳ ゴシック" pitchFamily="49" charset="-128"/>
              <a:ea typeface="ＭＳ ゴシック" pitchFamily="49" charset="-128"/>
            </a:rPr>
            <a:t>0.07</a:t>
          </a:r>
          <a:r>
            <a:rPr kumimoji="1" lang="ja-JP" altLang="en-US" sz="1300">
              <a:latin typeface="ＭＳ ゴシック" pitchFamily="49" charset="-128"/>
              <a:ea typeface="ＭＳ ゴシック" pitchFamily="49" charset="-128"/>
            </a:rPr>
            <a:t>ポイント減少している。下水道事業会計については、剰余金の増加により</a:t>
          </a:r>
          <a:r>
            <a:rPr kumimoji="1" lang="en-US" altLang="ja-JP" sz="1300">
              <a:latin typeface="ＭＳ ゴシック" pitchFamily="49" charset="-128"/>
              <a:ea typeface="ＭＳ ゴシック" pitchFamily="49" charset="-128"/>
            </a:rPr>
            <a:t>0.73</a:t>
          </a:r>
          <a:r>
            <a:rPr kumimoji="1" lang="ja-JP" altLang="en-US" sz="1300">
              <a:latin typeface="ＭＳ ゴシック" pitchFamily="49" charset="-128"/>
              <a:ea typeface="ＭＳ ゴシック" pitchFamily="49" charset="-128"/>
            </a:rPr>
            <a:t>ポイント増加している。下水道事業については一般会計から多額の繰入を行っているため、令和７年度には使用料の見直しを実施するが、引き続き収支の改善に努める必要がある。</a:t>
          </a:r>
        </a:p>
        <a:p>
          <a:endParaRPr kumimoji="1" lang="ja-JP" altLang="en-US" sz="13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大分県日出町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実質公債費比率は</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か年の平均により算出され、令和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a:t>
          </a:r>
          <a:r>
            <a:rPr kumimoji="1" lang="en-US" altLang="ja-JP" sz="1300">
              <a:latin typeface="ＭＳ ゴシック" pitchFamily="49" charset="-128"/>
              <a:ea typeface="ＭＳ ゴシック" pitchFamily="49" charset="-128"/>
            </a:rPr>
            <a:t>8.4</a:t>
          </a:r>
          <a:r>
            <a:rPr kumimoji="1" lang="ja-JP" altLang="en-US" sz="1300">
              <a:latin typeface="ＭＳ ゴシック" pitchFamily="49" charset="-128"/>
              <a:ea typeface="ＭＳ ゴシック" pitchFamily="49" charset="-128"/>
            </a:rPr>
            <a:t>％と、前年度から</a:t>
          </a:r>
          <a:r>
            <a:rPr kumimoji="1" lang="en-US" altLang="ja-JP" sz="1300">
              <a:latin typeface="ＭＳ ゴシック" pitchFamily="49" charset="-128"/>
              <a:ea typeface="ＭＳ ゴシック" pitchFamily="49" charset="-128"/>
            </a:rPr>
            <a:t>0.2</a:t>
          </a:r>
          <a:r>
            <a:rPr kumimoji="1" lang="ja-JP" altLang="en-US" sz="1300">
              <a:latin typeface="ＭＳ ゴシック" pitchFamily="49" charset="-128"/>
              <a:ea typeface="ＭＳ ゴシック" pitchFamily="49" charset="-128"/>
            </a:rPr>
            <a:t>ポイント悪化した。単年度で見ると、</a:t>
          </a:r>
          <a:r>
            <a:rPr kumimoji="1" lang="en-US" altLang="ja-JP" sz="1300">
              <a:latin typeface="ＭＳ ゴシック" pitchFamily="49" charset="-128"/>
              <a:ea typeface="ＭＳ ゴシック" pitchFamily="49" charset="-128"/>
            </a:rPr>
            <a:t>R4《8.2》</a:t>
          </a:r>
          <a:r>
            <a:rPr kumimoji="1" lang="ja-JP" altLang="en-US" sz="1300">
              <a:latin typeface="ＭＳ ゴシック" pitchFamily="49" charset="-128"/>
              <a:ea typeface="ＭＳ ゴシック" pitchFamily="49" charset="-128"/>
            </a:rPr>
            <a:t>、</a:t>
          </a:r>
          <a:r>
            <a:rPr kumimoji="1" lang="en-US" altLang="ja-JP" sz="1300">
              <a:latin typeface="ＭＳ ゴシック" pitchFamily="49" charset="-128"/>
              <a:ea typeface="ＭＳ ゴシック" pitchFamily="49" charset="-128"/>
            </a:rPr>
            <a:t>R5《9.1》</a:t>
          </a:r>
          <a:r>
            <a:rPr kumimoji="1" lang="ja-JP" altLang="en-US" sz="1300">
              <a:latin typeface="ＭＳ ゴシック" pitchFamily="49" charset="-128"/>
              <a:ea typeface="ＭＳ ゴシック" pitchFamily="49" charset="-128"/>
            </a:rPr>
            <a:t>、</a:t>
          </a:r>
          <a:r>
            <a:rPr kumimoji="1" lang="en-US" altLang="ja-JP" sz="1300">
              <a:latin typeface="ＭＳ ゴシック" pitchFamily="49" charset="-128"/>
              <a:ea typeface="ＭＳ ゴシック" pitchFamily="49" charset="-128"/>
            </a:rPr>
            <a:t>R6《8.0》</a:t>
          </a:r>
          <a:r>
            <a:rPr kumimoji="1" lang="ja-JP" altLang="en-US" sz="1300">
              <a:latin typeface="ＭＳ ゴシック" pitchFamily="49" charset="-128"/>
              <a:ea typeface="ＭＳ ゴシック" pitchFamily="49" charset="-128"/>
            </a:rPr>
            <a:t>となっており、前年度から</a:t>
          </a:r>
          <a:r>
            <a:rPr kumimoji="1" lang="en-US" altLang="ja-JP" sz="1300">
              <a:latin typeface="ＭＳ ゴシック" pitchFamily="49" charset="-128"/>
              <a:ea typeface="ＭＳ ゴシック" pitchFamily="49" charset="-128"/>
            </a:rPr>
            <a:t>1.1</a:t>
          </a:r>
          <a:r>
            <a:rPr kumimoji="1" lang="ja-JP" altLang="en-US" sz="1300">
              <a:latin typeface="ＭＳ ゴシック" pitchFamily="49" charset="-128"/>
              <a:ea typeface="ＭＳ ゴシック" pitchFamily="49" charset="-128"/>
            </a:rPr>
            <a:t>ポイント減少した。</a:t>
          </a:r>
        </a:p>
        <a:p>
          <a:r>
            <a:rPr kumimoji="1" lang="ja-JP" altLang="en-US" sz="1300">
              <a:latin typeface="ＭＳ ゴシック" pitchFamily="49" charset="-128"/>
              <a:ea typeface="ＭＳ ゴシック" pitchFamily="49" charset="-128"/>
            </a:rPr>
            <a:t>　分子においては、一般会計の元利償還金と公営企業・一部事務組合への繰入金の減少により分子全体は減少した。</a:t>
          </a:r>
        </a:p>
        <a:p>
          <a:r>
            <a:rPr kumimoji="1" lang="ja-JP" altLang="en-US" sz="1300">
              <a:latin typeface="ＭＳ ゴシック" pitchFamily="49" charset="-128"/>
              <a:ea typeface="ＭＳ ゴシック" pitchFamily="49" charset="-128"/>
            </a:rPr>
            <a:t>　今後は公共施設の老朽化対策の財源として、町債発行の増加が懸念される。新規発行についてはプライマリーバランスを意識しつつ、交付税算入のあるものを積極的に活用していく。</a:t>
          </a:r>
        </a:p>
        <a:p>
          <a:endParaRPr kumimoji="1" lang="ja-JP" altLang="en-US" sz="13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大分県日出町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年度の将来負担比率は</a:t>
          </a:r>
          <a:r>
            <a:rPr kumimoji="1" lang="en-US" altLang="ja-JP" sz="1300">
              <a:latin typeface="ＭＳ ゴシック" pitchFamily="49" charset="-128"/>
              <a:ea typeface="ＭＳ ゴシック" pitchFamily="49" charset="-128"/>
            </a:rPr>
            <a:t>1.6</a:t>
          </a:r>
          <a:r>
            <a:rPr kumimoji="1" lang="ja-JP" altLang="en-US" sz="1300">
              <a:latin typeface="ＭＳ ゴシック" pitchFamily="49" charset="-128"/>
              <a:ea typeface="ＭＳ ゴシック" pitchFamily="49" charset="-128"/>
            </a:rPr>
            <a:t>％と、前年度から更に</a:t>
          </a:r>
          <a:r>
            <a:rPr kumimoji="1" lang="en-US" altLang="ja-JP" sz="1300">
              <a:latin typeface="ＭＳ ゴシック" pitchFamily="49" charset="-128"/>
              <a:ea typeface="ＭＳ ゴシック" pitchFamily="49" charset="-128"/>
            </a:rPr>
            <a:t>6.2</a:t>
          </a:r>
          <a:r>
            <a:rPr kumimoji="1" lang="ja-JP" altLang="en-US" sz="1300">
              <a:latin typeface="ＭＳ ゴシック" pitchFamily="49" charset="-128"/>
              <a:ea typeface="ＭＳ ゴシック" pitchFamily="49" charset="-128"/>
            </a:rPr>
            <a:t>ポイント減少し、昨年度に引き続き大幅な改善となった。</a:t>
          </a:r>
        </a:p>
        <a:p>
          <a:r>
            <a:rPr kumimoji="1" lang="ja-JP" altLang="en-US" sz="1300">
              <a:latin typeface="ＭＳ ゴシック" pitchFamily="49" charset="-128"/>
              <a:ea typeface="ＭＳ ゴシック" pitchFamily="49" charset="-128"/>
            </a:rPr>
            <a:t>　分子のうち将来負担額については、一般会計等に係る地方債残高は元金償還額の増と新規発行の抑制により減少しているが、公営企業債等繰入見込額や退職手当負担見込額においては増加している。</a:t>
          </a:r>
        </a:p>
        <a:p>
          <a:r>
            <a:rPr kumimoji="1" lang="ja-JP" altLang="en-US" sz="1300">
              <a:latin typeface="ＭＳ ゴシック" pitchFamily="49" charset="-128"/>
              <a:ea typeface="ＭＳ ゴシック" pitchFamily="49" charset="-128"/>
            </a:rPr>
            <a:t>　控除財源である充当可能財源等については、財政調整用基金のほか、特定目的基金も増加しており、全体として</a:t>
          </a:r>
          <a:r>
            <a:rPr kumimoji="1" lang="en-US" altLang="ja-JP" sz="1300">
              <a:latin typeface="ＭＳ ゴシック" pitchFamily="49" charset="-128"/>
              <a:ea typeface="ＭＳ ゴシック" pitchFamily="49" charset="-128"/>
            </a:rPr>
            <a:t>367</a:t>
          </a:r>
          <a:r>
            <a:rPr kumimoji="1" lang="ja-JP" altLang="en-US" sz="1300">
              <a:latin typeface="ＭＳ ゴシック" pitchFamily="49" charset="-128"/>
              <a:ea typeface="ＭＳ ゴシック" pitchFamily="49" charset="-128"/>
            </a:rPr>
            <a:t>百万円増加している。</a:t>
          </a:r>
        </a:p>
        <a:p>
          <a:r>
            <a:rPr kumimoji="1" lang="ja-JP" altLang="en-US" sz="1300">
              <a:latin typeface="ＭＳ ゴシック" pitchFamily="49" charset="-128"/>
              <a:ea typeface="ＭＳ ゴシック" pitchFamily="49" charset="-128"/>
            </a:rPr>
            <a:t>　分母である標準財政規模については、標準税収入額や普通交付税等が影響し増加した。</a:t>
          </a:r>
        </a:p>
        <a:p>
          <a:r>
            <a:rPr kumimoji="1" lang="ja-JP" altLang="en-US" sz="1300">
              <a:latin typeface="ＭＳ ゴシック" pitchFamily="49" charset="-128"/>
              <a:ea typeface="ＭＳ ゴシック" pitchFamily="49" charset="-128"/>
            </a:rPr>
            <a:t>　分子部分の大幅な減少と分母の増加により、昨年度に引き続き改善となった。今後も町債については交付税措置等を十分に考慮のうえ、計画的な発行に努めるとともに、歳出規模の抑制や財源の確保にも取り組み、持続可能な財政基盤の構築に努めていく。</a:t>
          </a:r>
        </a:p>
        <a:p>
          <a:endParaRPr kumimoji="1" lang="ja-JP" altLang="en-US" sz="13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大分県日出町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基金全体で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538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百万円と昨年度に引き続き大幅な増額となった。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財政調整基金と減債基金からの取崩しはなく、特定目的基金であるまちづくり基金や公共施設整備基金への積立額が増加したことが主な要因である。</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財政調整基金と減債基金からの取崩しを行わず、実質収支を確保することができた。しかしながら、子ども・子育て政策の拡充等による社会保障経費の増加に加え、物価高騰や賃上げの動きも影響し、経常経費は更なる増加が予想される。行財政改革推進プランに基づき、歳出の見直しを行うほか、ふるさと寄附金事業に力を入れ、自主財源の確保に努め、基金残高の維持及び積み増しに努めていく。</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■日出町公共施設整備基金・・・町の公共施設の整備や改修等に用いる。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年度は充当事業なし。</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■日出町まちづくり基金・・・独創的、個性的なまちづくりを推進するために用いる。令和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年度は川崎工業団地造成事業ほか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事業に充当。　</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繰入金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まちづくり基金から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317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百万円繰入を行っている。</a:t>
          </a: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積立金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まちづくり基金へは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467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百万円、公共施設整備基金へは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百万円、積立を行っている。</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公共施設整備基金については、公共施設の老朽化対策のための財源として、令和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年度末で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億円を確保しているが、今後は教育施設など大規模な改修が控えているため、計画的な活用及び積立を行っていく。</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まちづくり基金については、ふるさと寄附金収入は不安定な財源のため、過度な依存に陥らないよう、今後も基金取崩しの上限額設定や充当事業の整理を行い、計画的な活用及び積立を行っていく。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年度は地方交付税のほか、地方特例交付金も増加し、一般財源を確保できたことから、財政調整基金から取崩しすることなく決算を迎えることができた。結果として、令和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年度決算剰余金分と合わせて、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百万円の積み増しを達成することができた。</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年度においても取崩しすることなく決算を迎えることとなったため、残高は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億円に達した。行財政改革推進プランで目標数値としている財政調整基金残高</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億円以上を維持しているが、行財政改革推進プランに基づき、歳出の見直しを行うほか、自主財源の確保に努め、基金残高の維持に努めていく。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年度は減債基金から取崩しすることなく決算を迎えることができた。令和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年度決算剰余金分や普通交付税を財源とした予算積立等により、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百万円の積み増しを達成することができた。</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行財政改革推進プランで町債残高の数値目標を設定するなど、今後は、公共施設の老朽化対策にともなう新規発行の増加による公債費の更なる増加も懸念されるため、過度の将来負担を発生させないよう、プライマリーバランスを意識し、投資的経費の適正化及び財源調整を行っていくとともに、減債基金については、計画的に基金残高の維持及び活用を行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6D6B11E-3B20-4ADF-A5A9-743D56E430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D7265BD-A78F-41F1-A440-8C31A77315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07135CF-D73B-468B-9063-843E6FE2FFC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84BA55D-E2AD-4405-90F9-6605E1B4DF0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4E0AEB8-7157-4B48-B2A2-4BA69B17B54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F47C45B-4C24-4936-9505-4A55726D11E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483BD68-54CF-461C-9DFA-FBFA8AE757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1A1872C-BFB9-4816-B55D-48D4CD1B286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77D58B8-517F-4EB4-8906-BED9B143CEE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4778820-224E-4177-8302-2571D332BCE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281AA28-34B0-47C7-A3F7-E4862EEB18F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DFC6E06-84AC-4FE4-B5A3-9FD025C974E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27,829
27,554
73.26
13,393,235
13,126,356
170,823
6,940,585
9,107,988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F7B849B-8E90-412A-AC1A-C59CA89B1CA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CA2C99A-E2BC-4A1B-8EBD-8DA0C864972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6657E10-06AE-4C8F-B821-2D86E515641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85AADB8-2900-417F-B4B8-FA54133228C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C152F3C-2410-4E5C-8DC9-0F302335711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7D63CD6-EF3C-4843-848C-87CE621F3AA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9323AD1-DB0A-4D88-977C-5E9856C17C7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CAEF035-FD7A-4B92-AF19-70C384AF068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F74A2EC-67EA-41CB-8032-7EB3ACD3D19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8742C3B-CB04-4E76-9995-926DD3079ED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118136C-2382-4FF5-AC69-9270C16D39F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155EB5B-8DD8-466A-AB00-0F717C9DFE6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52550F0-0AD9-4261-B2E9-F96AC3C4A60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54A3445-AE95-4038-A1BC-5E3CFC5A436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1DE49EE-59D4-47B1-8752-8AB764973D9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A17330C-C709-40CE-917E-F8B1F91BF87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C98F311-C738-40FD-8EC5-90B10592B53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8AF4BB2-3FA3-484D-9F0F-0C2D3084A03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30B6D70-B112-437D-A387-1E19E6F26C0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3AA3EFC-ED79-4405-B7AC-E09ED5DBB3E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D43FFA4-D640-44CB-984A-6ABE5A97D7D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066EA83-772E-49C4-95EB-F41DDF3C2B9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6FB7D7F-C180-49EB-A242-BB7CBA7B9B1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DB6A4B5-FD41-4698-8948-C49D0D951BB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D664C5F-589E-4067-8531-55732E6F475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EB15214-6806-4F90-9C11-A41964D9984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D964843-8A47-4356-B824-9FBF585CB72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8E8329E-B7B1-4EB3-AE99-0FEB6189AFC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37D8D13-21BC-49B1-97F1-6F5D869369B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2B15352-8FFB-4568-8BA0-E36F41F2651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969AEDD-E682-4448-BD96-F1269FB063B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0F2BE32-1DA8-4889-866E-F2FA908E776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14D6114-1494-42C6-A29C-40350E2D7F1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2587123-6E92-47E8-B5A5-185A2701439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09A01C8-A50A-49D3-BB94-6681C8EBCA5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有形固定資産減価償却率は、類似団体平均・全国平均・県平均をともに上回っており、施設の更新については留意する必要がある。</a:t>
          </a:r>
        </a:p>
        <a:p>
          <a:r>
            <a:rPr kumimoji="1" lang="ja-JP" altLang="en-US" sz="1100">
              <a:latin typeface="ＭＳ Ｐゴシック" panose="020B0600070205080204" pitchFamily="50" charset="-128"/>
              <a:ea typeface="ＭＳ Ｐゴシック" panose="020B0600070205080204" pitchFamily="50" charset="-128"/>
            </a:rPr>
            <a:t>特に建物については、昭和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年代に整備された資産が多く、耐用年数を超えているものもあり、減価償却率は</a:t>
          </a:r>
          <a:r>
            <a:rPr kumimoji="1" lang="en-US" altLang="ja-JP" sz="1100">
              <a:latin typeface="ＭＳ Ｐゴシック" panose="020B0600070205080204" pitchFamily="50" charset="-128"/>
              <a:ea typeface="ＭＳ Ｐゴシック" panose="020B0600070205080204" pitchFamily="50" charset="-128"/>
            </a:rPr>
            <a:t>70</a:t>
          </a:r>
          <a:r>
            <a:rPr kumimoji="1" lang="ja-JP" altLang="en-US" sz="1100">
              <a:latin typeface="ＭＳ Ｐゴシック" panose="020B0600070205080204" pitchFamily="50" charset="-128"/>
              <a:ea typeface="ＭＳ Ｐゴシック" panose="020B0600070205080204" pitchFamily="50" charset="-128"/>
            </a:rPr>
            <a:t>％を超えている。厳しい財政状況の中、費用の平準化を図りながら、計画的に施設の維持管理及び更新を行っていかなければならない。</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44DFBAE-D79C-4CD3-BCCF-08B75F78C11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DB9346B-27B8-47F6-95A4-63EC2F3A232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1903A3D-F257-4EAC-89C9-64043AE00CD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CB29D667-052A-428D-AF47-D6E94AE7E146}"/>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77556CB6-2ED4-449A-B5E8-B50E4F010E29}"/>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5FFA91A9-509B-4FC7-945A-7207C24D2326}"/>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22FE946D-DA33-42AD-A721-C75FBB302725}"/>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7B92386C-436B-438F-9BE5-DE79F8DB9AE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3EC1B426-E718-41C4-840B-E6040B1959F4}"/>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ECB57759-8F0B-4664-81DF-5613EE457B4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E3DFE83C-444B-4011-A08C-F3681A01FF7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4DC6DA56-75F1-4938-B20E-5C4488DE1ABD}"/>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49D4C948-CB1E-424B-B740-2839F90ABF7E}"/>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5AB9EE23-1B3C-4B0A-9D25-D7EA24C304C9}"/>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F4C138E2-5CFA-4DF1-B928-4952B5EB96FA}"/>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F1683EE6-5D63-4DBF-82C7-99AB26E7A03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31E2DDC8-BEE6-4D05-BB6D-EDF7BB6165D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BBC21AA-7BE9-437D-961D-ECB52E4345C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4B448F9A-7295-45E7-BE6F-D508ED52860D}"/>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D51D7E6F-0DCD-4B66-86D1-867A42D5EBCB}"/>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978430B4-A98A-4484-8389-20EFC8EB91E2}"/>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022D3CB8-B7F4-4E22-AFD8-45BE2506C9EC}"/>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C80A0CC6-CA24-4BF6-A6D7-654EAF9775CD}"/>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153AA2E5-27A9-495C-8290-A5B49B46CCDA}"/>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DE3791B4-D63A-4ADB-97A0-EAE845BC1A95}"/>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F8D9ADBE-8372-4EC3-BA91-B3250BEF951E}"/>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FBE0B1FD-302C-4688-ABC5-C229420268E3}"/>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DA6CFA45-C92E-4EDF-A232-0CE4442E8A5A}"/>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5C706799-25DF-48DF-914C-10EB963C6D66}"/>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04B6F73-AD97-4501-92B0-228110583BE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1159F2E-C8A1-497B-8C5C-E96EB443957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A635B9A-A6AC-439D-ABB0-BF7E46A2485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32DE6A2-CCBD-4AAF-8D78-13813C1C083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29C1509-4F8E-458C-899D-AC1A7472DFD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157389</xdr:rowOff>
    </xdr:from>
    <xdr:to>
      <xdr:col>23</xdr:col>
      <xdr:colOff>136525</xdr:colOff>
      <xdr:row>32</xdr:row>
      <xdr:rowOff>87539</xdr:rowOff>
    </xdr:to>
    <xdr:sp macro="" textlink="">
      <xdr:nvSpPr>
        <xdr:cNvPr id="83" name="楕円 82">
          <a:extLst>
            <a:ext uri="{FF2B5EF4-FFF2-40B4-BE49-F238E27FC236}">
              <a16:creationId xmlns:a16="http://schemas.microsoft.com/office/drawing/2014/main" id="{37A72062-CF87-46C2-AA93-6B2974AB00DA}"/>
            </a:ext>
          </a:extLst>
        </xdr:cNvPr>
        <xdr:cNvSpPr/>
      </xdr:nvSpPr>
      <xdr:spPr>
        <a:xfrm>
          <a:off x="4711700" y="624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135816</xdr:rowOff>
    </xdr:from>
    <xdr:ext cx="405111" cy="259045"/>
    <xdr:sp macro="" textlink="">
      <xdr:nvSpPr>
        <xdr:cNvPr id="84" name="有形固定資産減価償却率該当値テキスト">
          <a:extLst>
            <a:ext uri="{FF2B5EF4-FFF2-40B4-BE49-F238E27FC236}">
              <a16:creationId xmlns:a16="http://schemas.microsoft.com/office/drawing/2014/main" id="{D087D26A-759E-4117-9670-E0DB9A6831BB}"/>
            </a:ext>
          </a:extLst>
        </xdr:cNvPr>
        <xdr:cNvSpPr txBox="1"/>
      </xdr:nvSpPr>
      <xdr:spPr>
        <a:xfrm>
          <a:off x="4813300" y="622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108041</xdr:rowOff>
    </xdr:from>
    <xdr:to>
      <xdr:col>19</xdr:col>
      <xdr:colOff>187325</xdr:colOff>
      <xdr:row>32</xdr:row>
      <xdr:rowOff>38191</xdr:rowOff>
    </xdr:to>
    <xdr:sp macro="" textlink="">
      <xdr:nvSpPr>
        <xdr:cNvPr id="85" name="楕円 84">
          <a:extLst>
            <a:ext uri="{FF2B5EF4-FFF2-40B4-BE49-F238E27FC236}">
              <a16:creationId xmlns:a16="http://schemas.microsoft.com/office/drawing/2014/main" id="{229B74E0-6B6E-4090-B29B-2BEBBBC00D31}"/>
            </a:ext>
          </a:extLst>
        </xdr:cNvPr>
        <xdr:cNvSpPr/>
      </xdr:nvSpPr>
      <xdr:spPr>
        <a:xfrm>
          <a:off x="4000500" y="619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158841</xdr:rowOff>
    </xdr:from>
    <xdr:to>
      <xdr:col>23</xdr:col>
      <xdr:colOff>85725</xdr:colOff>
      <xdr:row>32</xdr:row>
      <xdr:rowOff>36739</xdr:rowOff>
    </xdr:to>
    <xdr:cxnSp macro="">
      <xdr:nvCxnSpPr>
        <xdr:cNvPr id="86" name="直線コネクタ 85">
          <a:extLst>
            <a:ext uri="{FF2B5EF4-FFF2-40B4-BE49-F238E27FC236}">
              <a16:creationId xmlns:a16="http://schemas.microsoft.com/office/drawing/2014/main" id="{CD5E0C5B-5B55-4EC9-9CFF-03E5ED805326}"/>
            </a:ext>
          </a:extLst>
        </xdr:cNvPr>
        <xdr:cNvCxnSpPr/>
      </xdr:nvCxnSpPr>
      <xdr:spPr>
        <a:xfrm>
          <a:off x="4051300" y="6245316"/>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55608</xdr:rowOff>
    </xdr:from>
    <xdr:to>
      <xdr:col>15</xdr:col>
      <xdr:colOff>187325</xdr:colOff>
      <xdr:row>31</xdr:row>
      <xdr:rowOff>157208</xdr:rowOff>
    </xdr:to>
    <xdr:sp macro="" textlink="">
      <xdr:nvSpPr>
        <xdr:cNvPr id="87" name="楕円 86">
          <a:extLst>
            <a:ext uri="{FF2B5EF4-FFF2-40B4-BE49-F238E27FC236}">
              <a16:creationId xmlns:a16="http://schemas.microsoft.com/office/drawing/2014/main" id="{EEBA6308-C98E-46DC-902F-0748B68FAB3C}"/>
            </a:ext>
          </a:extLst>
        </xdr:cNvPr>
        <xdr:cNvSpPr/>
      </xdr:nvSpPr>
      <xdr:spPr>
        <a:xfrm>
          <a:off x="3238500" y="614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106408</xdr:rowOff>
    </xdr:from>
    <xdr:to>
      <xdr:col>19</xdr:col>
      <xdr:colOff>136525</xdr:colOff>
      <xdr:row>31</xdr:row>
      <xdr:rowOff>158841</xdr:rowOff>
    </xdr:to>
    <xdr:cxnSp macro="">
      <xdr:nvCxnSpPr>
        <xdr:cNvPr id="88" name="直線コネクタ 87">
          <a:extLst>
            <a:ext uri="{FF2B5EF4-FFF2-40B4-BE49-F238E27FC236}">
              <a16:creationId xmlns:a16="http://schemas.microsoft.com/office/drawing/2014/main" id="{BC632530-E5C7-4E96-8E1C-FD696C8AC0B7}"/>
            </a:ext>
          </a:extLst>
        </xdr:cNvPr>
        <xdr:cNvCxnSpPr/>
      </xdr:nvCxnSpPr>
      <xdr:spPr>
        <a:xfrm>
          <a:off x="3289300" y="6192883"/>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91</xdr:rowOff>
    </xdr:from>
    <xdr:to>
      <xdr:col>11</xdr:col>
      <xdr:colOff>187325</xdr:colOff>
      <xdr:row>31</xdr:row>
      <xdr:rowOff>101691</xdr:rowOff>
    </xdr:to>
    <xdr:sp macro="" textlink="">
      <xdr:nvSpPr>
        <xdr:cNvPr id="89" name="楕円 88">
          <a:extLst>
            <a:ext uri="{FF2B5EF4-FFF2-40B4-BE49-F238E27FC236}">
              <a16:creationId xmlns:a16="http://schemas.microsoft.com/office/drawing/2014/main" id="{5D6B22BA-4FF7-410B-A33F-643556B0A162}"/>
            </a:ext>
          </a:extLst>
        </xdr:cNvPr>
        <xdr:cNvSpPr/>
      </xdr:nvSpPr>
      <xdr:spPr>
        <a:xfrm>
          <a:off x="24765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50891</xdr:rowOff>
    </xdr:from>
    <xdr:to>
      <xdr:col>15</xdr:col>
      <xdr:colOff>136525</xdr:colOff>
      <xdr:row>31</xdr:row>
      <xdr:rowOff>106408</xdr:rowOff>
    </xdr:to>
    <xdr:cxnSp macro="">
      <xdr:nvCxnSpPr>
        <xdr:cNvPr id="90" name="直線コネクタ 89">
          <a:extLst>
            <a:ext uri="{FF2B5EF4-FFF2-40B4-BE49-F238E27FC236}">
              <a16:creationId xmlns:a16="http://schemas.microsoft.com/office/drawing/2014/main" id="{03F417A3-1CAF-456D-A5B3-A722D2315F82}"/>
            </a:ext>
          </a:extLst>
        </xdr:cNvPr>
        <xdr:cNvCxnSpPr/>
      </xdr:nvCxnSpPr>
      <xdr:spPr>
        <a:xfrm>
          <a:off x="2527300" y="6137366"/>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153035</xdr:rowOff>
    </xdr:from>
    <xdr:to>
      <xdr:col>7</xdr:col>
      <xdr:colOff>187325</xdr:colOff>
      <xdr:row>31</xdr:row>
      <xdr:rowOff>83185</xdr:rowOff>
    </xdr:to>
    <xdr:sp macro="" textlink="">
      <xdr:nvSpPr>
        <xdr:cNvPr id="91" name="楕円 90">
          <a:extLst>
            <a:ext uri="{FF2B5EF4-FFF2-40B4-BE49-F238E27FC236}">
              <a16:creationId xmlns:a16="http://schemas.microsoft.com/office/drawing/2014/main" id="{172DD66A-5F1F-4F7C-A0D1-38B2E85A61C1}"/>
            </a:ext>
          </a:extLst>
        </xdr:cNvPr>
        <xdr:cNvSpPr/>
      </xdr:nvSpPr>
      <xdr:spPr>
        <a:xfrm>
          <a:off x="1714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32385</xdr:rowOff>
    </xdr:from>
    <xdr:to>
      <xdr:col>11</xdr:col>
      <xdr:colOff>136525</xdr:colOff>
      <xdr:row>31</xdr:row>
      <xdr:rowOff>50891</xdr:rowOff>
    </xdr:to>
    <xdr:cxnSp macro="">
      <xdr:nvCxnSpPr>
        <xdr:cNvPr id="92" name="直線コネクタ 91">
          <a:extLst>
            <a:ext uri="{FF2B5EF4-FFF2-40B4-BE49-F238E27FC236}">
              <a16:creationId xmlns:a16="http://schemas.microsoft.com/office/drawing/2014/main" id="{51EAC01C-93E9-43FC-AFBF-08A66A2B589F}"/>
            </a:ext>
          </a:extLst>
        </xdr:cNvPr>
        <xdr:cNvCxnSpPr/>
      </xdr:nvCxnSpPr>
      <xdr:spPr>
        <a:xfrm>
          <a:off x="1765300" y="6118860"/>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9AC98203-58CA-45B3-9A18-AC7216F585CA}"/>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BA4F8E42-9B1C-48BB-82E7-A9DF7577BDC9}"/>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1433F2BD-D16B-46E9-8CC0-B038D0D7C45D}"/>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6" name="n_4aveValue有形固定資産減価償却率">
          <a:extLst>
            <a:ext uri="{FF2B5EF4-FFF2-40B4-BE49-F238E27FC236}">
              <a16:creationId xmlns:a16="http://schemas.microsoft.com/office/drawing/2014/main" id="{E30E7515-65AE-4078-84DA-F2B89381319C}"/>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29318</xdr:rowOff>
    </xdr:from>
    <xdr:ext cx="405111" cy="259045"/>
    <xdr:sp macro="" textlink="">
      <xdr:nvSpPr>
        <xdr:cNvPr id="97" name="n_1mainValue有形固定資産減価償却率">
          <a:extLst>
            <a:ext uri="{FF2B5EF4-FFF2-40B4-BE49-F238E27FC236}">
              <a16:creationId xmlns:a16="http://schemas.microsoft.com/office/drawing/2014/main" id="{9E9D0634-2D3F-4F00-A225-FE92617A1F7F}"/>
            </a:ext>
          </a:extLst>
        </xdr:cNvPr>
        <xdr:cNvSpPr txBox="1"/>
      </xdr:nvSpPr>
      <xdr:spPr>
        <a:xfrm>
          <a:off x="3836044" y="628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148335</xdr:rowOff>
    </xdr:from>
    <xdr:ext cx="405111" cy="259045"/>
    <xdr:sp macro="" textlink="">
      <xdr:nvSpPr>
        <xdr:cNvPr id="98" name="n_2mainValue有形固定資産減価償却率">
          <a:extLst>
            <a:ext uri="{FF2B5EF4-FFF2-40B4-BE49-F238E27FC236}">
              <a16:creationId xmlns:a16="http://schemas.microsoft.com/office/drawing/2014/main" id="{927F065D-C8DF-48CF-BCC5-91DF061973A4}"/>
            </a:ext>
          </a:extLst>
        </xdr:cNvPr>
        <xdr:cNvSpPr txBox="1"/>
      </xdr:nvSpPr>
      <xdr:spPr>
        <a:xfrm>
          <a:off x="3086744" y="6234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92818</xdr:rowOff>
    </xdr:from>
    <xdr:ext cx="405111" cy="259045"/>
    <xdr:sp macro="" textlink="">
      <xdr:nvSpPr>
        <xdr:cNvPr id="99" name="n_3mainValue有形固定資産減価償却率">
          <a:extLst>
            <a:ext uri="{FF2B5EF4-FFF2-40B4-BE49-F238E27FC236}">
              <a16:creationId xmlns:a16="http://schemas.microsoft.com/office/drawing/2014/main" id="{797B65E4-720B-4146-B76F-251408767573}"/>
            </a:ext>
          </a:extLst>
        </xdr:cNvPr>
        <xdr:cNvSpPr txBox="1"/>
      </xdr:nvSpPr>
      <xdr:spPr>
        <a:xfrm>
          <a:off x="2324744" y="617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74312</xdr:rowOff>
    </xdr:from>
    <xdr:ext cx="405111" cy="259045"/>
    <xdr:sp macro="" textlink="">
      <xdr:nvSpPr>
        <xdr:cNvPr id="100" name="n_4mainValue有形固定資産減価償却率">
          <a:extLst>
            <a:ext uri="{FF2B5EF4-FFF2-40B4-BE49-F238E27FC236}">
              <a16:creationId xmlns:a16="http://schemas.microsoft.com/office/drawing/2014/main" id="{800B6439-3867-4336-B752-E0A889994934}"/>
            </a:ext>
          </a:extLst>
        </xdr:cNvPr>
        <xdr:cNvSpPr txBox="1"/>
      </xdr:nvSpPr>
      <xdr:spPr>
        <a:xfrm>
          <a:off x="156274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A00FA8DF-9D86-4BAE-B2D2-456E11BC11E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3A14F469-838C-4F40-8FE6-3C3FA29E477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8DB2EED0-4568-4C82-8E6D-D3F28C19263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77E2D926-3DD6-4D79-873C-7016214F662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847FC7A5-6DED-4955-9542-DD95C3A8B3F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3ADAED63-4EE7-4352-BD69-812AB19C689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B9E50B2D-26A9-4195-8B3C-2605B93D7D6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F2080587-781C-47D6-B43D-3B1D7041005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2B4120B3-1354-4F54-AEC4-3973243F078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FCBF0038-B72D-4BB0-BA84-64385B27058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537AF98-4504-499D-8996-CF99AD624B3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8FD8DA74-68A6-4EEE-82F4-62124E7B389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EA3C6B78-64EA-42EE-A50E-D83AB724B43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令和６年度においては、前年度に引き続き地方債残高が減少したものの、人件費の高騰や物価高の影響による経費の上昇により経常経費が増加したため、比率は悪化している。</a:t>
          </a:r>
        </a:p>
        <a:p>
          <a:r>
            <a:rPr kumimoji="1" lang="ja-JP" altLang="en-US" sz="1100">
              <a:latin typeface="ＭＳ Ｐゴシック" panose="020B0600070205080204" pitchFamily="50" charset="-128"/>
              <a:ea typeface="ＭＳ Ｐゴシック" panose="020B0600070205080204" pitchFamily="50" charset="-128"/>
            </a:rPr>
            <a:t>行財政改革推進プランに基づき事業の適正化や経費の削減などに努め充当可能財源を増やし、基金残高が増となったものの、当比率については類似団体平均を上回っている。今後も地方債の適切な発行や経常経費の削減に努め、基金の積立ができるよう行財政改革を行うことが必要で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6DCB4F0A-6532-4108-9AE0-B2D6E96A952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897D6DA-43A3-4EA7-855C-0B3A034DD2A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BDEA2232-DC16-4B94-88BB-7013395389D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5968C10-8140-4C82-957A-2B15125778B6}"/>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63ED16FB-EDFA-4DBE-B683-89C2DF9CD18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EDB20C29-BF54-441C-BAFC-10FD777F366D}"/>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4CC71645-BFD2-4C1C-B395-BE5DBB7A88BE}"/>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3D9C6648-A34B-4529-9351-A57D60C50AF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DE56116E-A347-471F-B567-3D495190924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95665DF1-CAB6-4922-AC6E-FD38501A30C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454FA81-1049-418E-82F8-8A54C44A017D}"/>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514B537E-AEB9-4C06-8699-15E3AC32BA2F}"/>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410B4F2B-2DFE-462F-A458-2FA9A45B8BA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B4B223EF-B7B4-4C2A-8127-BDA1514CF6BE}"/>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36F8DA88-B69C-415C-B056-442605D83A6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81F104-D8BA-4A60-A928-347E452824A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9E50CF8A-FE19-42DF-A5A9-44FDBA06E3D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90399777-A077-4DD8-97CA-5293577A2884}"/>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D6228B98-AFA4-46C7-A722-116E17731237}"/>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38940FB7-8E0A-4A6E-822D-B77750D6A3AA}"/>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89E00FC1-63C0-49EA-B0E9-D053D5D3E1D9}"/>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23C0C8D9-74B1-4A42-8379-AE9B65CF1CAA}"/>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FE81BDC7-ACB5-4E57-AEA5-2064A4159260}"/>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EE62F5BC-B6CB-4478-B998-3D2358F3A78C}"/>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2A6F27D5-0DBB-4FA7-B4B2-7839A07D1887}"/>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6C3577E4-D8A2-41FA-80E3-2E2E729C0B63}"/>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D0464443-F9A7-4B03-BDFC-CEFD022FD9DA}"/>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62A54926-7C38-4003-AD4D-98F71A5FD01A}"/>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EE5FB17-51CD-49BD-81B2-AF9F32BE40E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37CB36A-1CB2-46FC-8425-8FB984F3812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7FB810D-E261-498A-884E-79B71FE0E04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4ECA6D5-01EB-4938-AE3A-4B7AE3C5295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B641414-1A77-43B3-8EF7-3B0C04ED502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123456</xdr:rowOff>
    </xdr:from>
    <xdr:to>
      <xdr:col>76</xdr:col>
      <xdr:colOff>73025</xdr:colOff>
      <xdr:row>29</xdr:row>
      <xdr:rowOff>53606</xdr:rowOff>
    </xdr:to>
    <xdr:sp macro="" textlink="">
      <xdr:nvSpPr>
        <xdr:cNvPr id="147" name="楕円 146">
          <a:extLst>
            <a:ext uri="{FF2B5EF4-FFF2-40B4-BE49-F238E27FC236}">
              <a16:creationId xmlns:a16="http://schemas.microsoft.com/office/drawing/2014/main" id="{EADDE719-7567-42BA-8EB9-BAA25063B932}"/>
            </a:ext>
          </a:extLst>
        </xdr:cNvPr>
        <xdr:cNvSpPr/>
      </xdr:nvSpPr>
      <xdr:spPr>
        <a:xfrm>
          <a:off x="14744700" y="569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101883</xdr:rowOff>
    </xdr:from>
    <xdr:ext cx="469744" cy="259045"/>
    <xdr:sp macro="" textlink="">
      <xdr:nvSpPr>
        <xdr:cNvPr id="148" name="債務償還比率該当値テキスト">
          <a:extLst>
            <a:ext uri="{FF2B5EF4-FFF2-40B4-BE49-F238E27FC236}">
              <a16:creationId xmlns:a16="http://schemas.microsoft.com/office/drawing/2014/main" id="{DEAD44A3-52E6-45AA-971C-70E558EB9246}"/>
            </a:ext>
          </a:extLst>
        </xdr:cNvPr>
        <xdr:cNvSpPr txBox="1"/>
      </xdr:nvSpPr>
      <xdr:spPr>
        <a:xfrm>
          <a:off x="14846300" y="567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116671</xdr:rowOff>
    </xdr:from>
    <xdr:to>
      <xdr:col>72</xdr:col>
      <xdr:colOff>123825</xdr:colOff>
      <xdr:row>29</xdr:row>
      <xdr:rowOff>46821</xdr:rowOff>
    </xdr:to>
    <xdr:sp macro="" textlink="">
      <xdr:nvSpPr>
        <xdr:cNvPr id="149" name="楕円 148">
          <a:extLst>
            <a:ext uri="{FF2B5EF4-FFF2-40B4-BE49-F238E27FC236}">
              <a16:creationId xmlns:a16="http://schemas.microsoft.com/office/drawing/2014/main" id="{38CB2E53-B981-4D44-B9DC-DC9F82373E23}"/>
            </a:ext>
          </a:extLst>
        </xdr:cNvPr>
        <xdr:cNvSpPr/>
      </xdr:nvSpPr>
      <xdr:spPr>
        <a:xfrm>
          <a:off x="14033500" y="568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167471</xdr:rowOff>
    </xdr:from>
    <xdr:to>
      <xdr:col>76</xdr:col>
      <xdr:colOff>22225</xdr:colOff>
      <xdr:row>29</xdr:row>
      <xdr:rowOff>2806</xdr:rowOff>
    </xdr:to>
    <xdr:cxnSp macro="">
      <xdr:nvCxnSpPr>
        <xdr:cNvPr id="150" name="直線コネクタ 149">
          <a:extLst>
            <a:ext uri="{FF2B5EF4-FFF2-40B4-BE49-F238E27FC236}">
              <a16:creationId xmlns:a16="http://schemas.microsoft.com/office/drawing/2014/main" id="{5EFF169B-2E19-4269-AF2B-B33DAA29C945}"/>
            </a:ext>
          </a:extLst>
        </xdr:cNvPr>
        <xdr:cNvCxnSpPr/>
      </xdr:nvCxnSpPr>
      <xdr:spPr>
        <a:xfrm>
          <a:off x="14084300" y="5739596"/>
          <a:ext cx="711200" cy="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19552</xdr:rowOff>
    </xdr:from>
    <xdr:to>
      <xdr:col>68</xdr:col>
      <xdr:colOff>123825</xdr:colOff>
      <xdr:row>29</xdr:row>
      <xdr:rowOff>121152</xdr:rowOff>
    </xdr:to>
    <xdr:sp macro="" textlink="">
      <xdr:nvSpPr>
        <xdr:cNvPr id="151" name="楕円 150">
          <a:extLst>
            <a:ext uri="{FF2B5EF4-FFF2-40B4-BE49-F238E27FC236}">
              <a16:creationId xmlns:a16="http://schemas.microsoft.com/office/drawing/2014/main" id="{9E0CB64A-0438-42CE-ADA2-121025933EF3}"/>
            </a:ext>
          </a:extLst>
        </xdr:cNvPr>
        <xdr:cNvSpPr/>
      </xdr:nvSpPr>
      <xdr:spPr>
        <a:xfrm>
          <a:off x="13271500" y="576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167471</xdr:rowOff>
    </xdr:from>
    <xdr:to>
      <xdr:col>72</xdr:col>
      <xdr:colOff>73025</xdr:colOff>
      <xdr:row>29</xdr:row>
      <xdr:rowOff>70352</xdr:rowOff>
    </xdr:to>
    <xdr:cxnSp macro="">
      <xdr:nvCxnSpPr>
        <xdr:cNvPr id="152" name="直線コネクタ 151">
          <a:extLst>
            <a:ext uri="{FF2B5EF4-FFF2-40B4-BE49-F238E27FC236}">
              <a16:creationId xmlns:a16="http://schemas.microsoft.com/office/drawing/2014/main" id="{768DDAB0-D5DD-4111-B730-2F55A0B635F1}"/>
            </a:ext>
          </a:extLst>
        </xdr:cNvPr>
        <xdr:cNvCxnSpPr/>
      </xdr:nvCxnSpPr>
      <xdr:spPr>
        <a:xfrm flipV="1">
          <a:off x="13322300" y="5739596"/>
          <a:ext cx="762000" cy="7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98782</xdr:rowOff>
    </xdr:from>
    <xdr:to>
      <xdr:col>64</xdr:col>
      <xdr:colOff>123825</xdr:colOff>
      <xdr:row>29</xdr:row>
      <xdr:rowOff>28932</xdr:rowOff>
    </xdr:to>
    <xdr:sp macro="" textlink="">
      <xdr:nvSpPr>
        <xdr:cNvPr id="153" name="楕円 152">
          <a:extLst>
            <a:ext uri="{FF2B5EF4-FFF2-40B4-BE49-F238E27FC236}">
              <a16:creationId xmlns:a16="http://schemas.microsoft.com/office/drawing/2014/main" id="{9FB73622-6E91-4910-A3C4-CF7FE096DF7C}"/>
            </a:ext>
          </a:extLst>
        </xdr:cNvPr>
        <xdr:cNvSpPr/>
      </xdr:nvSpPr>
      <xdr:spPr>
        <a:xfrm>
          <a:off x="12509500" y="567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149582</xdr:rowOff>
    </xdr:from>
    <xdr:to>
      <xdr:col>68</xdr:col>
      <xdr:colOff>73025</xdr:colOff>
      <xdr:row>29</xdr:row>
      <xdr:rowOff>70352</xdr:rowOff>
    </xdr:to>
    <xdr:cxnSp macro="">
      <xdr:nvCxnSpPr>
        <xdr:cNvPr id="154" name="直線コネクタ 153">
          <a:extLst>
            <a:ext uri="{FF2B5EF4-FFF2-40B4-BE49-F238E27FC236}">
              <a16:creationId xmlns:a16="http://schemas.microsoft.com/office/drawing/2014/main" id="{80224B7E-CF16-4EF9-A3C8-E088F4085130}"/>
            </a:ext>
          </a:extLst>
        </xdr:cNvPr>
        <xdr:cNvCxnSpPr/>
      </xdr:nvCxnSpPr>
      <xdr:spPr>
        <a:xfrm>
          <a:off x="12560300" y="5721707"/>
          <a:ext cx="762000" cy="9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12700</xdr:rowOff>
    </xdr:from>
    <xdr:to>
      <xdr:col>60</xdr:col>
      <xdr:colOff>123825</xdr:colOff>
      <xdr:row>30</xdr:row>
      <xdr:rowOff>114300</xdr:rowOff>
    </xdr:to>
    <xdr:sp macro="" textlink="">
      <xdr:nvSpPr>
        <xdr:cNvPr id="155" name="楕円 154">
          <a:extLst>
            <a:ext uri="{FF2B5EF4-FFF2-40B4-BE49-F238E27FC236}">
              <a16:creationId xmlns:a16="http://schemas.microsoft.com/office/drawing/2014/main" id="{41A3378C-8A6C-412C-946E-B699661E01D6}"/>
            </a:ext>
          </a:extLst>
        </xdr:cNvPr>
        <xdr:cNvSpPr/>
      </xdr:nvSpPr>
      <xdr:spPr>
        <a:xfrm>
          <a:off x="11747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149582</xdr:rowOff>
    </xdr:from>
    <xdr:to>
      <xdr:col>64</xdr:col>
      <xdr:colOff>73025</xdr:colOff>
      <xdr:row>30</xdr:row>
      <xdr:rowOff>63500</xdr:rowOff>
    </xdr:to>
    <xdr:cxnSp macro="">
      <xdr:nvCxnSpPr>
        <xdr:cNvPr id="156" name="直線コネクタ 155">
          <a:extLst>
            <a:ext uri="{FF2B5EF4-FFF2-40B4-BE49-F238E27FC236}">
              <a16:creationId xmlns:a16="http://schemas.microsoft.com/office/drawing/2014/main" id="{51684412-F188-4FD1-ACF3-B3EB9425FE70}"/>
            </a:ext>
          </a:extLst>
        </xdr:cNvPr>
        <xdr:cNvCxnSpPr/>
      </xdr:nvCxnSpPr>
      <xdr:spPr>
        <a:xfrm flipV="1">
          <a:off x="11798300" y="5721707"/>
          <a:ext cx="762000" cy="25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AE3A16D9-DAB1-4771-80A1-DEBCACA41431}"/>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18789AC4-B9AC-4971-BA62-7EEFBB102A48}"/>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90EB8E2A-FBD1-4A17-8308-065E2A14E7CD}"/>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27EED773-444E-48E3-9ED4-F6976DD4B90C}"/>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37948</xdr:rowOff>
    </xdr:from>
    <xdr:ext cx="469744" cy="259045"/>
    <xdr:sp macro="" textlink="">
      <xdr:nvSpPr>
        <xdr:cNvPr id="161" name="n_1mainValue債務償還比率">
          <a:extLst>
            <a:ext uri="{FF2B5EF4-FFF2-40B4-BE49-F238E27FC236}">
              <a16:creationId xmlns:a16="http://schemas.microsoft.com/office/drawing/2014/main" id="{DED6E936-FD85-4799-936A-2F33EFE15C41}"/>
            </a:ext>
          </a:extLst>
        </xdr:cNvPr>
        <xdr:cNvSpPr txBox="1"/>
      </xdr:nvSpPr>
      <xdr:spPr>
        <a:xfrm>
          <a:off x="13836727" y="5781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112279</xdr:rowOff>
    </xdr:from>
    <xdr:ext cx="469744" cy="259045"/>
    <xdr:sp macro="" textlink="">
      <xdr:nvSpPr>
        <xdr:cNvPr id="162" name="n_2mainValue債務償還比率">
          <a:extLst>
            <a:ext uri="{FF2B5EF4-FFF2-40B4-BE49-F238E27FC236}">
              <a16:creationId xmlns:a16="http://schemas.microsoft.com/office/drawing/2014/main" id="{8E885881-47D9-429C-BCC3-A63D9760234F}"/>
            </a:ext>
          </a:extLst>
        </xdr:cNvPr>
        <xdr:cNvSpPr txBox="1"/>
      </xdr:nvSpPr>
      <xdr:spPr>
        <a:xfrm>
          <a:off x="13087427" y="585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20059</xdr:rowOff>
    </xdr:from>
    <xdr:ext cx="469744" cy="259045"/>
    <xdr:sp macro="" textlink="">
      <xdr:nvSpPr>
        <xdr:cNvPr id="163" name="n_3mainValue債務償還比率">
          <a:extLst>
            <a:ext uri="{FF2B5EF4-FFF2-40B4-BE49-F238E27FC236}">
              <a16:creationId xmlns:a16="http://schemas.microsoft.com/office/drawing/2014/main" id="{0D81C9EA-92D0-47E8-9837-25C568E8929A}"/>
            </a:ext>
          </a:extLst>
        </xdr:cNvPr>
        <xdr:cNvSpPr txBox="1"/>
      </xdr:nvSpPr>
      <xdr:spPr>
        <a:xfrm>
          <a:off x="12325427" y="576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105427</xdr:rowOff>
    </xdr:from>
    <xdr:ext cx="469744" cy="259045"/>
    <xdr:sp macro="" textlink="">
      <xdr:nvSpPr>
        <xdr:cNvPr id="164" name="n_4mainValue債務償還比率">
          <a:extLst>
            <a:ext uri="{FF2B5EF4-FFF2-40B4-BE49-F238E27FC236}">
              <a16:creationId xmlns:a16="http://schemas.microsoft.com/office/drawing/2014/main" id="{6AA5B8A4-E136-441F-B641-9855A532E14C}"/>
            </a:ext>
          </a:extLst>
        </xdr:cNvPr>
        <xdr:cNvSpPr txBox="1"/>
      </xdr:nvSpPr>
      <xdr:spPr>
        <a:xfrm>
          <a:off x="11563427" y="6020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CFA2B0E5-AE1F-40EF-9EF4-62B413C42D9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702D53EE-CB9E-4DEB-8410-E5DA4FEB224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22894D65-2F29-41D4-98F0-FF62B5082F2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2A205F7B-D9C8-4231-B792-DB49C91D965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F20ACD52-573D-4E7B-87C9-B5D3A169A2F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86665F0E-9BB2-4D72-B75A-379BDC4FEFD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A6AE540-DCA3-46E9-923B-65501AA56C8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0C9E22C-FAC2-4D3C-B342-B5C84EDB61F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F8C6569-E8BE-43E7-90EC-4FA5B78A752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62299F0-C713-49DE-A8B9-CE966F7A33E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E5E067-3E24-41DD-98E1-343DDBDDC55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AE87853-26A7-4345-936F-C5FF812A601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C43FAF7-13E1-4A42-B9AA-417E233B962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0C74F8F-6BB1-48BB-A965-4AF40D22251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0111DAA-42D1-4273-934B-EA6B73156C7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AA76C9B-E722-4FCF-880A-58687C5D94C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27,829
27,554
73.26
13,393,235
13,126,356
170,823
6,940,585
9,107,988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FDA8425-DCB5-495A-8CFE-2B5B1BC8C81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8FD2ADA-ED33-4D02-A652-7F39F43D9E7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05CF12-9A31-4EAD-9DF8-37BE7A44FCA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CA97C7F-6BA1-4581-94FD-1D2277C1178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13881C-8244-45C9-BF55-A11F39A439C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510A1A5-643A-4698-B453-14F91DC2D27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C0F3980-DA12-4C6F-8C9B-47B1298C6D1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2214A95-1D5B-44BA-B512-3EF85DBD92D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1AE0D91-AF0B-44B6-8BC9-9D8B89C214E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DCEE332-38B5-48BF-8E06-C3F66FA210F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ADE356-6C16-4FE0-B52D-23220B4E4BD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2B7D97A-F3EA-433C-A074-77DC5481518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DA529CE-A486-4F95-A9B7-68FCA080DB5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9DFFB5-96D6-40C6-85B7-236F675CD79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CA7603A-C1F0-4AE5-A9AB-D9A1FAFC687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7A411E0-6360-48EA-98AF-7F45490F5A1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FCD8432-0D57-4694-AA3D-E76207B6DC0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66DE479-7086-4B5A-9F2D-7211BB58401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822A5F8-9653-4E4B-B379-EAA815D0C63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84DA658-F1B1-441E-92BB-875E67717AE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9AB5E3B-C9AF-4030-8117-C5A9EF61051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B94B420-BED7-4A69-8D61-60E44A73EC7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00E1438-FE61-4F97-A9A9-EC6579A0BC1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AD0213-F656-4447-BAD1-AB2007EEA2F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3D292C-BC88-4C66-B41D-379C0C095FA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684BBC4-C70A-46A8-B6BA-CB647967513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685E14-778C-4FFC-B4AE-26E23BB4D9B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09BC0D6-A6A2-4C7F-8C1C-E741D994943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576A1A7-A3CC-45FD-80F7-90AA0FB48A0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932A9AA-59B6-4A67-9B6B-BB874A303BF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B6D49AF-15BC-442C-99F0-BB68389A962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867727C-0392-44B7-9597-BA72375EA2A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1F7133F-A864-43F1-8234-86BCAF21448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992A20B-E0DF-4CFA-9CBD-C1BF6D2D93C3}"/>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AED1825-052B-42CC-80BD-9A2AC142ECF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DA802DF-A807-4E78-AF6E-F2780CF3D41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1ECCB69-357A-4EB6-B006-8B8B620EBC9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F4E10E6-825B-4FDB-88A6-C74D42B568A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A2AD9C7-9BBD-41FD-A4A1-1C429E3AC7E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D3580FC-81EC-4CA2-9EAC-9DA149183C7B}"/>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514508F-5F23-47AB-9562-B76425B9A56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582AE60-9D99-4114-B3D4-CDD0754F4D9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0C9EDBD-7366-48D4-8593-4EF4C6D4020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6E97C0EC-280E-40E9-9063-506072A083BE}"/>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BE5075BB-A3B0-4BF9-9972-7159F600E538}"/>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6741A62C-EA37-4214-B514-9B7B677BB070}"/>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6006B0C9-9A9F-4ED6-9025-432C3E666076}"/>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406575A4-A3CF-4461-80E2-34D758FD4F70}"/>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7E0ED6B6-BDE0-4D0B-AF26-16F6785EB5C7}"/>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E99E295E-F760-4B38-8B8B-6C93296FCA49}"/>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DDEE949B-EDE7-4FF6-A7AB-92102FDC1DA1}"/>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13A30C9D-1842-4933-8320-FA3ED3A78365}"/>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FA5059C5-F0C8-417D-9519-A4AF7589A2FC}"/>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FFB8BA63-9AF3-4BFC-8767-C241F21125D8}"/>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1248AEE-E13C-480C-A381-E7A81EA355E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4777568-CF5C-4D52-868E-D55456E7EE3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447AAAF-1FAA-4291-B3A5-893408E4A3F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9B6C5AE-4B10-4A0D-B981-083438916E9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CD787AC-1892-4496-B88A-B3D9B6CF00B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27686</xdr:rowOff>
    </xdr:from>
    <xdr:to>
      <xdr:col>24</xdr:col>
      <xdr:colOff>114300</xdr:colOff>
      <xdr:row>38</xdr:row>
      <xdr:rowOff>129286</xdr:rowOff>
    </xdr:to>
    <xdr:sp macro="" textlink="">
      <xdr:nvSpPr>
        <xdr:cNvPr id="71" name="楕円 70">
          <a:extLst>
            <a:ext uri="{FF2B5EF4-FFF2-40B4-BE49-F238E27FC236}">
              <a16:creationId xmlns:a16="http://schemas.microsoft.com/office/drawing/2014/main" id="{71B52935-383F-4FE8-A3F0-1CF7CDE71E00}"/>
            </a:ext>
          </a:extLst>
        </xdr:cNvPr>
        <xdr:cNvSpPr/>
      </xdr:nvSpPr>
      <xdr:spPr>
        <a:xfrm>
          <a:off x="4584700" y="654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6113</xdr:rowOff>
    </xdr:from>
    <xdr:ext cx="405111" cy="259045"/>
    <xdr:sp macro="" textlink="">
      <xdr:nvSpPr>
        <xdr:cNvPr id="72" name="【道路】&#10;有形固定資産減価償却率該当値テキスト">
          <a:extLst>
            <a:ext uri="{FF2B5EF4-FFF2-40B4-BE49-F238E27FC236}">
              <a16:creationId xmlns:a16="http://schemas.microsoft.com/office/drawing/2014/main" id="{709694B7-D947-4819-92A8-51319E9ED6A0}"/>
            </a:ext>
          </a:extLst>
        </xdr:cNvPr>
        <xdr:cNvSpPr txBox="1"/>
      </xdr:nvSpPr>
      <xdr:spPr>
        <a:xfrm>
          <a:off x="4673600" y="652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155702</xdr:rowOff>
    </xdr:from>
    <xdr:to>
      <xdr:col>20</xdr:col>
      <xdr:colOff>38100</xdr:colOff>
      <xdr:row>38</xdr:row>
      <xdr:rowOff>85852</xdr:rowOff>
    </xdr:to>
    <xdr:sp macro="" textlink="">
      <xdr:nvSpPr>
        <xdr:cNvPr id="73" name="楕円 72">
          <a:extLst>
            <a:ext uri="{FF2B5EF4-FFF2-40B4-BE49-F238E27FC236}">
              <a16:creationId xmlns:a16="http://schemas.microsoft.com/office/drawing/2014/main" id="{F52F9C47-9D00-47D1-A8EE-5350E9E1B6AE}"/>
            </a:ext>
          </a:extLst>
        </xdr:cNvPr>
        <xdr:cNvSpPr/>
      </xdr:nvSpPr>
      <xdr:spPr>
        <a:xfrm>
          <a:off x="3746500" y="649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35052</xdr:rowOff>
    </xdr:from>
    <xdr:to>
      <xdr:col>24</xdr:col>
      <xdr:colOff>63500</xdr:colOff>
      <xdr:row>38</xdr:row>
      <xdr:rowOff>78486</xdr:rowOff>
    </xdr:to>
    <xdr:cxnSp macro="">
      <xdr:nvCxnSpPr>
        <xdr:cNvPr id="74" name="直線コネクタ 73">
          <a:extLst>
            <a:ext uri="{FF2B5EF4-FFF2-40B4-BE49-F238E27FC236}">
              <a16:creationId xmlns:a16="http://schemas.microsoft.com/office/drawing/2014/main" id="{88B56BF3-3128-486B-90AD-B0842335A2BA}"/>
            </a:ext>
          </a:extLst>
        </xdr:cNvPr>
        <xdr:cNvCxnSpPr/>
      </xdr:nvCxnSpPr>
      <xdr:spPr>
        <a:xfrm>
          <a:off x="3797300" y="655015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112268</xdr:rowOff>
    </xdr:from>
    <xdr:to>
      <xdr:col>15</xdr:col>
      <xdr:colOff>101600</xdr:colOff>
      <xdr:row>38</xdr:row>
      <xdr:rowOff>42418</xdr:rowOff>
    </xdr:to>
    <xdr:sp macro="" textlink="">
      <xdr:nvSpPr>
        <xdr:cNvPr id="75" name="楕円 74">
          <a:extLst>
            <a:ext uri="{FF2B5EF4-FFF2-40B4-BE49-F238E27FC236}">
              <a16:creationId xmlns:a16="http://schemas.microsoft.com/office/drawing/2014/main" id="{72743C09-6BA4-4C98-A34A-B1DD8F320939}"/>
            </a:ext>
          </a:extLst>
        </xdr:cNvPr>
        <xdr:cNvSpPr/>
      </xdr:nvSpPr>
      <xdr:spPr>
        <a:xfrm>
          <a:off x="2857500" y="64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163068</xdr:rowOff>
    </xdr:from>
    <xdr:to>
      <xdr:col>19</xdr:col>
      <xdr:colOff>177800</xdr:colOff>
      <xdr:row>38</xdr:row>
      <xdr:rowOff>35052</xdr:rowOff>
    </xdr:to>
    <xdr:cxnSp macro="">
      <xdr:nvCxnSpPr>
        <xdr:cNvPr id="76" name="直線コネクタ 75">
          <a:extLst>
            <a:ext uri="{FF2B5EF4-FFF2-40B4-BE49-F238E27FC236}">
              <a16:creationId xmlns:a16="http://schemas.microsoft.com/office/drawing/2014/main" id="{B5FDF31F-998E-4312-A3D2-709AE4B683AD}"/>
            </a:ext>
          </a:extLst>
        </xdr:cNvPr>
        <xdr:cNvCxnSpPr/>
      </xdr:nvCxnSpPr>
      <xdr:spPr>
        <a:xfrm>
          <a:off x="2908300" y="650671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68834</xdr:rowOff>
    </xdr:from>
    <xdr:to>
      <xdr:col>10</xdr:col>
      <xdr:colOff>165100</xdr:colOff>
      <xdr:row>37</xdr:row>
      <xdr:rowOff>170435</xdr:rowOff>
    </xdr:to>
    <xdr:sp macro="" textlink="">
      <xdr:nvSpPr>
        <xdr:cNvPr id="77" name="楕円 76">
          <a:extLst>
            <a:ext uri="{FF2B5EF4-FFF2-40B4-BE49-F238E27FC236}">
              <a16:creationId xmlns:a16="http://schemas.microsoft.com/office/drawing/2014/main" id="{5570A6AD-FD54-40AA-A8A8-1721D7942B37}"/>
            </a:ext>
          </a:extLst>
        </xdr:cNvPr>
        <xdr:cNvSpPr/>
      </xdr:nvSpPr>
      <xdr:spPr>
        <a:xfrm>
          <a:off x="1968500" y="64124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119634</xdr:rowOff>
    </xdr:from>
    <xdr:to>
      <xdr:col>15</xdr:col>
      <xdr:colOff>50800</xdr:colOff>
      <xdr:row>37</xdr:row>
      <xdr:rowOff>163068</xdr:rowOff>
    </xdr:to>
    <xdr:cxnSp macro="">
      <xdr:nvCxnSpPr>
        <xdr:cNvPr id="78" name="直線コネクタ 77">
          <a:extLst>
            <a:ext uri="{FF2B5EF4-FFF2-40B4-BE49-F238E27FC236}">
              <a16:creationId xmlns:a16="http://schemas.microsoft.com/office/drawing/2014/main" id="{D6FBF6FB-9191-4A42-A73B-0AF2257D7600}"/>
            </a:ext>
          </a:extLst>
        </xdr:cNvPr>
        <xdr:cNvCxnSpPr/>
      </xdr:nvCxnSpPr>
      <xdr:spPr>
        <a:xfrm>
          <a:off x="2019300" y="646328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25400</xdr:rowOff>
    </xdr:from>
    <xdr:to>
      <xdr:col>6</xdr:col>
      <xdr:colOff>38100</xdr:colOff>
      <xdr:row>37</xdr:row>
      <xdr:rowOff>127000</xdr:rowOff>
    </xdr:to>
    <xdr:sp macro="" textlink="">
      <xdr:nvSpPr>
        <xdr:cNvPr id="79" name="楕円 78">
          <a:extLst>
            <a:ext uri="{FF2B5EF4-FFF2-40B4-BE49-F238E27FC236}">
              <a16:creationId xmlns:a16="http://schemas.microsoft.com/office/drawing/2014/main" id="{56E330F4-84C4-4ABD-8684-CF764D5BF3AB}"/>
            </a:ext>
          </a:extLst>
        </xdr:cNvPr>
        <xdr:cNvSpPr/>
      </xdr:nvSpPr>
      <xdr:spPr>
        <a:xfrm>
          <a:off x="1079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76200</xdr:rowOff>
    </xdr:from>
    <xdr:to>
      <xdr:col>10</xdr:col>
      <xdr:colOff>114300</xdr:colOff>
      <xdr:row>37</xdr:row>
      <xdr:rowOff>119634</xdr:rowOff>
    </xdr:to>
    <xdr:cxnSp macro="">
      <xdr:nvCxnSpPr>
        <xdr:cNvPr id="80" name="直線コネクタ 79">
          <a:extLst>
            <a:ext uri="{FF2B5EF4-FFF2-40B4-BE49-F238E27FC236}">
              <a16:creationId xmlns:a16="http://schemas.microsoft.com/office/drawing/2014/main" id="{8C597996-8630-4864-8CD0-378D6D875898}"/>
            </a:ext>
          </a:extLst>
        </xdr:cNvPr>
        <xdr:cNvCxnSpPr/>
      </xdr:nvCxnSpPr>
      <xdr:spPr>
        <a:xfrm>
          <a:off x="1130300" y="641985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FEDD3097-6C3F-48BC-BDF1-3BD2B8CDB877}"/>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F89A5A2A-FEA8-4BFB-9BB5-D1B5E1129159}"/>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61FB87B6-2FAC-49BC-BBDE-3A61AD5A05EE}"/>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EECAB8FF-1E1A-4614-8FA2-1E1E2B2FD25B}"/>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76979</xdr:rowOff>
    </xdr:from>
    <xdr:ext cx="405111" cy="259045"/>
    <xdr:sp macro="" textlink="">
      <xdr:nvSpPr>
        <xdr:cNvPr id="85" name="n_1mainValue【道路】&#10;有形固定資産減価償却率">
          <a:extLst>
            <a:ext uri="{FF2B5EF4-FFF2-40B4-BE49-F238E27FC236}">
              <a16:creationId xmlns:a16="http://schemas.microsoft.com/office/drawing/2014/main" id="{3924E8F4-8CDA-4F50-8C86-878EA5C47117}"/>
            </a:ext>
          </a:extLst>
        </xdr:cNvPr>
        <xdr:cNvSpPr txBox="1"/>
      </xdr:nvSpPr>
      <xdr:spPr>
        <a:xfrm>
          <a:off x="3582044" y="659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33545</xdr:rowOff>
    </xdr:from>
    <xdr:ext cx="405111" cy="259045"/>
    <xdr:sp macro="" textlink="">
      <xdr:nvSpPr>
        <xdr:cNvPr id="86" name="n_2mainValue【道路】&#10;有形固定資産減価償却率">
          <a:extLst>
            <a:ext uri="{FF2B5EF4-FFF2-40B4-BE49-F238E27FC236}">
              <a16:creationId xmlns:a16="http://schemas.microsoft.com/office/drawing/2014/main" id="{DEBC0D7B-A65A-4D76-9109-C17E9FD972FC}"/>
            </a:ext>
          </a:extLst>
        </xdr:cNvPr>
        <xdr:cNvSpPr txBox="1"/>
      </xdr:nvSpPr>
      <xdr:spPr>
        <a:xfrm>
          <a:off x="2705744" y="654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161561</xdr:rowOff>
    </xdr:from>
    <xdr:ext cx="405111" cy="259045"/>
    <xdr:sp macro="" textlink="">
      <xdr:nvSpPr>
        <xdr:cNvPr id="87" name="n_3mainValue【道路】&#10;有形固定資産減価償却率">
          <a:extLst>
            <a:ext uri="{FF2B5EF4-FFF2-40B4-BE49-F238E27FC236}">
              <a16:creationId xmlns:a16="http://schemas.microsoft.com/office/drawing/2014/main" id="{A818823C-1D99-4E5F-BF43-FFCFBA47D8C5}"/>
            </a:ext>
          </a:extLst>
        </xdr:cNvPr>
        <xdr:cNvSpPr txBox="1"/>
      </xdr:nvSpPr>
      <xdr:spPr>
        <a:xfrm>
          <a:off x="1816744" y="650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8" name="n_4mainValue【道路】&#10;有形固定資産減価償却率">
          <a:extLst>
            <a:ext uri="{FF2B5EF4-FFF2-40B4-BE49-F238E27FC236}">
              <a16:creationId xmlns:a16="http://schemas.microsoft.com/office/drawing/2014/main" id="{BF1248D6-F11B-4654-8968-6796E41F0EE5}"/>
            </a:ext>
          </a:extLst>
        </xdr:cNvPr>
        <xdr:cNvSpPr txBox="1"/>
      </xdr:nvSpPr>
      <xdr:spPr>
        <a:xfrm>
          <a:off x="927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BB8DE3F-2BA6-481D-B46E-82C114A7024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D2D1446-4F06-4FE2-B695-285B61ECA38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A390162-296A-4A34-9A9F-854512E8BD6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0384B38-DB32-4F69-A0B8-3D2A762610D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D85B002-273D-40A0-A7F9-3604C92FB13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BE3F8E0-206F-4E49-825D-8A1AD386EAE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311D02C-D46E-4B1A-A4FC-AB3D37914C5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7E4190B-1DC5-458D-881A-1B1C64ECAC8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E2EB4EB-C0EC-45C9-8A98-689B6B8F957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712D674-E8AD-48D0-BCDB-B4EFA479D8A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597E677-DFBA-4131-A7F3-1F3011E1FCD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8694C2B-B70D-4B9C-A4A9-5D340D2D4E2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4A299D8-D1F2-45FA-9D7A-0226FF2B05F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9643E311-0287-4215-89FD-53E4A56820B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4AA00A6-9C7E-4B92-85EF-0A00D6D2AE2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42C3A24A-3B79-4791-8731-397E53A89D0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FA1D5F0-4925-4770-B131-7D3B5740996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781DFC7-095A-477B-A804-58B977976193}"/>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1EA226-98F3-4E23-8B38-CCCFB88990D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95BAD29-F9FC-4E65-AA66-4D716897E47C}"/>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BD788C2-CDB0-4CB9-A8F3-DC66188F903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6901683-429A-4B37-8245-6301409F06DD}"/>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F9A8EC7-D2A2-478E-AB37-3145003FD21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E646A831-3C4F-4ED6-8BD7-BAF8143CE3D4}"/>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45CD249-E782-4C78-8455-CA229CBFE120}"/>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13960EFF-EE99-47B0-8DC8-99843BC240DF}"/>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7EF415C9-E9D5-40F4-982A-8464A0741059}"/>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485DF4F9-D4DD-4BA4-B0BA-CC8F073DDC52}"/>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6636A511-8F55-478A-BA2E-D7300EFBB0E6}"/>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1E11E243-8430-436F-BC07-AE3AD9DE0D47}"/>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2FE0FB6B-66B8-4653-A4CB-FD7C070E9B40}"/>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78C6694C-0BBF-4E2F-B424-9BCD8D939763}"/>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B9322BD3-2840-4B25-A03E-18F96BEB0EE1}"/>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99961755-AC5A-4C89-8F25-00663D03A715}"/>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2EA02D4-F0A6-4258-AFBC-748E908CA6E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90665BB-DE7E-4ADF-B1D2-32176CDD1DB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9069239-C2EC-45DD-986E-03D97FCC428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E5BAF04-F399-4BB6-8BA2-11FEE2C0E49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3CD0778-99A9-4D33-B442-457C256013C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24067</xdr:rowOff>
    </xdr:from>
    <xdr:to>
      <xdr:col>55</xdr:col>
      <xdr:colOff>50800</xdr:colOff>
      <xdr:row>39</xdr:row>
      <xdr:rowOff>125667</xdr:rowOff>
    </xdr:to>
    <xdr:sp macro="" textlink="">
      <xdr:nvSpPr>
        <xdr:cNvPr id="128" name="楕円 127">
          <a:extLst>
            <a:ext uri="{FF2B5EF4-FFF2-40B4-BE49-F238E27FC236}">
              <a16:creationId xmlns:a16="http://schemas.microsoft.com/office/drawing/2014/main" id="{B8D341A7-F527-4788-879D-019580C49A61}"/>
            </a:ext>
          </a:extLst>
        </xdr:cNvPr>
        <xdr:cNvSpPr/>
      </xdr:nvSpPr>
      <xdr:spPr>
        <a:xfrm>
          <a:off x="10426700" y="671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46944</xdr:rowOff>
    </xdr:from>
    <xdr:ext cx="534377" cy="259045"/>
    <xdr:sp macro="" textlink="">
      <xdr:nvSpPr>
        <xdr:cNvPr id="129" name="【道路】&#10;一人当たり延長該当値テキスト">
          <a:extLst>
            <a:ext uri="{FF2B5EF4-FFF2-40B4-BE49-F238E27FC236}">
              <a16:creationId xmlns:a16="http://schemas.microsoft.com/office/drawing/2014/main" id="{34B78A7F-AD9A-47B4-9A87-66BEDAE39070}"/>
            </a:ext>
          </a:extLst>
        </xdr:cNvPr>
        <xdr:cNvSpPr txBox="1"/>
      </xdr:nvSpPr>
      <xdr:spPr>
        <a:xfrm>
          <a:off x="10515600" y="656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28334</xdr:rowOff>
    </xdr:from>
    <xdr:to>
      <xdr:col>50</xdr:col>
      <xdr:colOff>165100</xdr:colOff>
      <xdr:row>39</xdr:row>
      <xdr:rowOff>129934</xdr:rowOff>
    </xdr:to>
    <xdr:sp macro="" textlink="">
      <xdr:nvSpPr>
        <xdr:cNvPr id="130" name="楕円 129">
          <a:extLst>
            <a:ext uri="{FF2B5EF4-FFF2-40B4-BE49-F238E27FC236}">
              <a16:creationId xmlns:a16="http://schemas.microsoft.com/office/drawing/2014/main" id="{38E63690-9798-48EC-9B62-3D705DF684F9}"/>
            </a:ext>
          </a:extLst>
        </xdr:cNvPr>
        <xdr:cNvSpPr/>
      </xdr:nvSpPr>
      <xdr:spPr>
        <a:xfrm>
          <a:off x="9588500" y="671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74867</xdr:rowOff>
    </xdr:from>
    <xdr:to>
      <xdr:col>55</xdr:col>
      <xdr:colOff>0</xdr:colOff>
      <xdr:row>39</xdr:row>
      <xdr:rowOff>79134</xdr:rowOff>
    </xdr:to>
    <xdr:cxnSp macro="">
      <xdr:nvCxnSpPr>
        <xdr:cNvPr id="131" name="直線コネクタ 130">
          <a:extLst>
            <a:ext uri="{FF2B5EF4-FFF2-40B4-BE49-F238E27FC236}">
              <a16:creationId xmlns:a16="http://schemas.microsoft.com/office/drawing/2014/main" id="{3F0D0FC8-294B-4E16-95C2-D68A62FBD57B}"/>
            </a:ext>
          </a:extLst>
        </xdr:cNvPr>
        <xdr:cNvCxnSpPr/>
      </xdr:nvCxnSpPr>
      <xdr:spPr>
        <a:xfrm flipV="1">
          <a:off x="9639300" y="6761417"/>
          <a:ext cx="8382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28067</xdr:rowOff>
    </xdr:from>
    <xdr:to>
      <xdr:col>46</xdr:col>
      <xdr:colOff>38100</xdr:colOff>
      <xdr:row>39</xdr:row>
      <xdr:rowOff>129667</xdr:rowOff>
    </xdr:to>
    <xdr:sp macro="" textlink="">
      <xdr:nvSpPr>
        <xdr:cNvPr id="132" name="楕円 131">
          <a:extLst>
            <a:ext uri="{FF2B5EF4-FFF2-40B4-BE49-F238E27FC236}">
              <a16:creationId xmlns:a16="http://schemas.microsoft.com/office/drawing/2014/main" id="{E4BAFFBF-32E6-494C-B9BE-281B1C86028F}"/>
            </a:ext>
          </a:extLst>
        </xdr:cNvPr>
        <xdr:cNvSpPr/>
      </xdr:nvSpPr>
      <xdr:spPr>
        <a:xfrm>
          <a:off x="8699500" y="671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78867</xdr:rowOff>
    </xdr:from>
    <xdr:to>
      <xdr:col>50</xdr:col>
      <xdr:colOff>114300</xdr:colOff>
      <xdr:row>39</xdr:row>
      <xdr:rowOff>79134</xdr:rowOff>
    </xdr:to>
    <xdr:cxnSp macro="">
      <xdr:nvCxnSpPr>
        <xdr:cNvPr id="133" name="直線コネクタ 132">
          <a:extLst>
            <a:ext uri="{FF2B5EF4-FFF2-40B4-BE49-F238E27FC236}">
              <a16:creationId xmlns:a16="http://schemas.microsoft.com/office/drawing/2014/main" id="{16F7F5B3-6B5D-4435-9438-179A139A76F0}"/>
            </a:ext>
          </a:extLst>
        </xdr:cNvPr>
        <xdr:cNvCxnSpPr/>
      </xdr:nvCxnSpPr>
      <xdr:spPr>
        <a:xfrm>
          <a:off x="8750300" y="6765417"/>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30163</xdr:rowOff>
    </xdr:from>
    <xdr:to>
      <xdr:col>41</xdr:col>
      <xdr:colOff>101600</xdr:colOff>
      <xdr:row>39</xdr:row>
      <xdr:rowOff>131763</xdr:rowOff>
    </xdr:to>
    <xdr:sp macro="" textlink="">
      <xdr:nvSpPr>
        <xdr:cNvPr id="134" name="楕円 133">
          <a:extLst>
            <a:ext uri="{FF2B5EF4-FFF2-40B4-BE49-F238E27FC236}">
              <a16:creationId xmlns:a16="http://schemas.microsoft.com/office/drawing/2014/main" id="{7666B986-21B3-4F26-BBC0-A3DBCE459E20}"/>
            </a:ext>
          </a:extLst>
        </xdr:cNvPr>
        <xdr:cNvSpPr/>
      </xdr:nvSpPr>
      <xdr:spPr>
        <a:xfrm>
          <a:off x="7810500" y="67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78867</xdr:rowOff>
    </xdr:from>
    <xdr:to>
      <xdr:col>45</xdr:col>
      <xdr:colOff>177800</xdr:colOff>
      <xdr:row>39</xdr:row>
      <xdr:rowOff>80963</xdr:rowOff>
    </xdr:to>
    <xdr:cxnSp macro="">
      <xdr:nvCxnSpPr>
        <xdr:cNvPr id="135" name="直線コネクタ 134">
          <a:extLst>
            <a:ext uri="{FF2B5EF4-FFF2-40B4-BE49-F238E27FC236}">
              <a16:creationId xmlns:a16="http://schemas.microsoft.com/office/drawing/2014/main" id="{7FD3F668-AB8D-4A5F-8076-FCE57C759DDF}"/>
            </a:ext>
          </a:extLst>
        </xdr:cNvPr>
        <xdr:cNvCxnSpPr/>
      </xdr:nvCxnSpPr>
      <xdr:spPr>
        <a:xfrm flipV="1">
          <a:off x="7861300" y="6765417"/>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34201</xdr:rowOff>
    </xdr:from>
    <xdr:to>
      <xdr:col>36</xdr:col>
      <xdr:colOff>165100</xdr:colOff>
      <xdr:row>39</xdr:row>
      <xdr:rowOff>135801</xdr:rowOff>
    </xdr:to>
    <xdr:sp macro="" textlink="">
      <xdr:nvSpPr>
        <xdr:cNvPr id="136" name="楕円 135">
          <a:extLst>
            <a:ext uri="{FF2B5EF4-FFF2-40B4-BE49-F238E27FC236}">
              <a16:creationId xmlns:a16="http://schemas.microsoft.com/office/drawing/2014/main" id="{66158001-5465-4F4A-AAE4-58C64136626C}"/>
            </a:ext>
          </a:extLst>
        </xdr:cNvPr>
        <xdr:cNvSpPr/>
      </xdr:nvSpPr>
      <xdr:spPr>
        <a:xfrm>
          <a:off x="6921500" y="672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80963</xdr:rowOff>
    </xdr:from>
    <xdr:to>
      <xdr:col>41</xdr:col>
      <xdr:colOff>50800</xdr:colOff>
      <xdr:row>39</xdr:row>
      <xdr:rowOff>85001</xdr:rowOff>
    </xdr:to>
    <xdr:cxnSp macro="">
      <xdr:nvCxnSpPr>
        <xdr:cNvPr id="137" name="直線コネクタ 136">
          <a:extLst>
            <a:ext uri="{FF2B5EF4-FFF2-40B4-BE49-F238E27FC236}">
              <a16:creationId xmlns:a16="http://schemas.microsoft.com/office/drawing/2014/main" id="{42D17DFA-E94D-4F93-848D-C211FFC59DBF}"/>
            </a:ext>
          </a:extLst>
        </xdr:cNvPr>
        <xdr:cNvCxnSpPr/>
      </xdr:nvCxnSpPr>
      <xdr:spPr>
        <a:xfrm flipV="1">
          <a:off x="6972300" y="6767513"/>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3CED48FA-40F0-4AB5-8909-DD7AF47F834E}"/>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68C86197-0E58-4248-B25D-756468C9BCAC}"/>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27FAD174-1F89-4E06-81A7-7CC81743DA65}"/>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B808DA3F-8EF4-48FD-B007-284E8CC17AD2}"/>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146461</xdr:rowOff>
    </xdr:from>
    <xdr:ext cx="534377" cy="259045"/>
    <xdr:sp macro="" textlink="">
      <xdr:nvSpPr>
        <xdr:cNvPr id="142" name="n_1mainValue【道路】&#10;一人当たり延長">
          <a:extLst>
            <a:ext uri="{FF2B5EF4-FFF2-40B4-BE49-F238E27FC236}">
              <a16:creationId xmlns:a16="http://schemas.microsoft.com/office/drawing/2014/main" id="{FF061B0D-386B-4EC4-A163-91AA50F1AD05}"/>
            </a:ext>
          </a:extLst>
        </xdr:cNvPr>
        <xdr:cNvSpPr txBox="1"/>
      </xdr:nvSpPr>
      <xdr:spPr>
        <a:xfrm>
          <a:off x="9359411" y="649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146194</xdr:rowOff>
    </xdr:from>
    <xdr:ext cx="534377" cy="259045"/>
    <xdr:sp macro="" textlink="">
      <xdr:nvSpPr>
        <xdr:cNvPr id="143" name="n_2mainValue【道路】&#10;一人当たり延長">
          <a:extLst>
            <a:ext uri="{FF2B5EF4-FFF2-40B4-BE49-F238E27FC236}">
              <a16:creationId xmlns:a16="http://schemas.microsoft.com/office/drawing/2014/main" id="{E3A4590A-EF26-4157-8A28-9950C2BA5267}"/>
            </a:ext>
          </a:extLst>
        </xdr:cNvPr>
        <xdr:cNvSpPr txBox="1"/>
      </xdr:nvSpPr>
      <xdr:spPr>
        <a:xfrm>
          <a:off x="8483111" y="648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148290</xdr:rowOff>
    </xdr:from>
    <xdr:ext cx="534377" cy="259045"/>
    <xdr:sp macro="" textlink="">
      <xdr:nvSpPr>
        <xdr:cNvPr id="144" name="n_3mainValue【道路】&#10;一人当たり延長">
          <a:extLst>
            <a:ext uri="{FF2B5EF4-FFF2-40B4-BE49-F238E27FC236}">
              <a16:creationId xmlns:a16="http://schemas.microsoft.com/office/drawing/2014/main" id="{D6D793F5-9B97-4B01-A027-E48609F63650}"/>
            </a:ext>
          </a:extLst>
        </xdr:cNvPr>
        <xdr:cNvSpPr txBox="1"/>
      </xdr:nvSpPr>
      <xdr:spPr>
        <a:xfrm>
          <a:off x="7594111" y="649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152328</xdr:rowOff>
    </xdr:from>
    <xdr:ext cx="534377" cy="259045"/>
    <xdr:sp macro="" textlink="">
      <xdr:nvSpPr>
        <xdr:cNvPr id="145" name="n_4mainValue【道路】&#10;一人当たり延長">
          <a:extLst>
            <a:ext uri="{FF2B5EF4-FFF2-40B4-BE49-F238E27FC236}">
              <a16:creationId xmlns:a16="http://schemas.microsoft.com/office/drawing/2014/main" id="{4C4FACFA-2424-4F1E-A9A2-59947FECB8E6}"/>
            </a:ext>
          </a:extLst>
        </xdr:cNvPr>
        <xdr:cNvSpPr txBox="1"/>
      </xdr:nvSpPr>
      <xdr:spPr>
        <a:xfrm>
          <a:off x="6705111" y="649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7F5733D-67D0-400D-8AC8-6FAC137E939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A69A069-C0E8-4F69-8489-5529CB1F050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FCDC481-0085-419B-B0E2-7543DC3A72A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776FC1E-CD44-48FC-971B-7E82090FD98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27F11BF-3091-41B4-8F63-BDC2E44BA7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611D73F-263A-49F3-8D99-3830EDEEB4B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DC071F3-525A-47C4-8CBB-C75144EAA53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94DBE93-0B8D-4DB1-B9CE-F7F71B8E8B3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3C6CCCD-67FC-4600-98C7-D39F8427523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C52F754-C3FA-49F3-A614-9437EF8B454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0121A77-9732-44B9-8BF4-2D2ACFFB0BD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615C430-E5C4-411C-9A73-E0F5E87E783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44340EA4-EFFB-4989-80E8-7804A033989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328B45D-1CEE-42FD-9743-3536761EDD0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419AEA8-2EE0-4186-AB3E-F4875F785B9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D858B7D-8CCA-4806-97D1-489A2356BEE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3DEFF69-375F-4AD9-A75B-13F63DC7C3C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A0C1C26E-6A6C-4BAE-A348-FCBD894739F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792C334-2887-4413-ABC4-6403AF3F9F5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9AC6ED3-C996-4C2D-81E1-CFDE6615A91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9599F63D-F97E-44AF-A71D-3820320412F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6EC6DF1-B1BC-41ED-A7E5-DB9063483CE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CB8F387-BF3A-4A96-86BB-362EDA85CB8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69FA97C-F575-4F6B-A390-BE36FD448AA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128EEF19-6097-44ED-9E2C-6E79643AEE6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F9AE9052-CE3B-4B35-B737-6418F28B9472}"/>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F1D04F0-91CB-46C5-9D0B-C92F72E96E70}"/>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488A7D9-88F9-438F-826F-7CB779C1FA6E}"/>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D9DDDE10-F613-476B-8FBB-FC8CC431EDD4}"/>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80BA1791-BFD5-4395-8B86-434F229ABBC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62E7D22-87A7-453C-86BF-21B2F4EFD410}"/>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DEE6E8D3-5529-40D0-ACA0-57A7E40DC216}"/>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96A95684-49BD-40F1-B2E5-F7084B4831E9}"/>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474C50C3-2AD0-4680-B1FA-A62F7E129D7C}"/>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4966D0D0-B230-4F0B-A299-C661CBE11369}"/>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359B3E80-16F8-497E-B30D-1325058A4E5D}"/>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FE57292-6BAC-47B3-B307-2EEB4669A13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8AB932D-6C0D-460C-81B0-70262CA850F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D1D42E9-A55B-4283-BEBF-17835973A91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5CEAD9B-D390-45AD-873D-4E52589C3A9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B98C57A-1185-4C38-B030-EEEDC0FDB5D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163104</xdr:rowOff>
    </xdr:from>
    <xdr:to>
      <xdr:col>24</xdr:col>
      <xdr:colOff>114300</xdr:colOff>
      <xdr:row>61</xdr:row>
      <xdr:rowOff>93254</xdr:rowOff>
    </xdr:to>
    <xdr:sp macro="" textlink="">
      <xdr:nvSpPr>
        <xdr:cNvPr id="187" name="楕円 186">
          <a:extLst>
            <a:ext uri="{FF2B5EF4-FFF2-40B4-BE49-F238E27FC236}">
              <a16:creationId xmlns:a16="http://schemas.microsoft.com/office/drawing/2014/main" id="{B1E9288A-CE9A-465D-BE24-09B8635533E4}"/>
            </a:ext>
          </a:extLst>
        </xdr:cNvPr>
        <xdr:cNvSpPr/>
      </xdr:nvSpPr>
      <xdr:spPr>
        <a:xfrm>
          <a:off x="4584700" y="1045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14531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31C3AC6F-BE68-42A4-B265-CA53ED2DA9FA}"/>
            </a:ext>
          </a:extLst>
        </xdr:cNvPr>
        <xdr:cNvSpPr txBox="1"/>
      </xdr:nvSpPr>
      <xdr:spPr>
        <a:xfrm>
          <a:off x="4673600" y="10301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141877</xdr:rowOff>
    </xdr:from>
    <xdr:to>
      <xdr:col>20</xdr:col>
      <xdr:colOff>38100</xdr:colOff>
      <xdr:row>61</xdr:row>
      <xdr:rowOff>72027</xdr:rowOff>
    </xdr:to>
    <xdr:sp macro="" textlink="">
      <xdr:nvSpPr>
        <xdr:cNvPr id="189" name="楕円 188">
          <a:extLst>
            <a:ext uri="{FF2B5EF4-FFF2-40B4-BE49-F238E27FC236}">
              <a16:creationId xmlns:a16="http://schemas.microsoft.com/office/drawing/2014/main" id="{AFB017C4-AAD6-458D-AD61-0727B0153AE8}"/>
            </a:ext>
          </a:extLst>
        </xdr:cNvPr>
        <xdr:cNvSpPr/>
      </xdr:nvSpPr>
      <xdr:spPr>
        <a:xfrm>
          <a:off x="3746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21227</xdr:rowOff>
    </xdr:from>
    <xdr:to>
      <xdr:col>24</xdr:col>
      <xdr:colOff>63500</xdr:colOff>
      <xdr:row>61</xdr:row>
      <xdr:rowOff>42454</xdr:rowOff>
    </xdr:to>
    <xdr:cxnSp macro="">
      <xdr:nvCxnSpPr>
        <xdr:cNvPr id="190" name="直線コネクタ 189">
          <a:extLst>
            <a:ext uri="{FF2B5EF4-FFF2-40B4-BE49-F238E27FC236}">
              <a16:creationId xmlns:a16="http://schemas.microsoft.com/office/drawing/2014/main" id="{ED8ED9FE-2DAB-40BA-B345-7ACB70780EE4}"/>
            </a:ext>
          </a:extLst>
        </xdr:cNvPr>
        <xdr:cNvCxnSpPr/>
      </xdr:nvCxnSpPr>
      <xdr:spPr>
        <a:xfrm>
          <a:off x="3797300" y="1047967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115751</xdr:rowOff>
    </xdr:from>
    <xdr:to>
      <xdr:col>15</xdr:col>
      <xdr:colOff>101600</xdr:colOff>
      <xdr:row>61</xdr:row>
      <xdr:rowOff>45901</xdr:rowOff>
    </xdr:to>
    <xdr:sp macro="" textlink="">
      <xdr:nvSpPr>
        <xdr:cNvPr id="191" name="楕円 190">
          <a:extLst>
            <a:ext uri="{FF2B5EF4-FFF2-40B4-BE49-F238E27FC236}">
              <a16:creationId xmlns:a16="http://schemas.microsoft.com/office/drawing/2014/main" id="{BE86904D-F42E-43AF-A2CE-A08F34105F4D}"/>
            </a:ext>
          </a:extLst>
        </xdr:cNvPr>
        <xdr:cNvSpPr/>
      </xdr:nvSpPr>
      <xdr:spPr>
        <a:xfrm>
          <a:off x="2857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166551</xdr:rowOff>
    </xdr:from>
    <xdr:to>
      <xdr:col>19</xdr:col>
      <xdr:colOff>177800</xdr:colOff>
      <xdr:row>61</xdr:row>
      <xdr:rowOff>21227</xdr:rowOff>
    </xdr:to>
    <xdr:cxnSp macro="">
      <xdr:nvCxnSpPr>
        <xdr:cNvPr id="192" name="直線コネクタ 191">
          <a:extLst>
            <a:ext uri="{FF2B5EF4-FFF2-40B4-BE49-F238E27FC236}">
              <a16:creationId xmlns:a16="http://schemas.microsoft.com/office/drawing/2014/main" id="{42026E88-01B4-4D04-89ED-3FA441280386}"/>
            </a:ext>
          </a:extLst>
        </xdr:cNvPr>
        <xdr:cNvCxnSpPr/>
      </xdr:nvCxnSpPr>
      <xdr:spPr>
        <a:xfrm>
          <a:off x="2908300" y="104535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91259</xdr:rowOff>
    </xdr:from>
    <xdr:to>
      <xdr:col>10</xdr:col>
      <xdr:colOff>165100</xdr:colOff>
      <xdr:row>61</xdr:row>
      <xdr:rowOff>21409</xdr:rowOff>
    </xdr:to>
    <xdr:sp macro="" textlink="">
      <xdr:nvSpPr>
        <xdr:cNvPr id="193" name="楕円 192">
          <a:extLst>
            <a:ext uri="{FF2B5EF4-FFF2-40B4-BE49-F238E27FC236}">
              <a16:creationId xmlns:a16="http://schemas.microsoft.com/office/drawing/2014/main" id="{D3F0D4CA-AD6B-4682-924C-B2128BB915BC}"/>
            </a:ext>
          </a:extLst>
        </xdr:cNvPr>
        <xdr:cNvSpPr/>
      </xdr:nvSpPr>
      <xdr:spPr>
        <a:xfrm>
          <a:off x="1968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142059</xdr:rowOff>
    </xdr:from>
    <xdr:to>
      <xdr:col>15</xdr:col>
      <xdr:colOff>50800</xdr:colOff>
      <xdr:row>60</xdr:row>
      <xdr:rowOff>166551</xdr:rowOff>
    </xdr:to>
    <xdr:cxnSp macro="">
      <xdr:nvCxnSpPr>
        <xdr:cNvPr id="194" name="直線コネクタ 193">
          <a:extLst>
            <a:ext uri="{FF2B5EF4-FFF2-40B4-BE49-F238E27FC236}">
              <a16:creationId xmlns:a16="http://schemas.microsoft.com/office/drawing/2014/main" id="{F51E2268-8EE9-4850-9E17-ADF3C9BA2D76}"/>
            </a:ext>
          </a:extLst>
        </xdr:cNvPr>
        <xdr:cNvCxnSpPr/>
      </xdr:nvCxnSpPr>
      <xdr:spPr>
        <a:xfrm>
          <a:off x="2019300" y="10429059"/>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5" name="楕円 194">
          <a:extLst>
            <a:ext uri="{FF2B5EF4-FFF2-40B4-BE49-F238E27FC236}">
              <a16:creationId xmlns:a16="http://schemas.microsoft.com/office/drawing/2014/main" id="{EEAAB6B8-1546-4AAA-8938-589848B60A95}"/>
            </a:ext>
          </a:extLst>
        </xdr:cNvPr>
        <xdr:cNvSpPr/>
      </xdr:nvSpPr>
      <xdr:spPr>
        <a:xfrm>
          <a:off x="1079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142059</xdr:rowOff>
    </xdr:to>
    <xdr:cxnSp macro="">
      <xdr:nvCxnSpPr>
        <xdr:cNvPr id="196" name="直線コネクタ 195">
          <a:extLst>
            <a:ext uri="{FF2B5EF4-FFF2-40B4-BE49-F238E27FC236}">
              <a16:creationId xmlns:a16="http://schemas.microsoft.com/office/drawing/2014/main" id="{8EBB4696-3656-48C7-9E20-C42A0C4410DF}"/>
            </a:ext>
          </a:extLst>
        </xdr:cNvPr>
        <xdr:cNvCxnSpPr/>
      </xdr:nvCxnSpPr>
      <xdr:spPr>
        <a:xfrm>
          <a:off x="1130300" y="1040130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9E45AC8-F6C2-4FD2-90B5-B72739C5ABDE}"/>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A1D61C4-F5C9-4BFB-8355-7A032BAB0EF0}"/>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F5AE4B5-DD6A-4E08-A137-075CB21CFC02}"/>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DA56317-A282-46A0-8102-85BB518D0AD3}"/>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88554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70490760-8A39-4D68-B7B6-0F2F6DE6FD06}"/>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62428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45673BC-8C84-4949-894B-9A740BB6C183}"/>
            </a:ext>
          </a:extLst>
        </xdr:cNvPr>
        <xdr:cNvSpPr txBox="1"/>
      </xdr:nvSpPr>
      <xdr:spPr>
        <a:xfrm>
          <a:off x="2705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37936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A96C5AD-9DAB-4AB8-B816-5FCFC39ECA7D}"/>
            </a:ext>
          </a:extLst>
        </xdr:cNvPr>
        <xdr:cNvSpPr txBox="1"/>
      </xdr:nvSpPr>
      <xdr:spPr>
        <a:xfrm>
          <a:off x="1816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10177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39170C70-320E-4ABC-827A-8777D3BE400D}"/>
            </a:ext>
          </a:extLst>
        </xdr:cNvPr>
        <xdr:cNvSpPr txBox="1"/>
      </xdr:nvSpPr>
      <xdr:spPr>
        <a:xfrm>
          <a:off x="927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77EFA8B-43E8-4089-9AED-DAEC01CEFF8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7981DD7-6861-4169-BE1A-6254F838849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6D36F9E-946D-466D-8DFC-5A7E4976B52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1596ABA-4A68-41DE-8EAF-A5F350F7F7E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6DD01AF-0D69-46C4-A1E1-9AB140794D6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E149EE0-2129-4899-A5C3-3F3F856810B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D45AA62-E30F-4148-AE53-47DA1E0C135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4A1A360-1C84-4725-9FF0-27AEE0DE0CE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653381E-64A0-4427-9651-218AA756AF2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397A2D4-6B18-46BF-A4AC-8BACB2188FB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B1555C0-48CB-4525-98C0-7C1843A1385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62AFAB31-B3B3-448D-A2AD-CA7D50F00D4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A348D46-57C2-4F0D-9F66-54BCE87EED5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6B475E03-B1F2-4B4D-8707-A30D2588D7D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79CCDA7-7D6C-41DD-BCF7-9EDA64BDA52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1992EABA-1538-430D-BBE9-118A1DE11D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B8F70CA-7038-4601-8847-602A52CEF7A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BA1BD64-75F9-416B-A05C-B75A91C43394}"/>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FBF3884-91BE-4FB2-AF69-20B86B6B224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9A4A853-1928-48A4-B3B2-25377340844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42BCF623-E280-477F-AF4C-EA0B927F265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EF3933D9-C437-4149-B0A6-D8BA44C195B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4F77D6E3-69D8-4125-BAF8-E1CEE382FF6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C4968032-7075-48DA-9004-5355F0C6750B}"/>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9CB98140-D731-4298-BBA6-AF810E762764}"/>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BF9A6A93-ACA1-4D75-AAA2-C33E5A5E50F8}"/>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AA56CD61-E23E-4277-BB15-793615536ED9}"/>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ECF38998-7982-42AE-9CB1-5C0E87D39652}"/>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55E4534-8D5E-4A4C-90A1-685467276D44}"/>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6C377186-1B50-4C3C-AA91-B4FB06A983E4}"/>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5FC14795-C628-44DE-92A2-53C4A83AC32B}"/>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703DA5E8-C1F8-4D3B-9293-B66C4594C8CE}"/>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08BA8E1D-40C5-4EA7-B30E-F891482BE6E4}"/>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D545A3B5-DEBB-4313-A112-3E57C957AFDF}"/>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9C9274A-47BA-49DD-88B4-00C78A68D7D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5B2063A-B51F-4DD1-93A9-D2F4CF99809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68804EB-021F-49E4-BFF7-CF9EA37195F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911DF08-D06A-4903-8D64-0EA44452759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F57FDE1-D0CE-465F-BAC9-C8BFE2A9BB4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11101</xdr:rowOff>
    </xdr:from>
    <xdr:to>
      <xdr:col>55</xdr:col>
      <xdr:colOff>50800</xdr:colOff>
      <xdr:row>63</xdr:row>
      <xdr:rowOff>112701</xdr:rowOff>
    </xdr:to>
    <xdr:sp macro="" textlink="">
      <xdr:nvSpPr>
        <xdr:cNvPr id="244" name="楕円 243">
          <a:extLst>
            <a:ext uri="{FF2B5EF4-FFF2-40B4-BE49-F238E27FC236}">
              <a16:creationId xmlns:a16="http://schemas.microsoft.com/office/drawing/2014/main" id="{D0B52207-07AC-4DB7-8058-FD2E0420327D}"/>
            </a:ext>
          </a:extLst>
        </xdr:cNvPr>
        <xdr:cNvSpPr/>
      </xdr:nvSpPr>
      <xdr:spPr>
        <a:xfrm>
          <a:off x="10426700" y="1081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160978</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21FB6695-BD61-46C2-963A-975ABBA2452C}"/>
            </a:ext>
          </a:extLst>
        </xdr:cNvPr>
        <xdr:cNvSpPr txBox="1"/>
      </xdr:nvSpPr>
      <xdr:spPr>
        <a:xfrm>
          <a:off x="10515600" y="10790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13429</xdr:rowOff>
    </xdr:from>
    <xdr:to>
      <xdr:col>50</xdr:col>
      <xdr:colOff>165100</xdr:colOff>
      <xdr:row>63</xdr:row>
      <xdr:rowOff>115029</xdr:rowOff>
    </xdr:to>
    <xdr:sp macro="" textlink="">
      <xdr:nvSpPr>
        <xdr:cNvPr id="246" name="楕円 245">
          <a:extLst>
            <a:ext uri="{FF2B5EF4-FFF2-40B4-BE49-F238E27FC236}">
              <a16:creationId xmlns:a16="http://schemas.microsoft.com/office/drawing/2014/main" id="{B72F77F9-D488-41AD-9B42-3884966767AC}"/>
            </a:ext>
          </a:extLst>
        </xdr:cNvPr>
        <xdr:cNvSpPr/>
      </xdr:nvSpPr>
      <xdr:spPr>
        <a:xfrm>
          <a:off x="9588500" y="1081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61901</xdr:rowOff>
    </xdr:from>
    <xdr:to>
      <xdr:col>55</xdr:col>
      <xdr:colOff>0</xdr:colOff>
      <xdr:row>63</xdr:row>
      <xdr:rowOff>64229</xdr:rowOff>
    </xdr:to>
    <xdr:cxnSp macro="">
      <xdr:nvCxnSpPr>
        <xdr:cNvPr id="247" name="直線コネクタ 246">
          <a:extLst>
            <a:ext uri="{FF2B5EF4-FFF2-40B4-BE49-F238E27FC236}">
              <a16:creationId xmlns:a16="http://schemas.microsoft.com/office/drawing/2014/main" id="{7B8C8005-CE3A-4946-B698-AD47E188C210}"/>
            </a:ext>
          </a:extLst>
        </xdr:cNvPr>
        <xdr:cNvCxnSpPr/>
      </xdr:nvCxnSpPr>
      <xdr:spPr>
        <a:xfrm flipV="1">
          <a:off x="9639300" y="10863251"/>
          <a:ext cx="838200" cy="2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14385</xdr:rowOff>
    </xdr:from>
    <xdr:to>
      <xdr:col>46</xdr:col>
      <xdr:colOff>38100</xdr:colOff>
      <xdr:row>63</xdr:row>
      <xdr:rowOff>115985</xdr:rowOff>
    </xdr:to>
    <xdr:sp macro="" textlink="">
      <xdr:nvSpPr>
        <xdr:cNvPr id="248" name="楕円 247">
          <a:extLst>
            <a:ext uri="{FF2B5EF4-FFF2-40B4-BE49-F238E27FC236}">
              <a16:creationId xmlns:a16="http://schemas.microsoft.com/office/drawing/2014/main" id="{24E90BFD-4193-408C-A446-1EF5F78E02C9}"/>
            </a:ext>
          </a:extLst>
        </xdr:cNvPr>
        <xdr:cNvSpPr/>
      </xdr:nvSpPr>
      <xdr:spPr>
        <a:xfrm>
          <a:off x="8699500" y="108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64229</xdr:rowOff>
    </xdr:from>
    <xdr:to>
      <xdr:col>50</xdr:col>
      <xdr:colOff>114300</xdr:colOff>
      <xdr:row>63</xdr:row>
      <xdr:rowOff>65185</xdr:rowOff>
    </xdr:to>
    <xdr:cxnSp macro="">
      <xdr:nvCxnSpPr>
        <xdr:cNvPr id="249" name="直線コネクタ 248">
          <a:extLst>
            <a:ext uri="{FF2B5EF4-FFF2-40B4-BE49-F238E27FC236}">
              <a16:creationId xmlns:a16="http://schemas.microsoft.com/office/drawing/2014/main" id="{90F2D679-8F50-44BD-86BD-F412010E37A7}"/>
            </a:ext>
          </a:extLst>
        </xdr:cNvPr>
        <xdr:cNvCxnSpPr/>
      </xdr:nvCxnSpPr>
      <xdr:spPr>
        <a:xfrm flipV="1">
          <a:off x="8750300" y="10865579"/>
          <a:ext cx="889000" cy="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15610</xdr:rowOff>
    </xdr:from>
    <xdr:to>
      <xdr:col>41</xdr:col>
      <xdr:colOff>101600</xdr:colOff>
      <xdr:row>63</xdr:row>
      <xdr:rowOff>117210</xdr:rowOff>
    </xdr:to>
    <xdr:sp macro="" textlink="">
      <xdr:nvSpPr>
        <xdr:cNvPr id="250" name="楕円 249">
          <a:extLst>
            <a:ext uri="{FF2B5EF4-FFF2-40B4-BE49-F238E27FC236}">
              <a16:creationId xmlns:a16="http://schemas.microsoft.com/office/drawing/2014/main" id="{DB5A9094-31FE-4997-8086-3F0B0C2601F8}"/>
            </a:ext>
          </a:extLst>
        </xdr:cNvPr>
        <xdr:cNvSpPr/>
      </xdr:nvSpPr>
      <xdr:spPr>
        <a:xfrm>
          <a:off x="7810500" y="1081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65185</xdr:rowOff>
    </xdr:from>
    <xdr:to>
      <xdr:col>45</xdr:col>
      <xdr:colOff>177800</xdr:colOff>
      <xdr:row>63</xdr:row>
      <xdr:rowOff>66410</xdr:rowOff>
    </xdr:to>
    <xdr:cxnSp macro="">
      <xdr:nvCxnSpPr>
        <xdr:cNvPr id="251" name="直線コネクタ 250">
          <a:extLst>
            <a:ext uri="{FF2B5EF4-FFF2-40B4-BE49-F238E27FC236}">
              <a16:creationId xmlns:a16="http://schemas.microsoft.com/office/drawing/2014/main" id="{82A045A6-369A-44B6-A04D-6E5AFB30040A}"/>
            </a:ext>
          </a:extLst>
        </xdr:cNvPr>
        <xdr:cNvCxnSpPr/>
      </xdr:nvCxnSpPr>
      <xdr:spPr>
        <a:xfrm flipV="1">
          <a:off x="7861300" y="10866535"/>
          <a:ext cx="889000" cy="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16275</xdr:rowOff>
    </xdr:from>
    <xdr:to>
      <xdr:col>36</xdr:col>
      <xdr:colOff>165100</xdr:colOff>
      <xdr:row>63</xdr:row>
      <xdr:rowOff>117875</xdr:rowOff>
    </xdr:to>
    <xdr:sp macro="" textlink="">
      <xdr:nvSpPr>
        <xdr:cNvPr id="252" name="楕円 251">
          <a:extLst>
            <a:ext uri="{FF2B5EF4-FFF2-40B4-BE49-F238E27FC236}">
              <a16:creationId xmlns:a16="http://schemas.microsoft.com/office/drawing/2014/main" id="{ADF3A514-F9F2-4D72-B68B-27ADB4D3E229}"/>
            </a:ext>
          </a:extLst>
        </xdr:cNvPr>
        <xdr:cNvSpPr/>
      </xdr:nvSpPr>
      <xdr:spPr>
        <a:xfrm>
          <a:off x="6921500" y="108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66410</xdr:rowOff>
    </xdr:from>
    <xdr:to>
      <xdr:col>41</xdr:col>
      <xdr:colOff>50800</xdr:colOff>
      <xdr:row>63</xdr:row>
      <xdr:rowOff>67075</xdr:rowOff>
    </xdr:to>
    <xdr:cxnSp macro="">
      <xdr:nvCxnSpPr>
        <xdr:cNvPr id="253" name="直線コネクタ 252">
          <a:extLst>
            <a:ext uri="{FF2B5EF4-FFF2-40B4-BE49-F238E27FC236}">
              <a16:creationId xmlns:a16="http://schemas.microsoft.com/office/drawing/2014/main" id="{D6AAAB72-5C66-4DB3-B4F5-EA9FD2E68C7B}"/>
            </a:ext>
          </a:extLst>
        </xdr:cNvPr>
        <xdr:cNvCxnSpPr/>
      </xdr:nvCxnSpPr>
      <xdr:spPr>
        <a:xfrm flipV="1">
          <a:off x="6972300" y="10867760"/>
          <a:ext cx="889000" cy="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6CDE9CD9-47D7-4088-BFEB-D9801CF688DE}"/>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F0B449E-1B53-48B5-BC0B-9E579F9EDD47}"/>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86C94289-E04E-4DCD-A923-051BBC4929B5}"/>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A37588C7-E099-460A-81E8-9A6037EED84D}"/>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106156</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A94ACFEB-B6DA-4C99-8E4C-7C00E5AFE5C6}"/>
            </a:ext>
          </a:extLst>
        </xdr:cNvPr>
        <xdr:cNvSpPr txBox="1"/>
      </xdr:nvSpPr>
      <xdr:spPr>
        <a:xfrm>
          <a:off x="9327095" y="10907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107112</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DE15E16-7399-462C-ABA1-AD74417E26E1}"/>
            </a:ext>
          </a:extLst>
        </xdr:cNvPr>
        <xdr:cNvSpPr txBox="1"/>
      </xdr:nvSpPr>
      <xdr:spPr>
        <a:xfrm>
          <a:off x="8450795" y="10908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108337</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7F81D490-2F74-4014-AC09-E3A7CB295B19}"/>
            </a:ext>
          </a:extLst>
        </xdr:cNvPr>
        <xdr:cNvSpPr txBox="1"/>
      </xdr:nvSpPr>
      <xdr:spPr>
        <a:xfrm>
          <a:off x="7561795" y="1090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109002</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11049115-7A02-43FD-A9C1-767A284C4007}"/>
            </a:ext>
          </a:extLst>
        </xdr:cNvPr>
        <xdr:cNvSpPr txBox="1"/>
      </xdr:nvSpPr>
      <xdr:spPr>
        <a:xfrm>
          <a:off x="6672795" y="1091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203E6238-1C32-4C0C-A439-D73BB2CF052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36952E2-9C2C-4B36-9DF1-D717CB053FC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B25FF5A-10F0-4E76-9A51-121E681064F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A133891E-795D-42D4-B177-EAF9A2C693F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861D5F0-C5CF-4E9F-8237-C4C08165389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6A0D2FD-1CFB-43BA-A095-F95CC4D6FEC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76D3019-A7B4-4460-AA46-9383589EE3F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31F0638-71C5-4A08-B2E2-F0E064E0E49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91AD6F19-2189-449C-B7A8-DE89D1A875A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63DD77C-7052-4375-A6FF-6323F1E9B7A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6E4265AF-5640-47F7-A204-124D0A48EB1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FB0FED7F-9FC1-4A6A-A7F9-1FCB9C33AF0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E742E39D-10D3-4283-BC62-6B572235584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FCB93A0A-6613-4E6F-B9FA-F64E0D05A45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ABD6F746-84C4-4DB3-9E4F-0D64B8CDF7C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7BDAFFED-B523-4D78-A44A-0B03A3EB46C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D451598-6545-4347-8D9A-C1C0DC1DA7A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ECB21A05-4C8D-4E0C-AB0E-47D8749503B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AF6CE76C-DD1C-4F68-877F-04099B6AC0E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E9892057-4385-40F7-9131-8C9278BCC7A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3B90BC07-C092-4C06-ABBB-053F32FD13D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760C899A-8386-4260-AE8A-D41130565D9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8F457854-3373-4595-9414-B9181BF91C9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DB2C5AF-20B1-4F9F-ADAA-F1BD62537D8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97458E99-B1D4-4097-9424-3D9F7650AD5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A3D44CF5-021E-4CF2-A4A5-E044503FC8D6}"/>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14C92E47-5911-4443-BA44-6DBE37B39876}"/>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B4BDB0B0-A81C-4FF1-8FAE-4EDF5A6BECF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10270B00-D91E-4E4C-A4D2-E1B5B787CA69}"/>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ADE1D899-223F-4B20-8F57-8EA3B8622667}"/>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9B673EB5-424A-4230-B246-EC87523EC1FF}"/>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65566ACB-67F4-4905-B321-D99AE349ED4D}"/>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41314311-330C-4216-8B5E-34F2C4DCBE4D}"/>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5D1C1F0F-8C97-45E6-BB9C-F9EFEB85B22B}"/>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E334CBA3-9770-48E3-AFE0-4F9EB3E0117E}"/>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DA7934F4-6AC1-4368-B479-7A0F3D491FA0}"/>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B4C10AB-2BFE-4702-9D25-C69CD03B1BD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14478AF-9BFA-4C0D-909D-673300C4218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4EDF2E5-85CA-4B9D-A7EF-E8510B90537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960C9FE-4EB0-4C79-AAAF-9DB36C31FF9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AD1CF64-2009-4AE8-A5DB-273D9F5B196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59145</xdr:rowOff>
    </xdr:from>
    <xdr:to>
      <xdr:col>24</xdr:col>
      <xdr:colOff>114300</xdr:colOff>
      <xdr:row>85</xdr:row>
      <xdr:rowOff>160745</xdr:rowOff>
    </xdr:to>
    <xdr:sp macro="" textlink="">
      <xdr:nvSpPr>
        <xdr:cNvPr id="303" name="楕円 302">
          <a:extLst>
            <a:ext uri="{FF2B5EF4-FFF2-40B4-BE49-F238E27FC236}">
              <a16:creationId xmlns:a16="http://schemas.microsoft.com/office/drawing/2014/main" id="{170A0F7B-986E-4096-98A4-34355E7C58F3}"/>
            </a:ext>
          </a:extLst>
        </xdr:cNvPr>
        <xdr:cNvSpPr/>
      </xdr:nvSpPr>
      <xdr:spPr>
        <a:xfrm>
          <a:off x="45847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37572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3629FC67-A10C-436A-81BB-386EF1B17060}"/>
            </a:ext>
          </a:extLst>
        </xdr:cNvPr>
        <xdr:cNvSpPr txBox="1"/>
      </xdr:nvSpPr>
      <xdr:spPr>
        <a:xfrm>
          <a:off x="4673600" y="1461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42818</xdr:rowOff>
    </xdr:from>
    <xdr:to>
      <xdr:col>20</xdr:col>
      <xdr:colOff>38100</xdr:colOff>
      <xdr:row>85</xdr:row>
      <xdr:rowOff>144418</xdr:rowOff>
    </xdr:to>
    <xdr:sp macro="" textlink="">
      <xdr:nvSpPr>
        <xdr:cNvPr id="305" name="楕円 304">
          <a:extLst>
            <a:ext uri="{FF2B5EF4-FFF2-40B4-BE49-F238E27FC236}">
              <a16:creationId xmlns:a16="http://schemas.microsoft.com/office/drawing/2014/main" id="{F9FE2B9B-6D6F-4BCD-B743-E1589F02C07B}"/>
            </a:ext>
          </a:extLst>
        </xdr:cNvPr>
        <xdr:cNvSpPr/>
      </xdr:nvSpPr>
      <xdr:spPr>
        <a:xfrm>
          <a:off x="3746500" y="1461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93618</xdr:rowOff>
    </xdr:from>
    <xdr:to>
      <xdr:col>24</xdr:col>
      <xdr:colOff>63500</xdr:colOff>
      <xdr:row>85</xdr:row>
      <xdr:rowOff>109945</xdr:rowOff>
    </xdr:to>
    <xdr:cxnSp macro="">
      <xdr:nvCxnSpPr>
        <xdr:cNvPr id="306" name="直線コネクタ 305">
          <a:extLst>
            <a:ext uri="{FF2B5EF4-FFF2-40B4-BE49-F238E27FC236}">
              <a16:creationId xmlns:a16="http://schemas.microsoft.com/office/drawing/2014/main" id="{222F59F6-57A3-40DB-94A4-EEA035A80EF3}"/>
            </a:ext>
          </a:extLst>
        </xdr:cNvPr>
        <xdr:cNvCxnSpPr/>
      </xdr:nvCxnSpPr>
      <xdr:spPr>
        <a:xfrm>
          <a:off x="3797300" y="14666868"/>
          <a:ext cx="8382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31387</xdr:rowOff>
    </xdr:from>
    <xdr:to>
      <xdr:col>15</xdr:col>
      <xdr:colOff>101600</xdr:colOff>
      <xdr:row>85</xdr:row>
      <xdr:rowOff>132987</xdr:rowOff>
    </xdr:to>
    <xdr:sp macro="" textlink="">
      <xdr:nvSpPr>
        <xdr:cNvPr id="307" name="楕円 306">
          <a:extLst>
            <a:ext uri="{FF2B5EF4-FFF2-40B4-BE49-F238E27FC236}">
              <a16:creationId xmlns:a16="http://schemas.microsoft.com/office/drawing/2014/main" id="{FE8A2255-DACE-42F8-9829-EF7434A4D8B2}"/>
            </a:ext>
          </a:extLst>
        </xdr:cNvPr>
        <xdr:cNvSpPr/>
      </xdr:nvSpPr>
      <xdr:spPr>
        <a:xfrm>
          <a:off x="2857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82187</xdr:rowOff>
    </xdr:from>
    <xdr:to>
      <xdr:col>19</xdr:col>
      <xdr:colOff>177800</xdr:colOff>
      <xdr:row>85</xdr:row>
      <xdr:rowOff>93618</xdr:rowOff>
    </xdr:to>
    <xdr:cxnSp macro="">
      <xdr:nvCxnSpPr>
        <xdr:cNvPr id="308" name="直線コネクタ 307">
          <a:extLst>
            <a:ext uri="{FF2B5EF4-FFF2-40B4-BE49-F238E27FC236}">
              <a16:creationId xmlns:a16="http://schemas.microsoft.com/office/drawing/2014/main" id="{A119891B-62A3-41B4-AA89-C88BCDD02108}"/>
            </a:ext>
          </a:extLst>
        </xdr:cNvPr>
        <xdr:cNvCxnSpPr/>
      </xdr:nvCxnSpPr>
      <xdr:spPr>
        <a:xfrm>
          <a:off x="2908300" y="14655437"/>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26488</xdr:rowOff>
    </xdr:from>
    <xdr:to>
      <xdr:col>10</xdr:col>
      <xdr:colOff>165100</xdr:colOff>
      <xdr:row>85</xdr:row>
      <xdr:rowOff>128088</xdr:rowOff>
    </xdr:to>
    <xdr:sp macro="" textlink="">
      <xdr:nvSpPr>
        <xdr:cNvPr id="309" name="楕円 308">
          <a:extLst>
            <a:ext uri="{FF2B5EF4-FFF2-40B4-BE49-F238E27FC236}">
              <a16:creationId xmlns:a16="http://schemas.microsoft.com/office/drawing/2014/main" id="{DDACF344-8790-41DA-9E6F-70525F44936B}"/>
            </a:ext>
          </a:extLst>
        </xdr:cNvPr>
        <xdr:cNvSpPr/>
      </xdr:nvSpPr>
      <xdr:spPr>
        <a:xfrm>
          <a:off x="1968500" y="1459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77288</xdr:rowOff>
    </xdr:from>
    <xdr:to>
      <xdr:col>15</xdr:col>
      <xdr:colOff>50800</xdr:colOff>
      <xdr:row>85</xdr:row>
      <xdr:rowOff>82187</xdr:rowOff>
    </xdr:to>
    <xdr:cxnSp macro="">
      <xdr:nvCxnSpPr>
        <xdr:cNvPr id="310" name="直線コネクタ 309">
          <a:extLst>
            <a:ext uri="{FF2B5EF4-FFF2-40B4-BE49-F238E27FC236}">
              <a16:creationId xmlns:a16="http://schemas.microsoft.com/office/drawing/2014/main" id="{9E4D6E1B-2D31-439B-BF7A-7DB6F5269BD5}"/>
            </a:ext>
          </a:extLst>
        </xdr:cNvPr>
        <xdr:cNvCxnSpPr/>
      </xdr:nvCxnSpPr>
      <xdr:spPr>
        <a:xfrm>
          <a:off x="2019300" y="1465053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3629</xdr:rowOff>
    </xdr:from>
    <xdr:to>
      <xdr:col>6</xdr:col>
      <xdr:colOff>38100</xdr:colOff>
      <xdr:row>85</xdr:row>
      <xdr:rowOff>105229</xdr:rowOff>
    </xdr:to>
    <xdr:sp macro="" textlink="">
      <xdr:nvSpPr>
        <xdr:cNvPr id="311" name="楕円 310">
          <a:extLst>
            <a:ext uri="{FF2B5EF4-FFF2-40B4-BE49-F238E27FC236}">
              <a16:creationId xmlns:a16="http://schemas.microsoft.com/office/drawing/2014/main" id="{563F5AD8-742A-42CD-987B-C91A57AC3EB9}"/>
            </a:ext>
          </a:extLst>
        </xdr:cNvPr>
        <xdr:cNvSpPr/>
      </xdr:nvSpPr>
      <xdr:spPr>
        <a:xfrm>
          <a:off x="10795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54429</xdr:rowOff>
    </xdr:from>
    <xdr:to>
      <xdr:col>10</xdr:col>
      <xdr:colOff>114300</xdr:colOff>
      <xdr:row>85</xdr:row>
      <xdr:rowOff>77288</xdr:rowOff>
    </xdr:to>
    <xdr:cxnSp macro="">
      <xdr:nvCxnSpPr>
        <xdr:cNvPr id="312" name="直線コネクタ 311">
          <a:extLst>
            <a:ext uri="{FF2B5EF4-FFF2-40B4-BE49-F238E27FC236}">
              <a16:creationId xmlns:a16="http://schemas.microsoft.com/office/drawing/2014/main" id="{F100AC49-E8F0-4924-8552-4356CFE27A26}"/>
            </a:ext>
          </a:extLst>
        </xdr:cNvPr>
        <xdr:cNvCxnSpPr/>
      </xdr:nvCxnSpPr>
      <xdr:spPr>
        <a:xfrm>
          <a:off x="1130300" y="1462767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02D44254-6497-44F4-AE7A-A82C8F0411D7}"/>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AC5ECCC7-04AF-48AC-BDF6-C3FEE4A6E4FB}"/>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1A0CA956-D959-4EA6-9D60-24CC3860BA23}"/>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1F5EA2EB-1AD6-4AD0-873D-9A2FEC959548}"/>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135545</xdr:rowOff>
    </xdr:from>
    <xdr:ext cx="405111" cy="259045"/>
    <xdr:sp macro="" textlink="">
      <xdr:nvSpPr>
        <xdr:cNvPr id="317" name="n_1mainValue【公営住宅】&#10;有形固定資産減価償却率">
          <a:extLst>
            <a:ext uri="{FF2B5EF4-FFF2-40B4-BE49-F238E27FC236}">
              <a16:creationId xmlns:a16="http://schemas.microsoft.com/office/drawing/2014/main" id="{D659A24B-DB03-47B5-8A7A-B292E416655D}"/>
            </a:ext>
          </a:extLst>
        </xdr:cNvPr>
        <xdr:cNvSpPr txBox="1"/>
      </xdr:nvSpPr>
      <xdr:spPr>
        <a:xfrm>
          <a:off x="3582044" y="1470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124114</xdr:rowOff>
    </xdr:from>
    <xdr:ext cx="405111" cy="259045"/>
    <xdr:sp macro="" textlink="">
      <xdr:nvSpPr>
        <xdr:cNvPr id="318" name="n_2mainValue【公営住宅】&#10;有形固定資産減価償却率">
          <a:extLst>
            <a:ext uri="{FF2B5EF4-FFF2-40B4-BE49-F238E27FC236}">
              <a16:creationId xmlns:a16="http://schemas.microsoft.com/office/drawing/2014/main" id="{14AAE436-1D6F-41FC-9C68-D4EB8131BBEC}"/>
            </a:ext>
          </a:extLst>
        </xdr:cNvPr>
        <xdr:cNvSpPr txBox="1"/>
      </xdr:nvSpPr>
      <xdr:spPr>
        <a:xfrm>
          <a:off x="2705744" y="1469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119215</xdr:rowOff>
    </xdr:from>
    <xdr:ext cx="405111" cy="259045"/>
    <xdr:sp macro="" textlink="">
      <xdr:nvSpPr>
        <xdr:cNvPr id="319" name="n_3mainValue【公営住宅】&#10;有形固定資産減価償却率">
          <a:extLst>
            <a:ext uri="{FF2B5EF4-FFF2-40B4-BE49-F238E27FC236}">
              <a16:creationId xmlns:a16="http://schemas.microsoft.com/office/drawing/2014/main" id="{16B01571-E564-40C8-BE5D-AF9439A5D829}"/>
            </a:ext>
          </a:extLst>
        </xdr:cNvPr>
        <xdr:cNvSpPr txBox="1"/>
      </xdr:nvSpPr>
      <xdr:spPr>
        <a:xfrm>
          <a:off x="1816744" y="1469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96356</xdr:rowOff>
    </xdr:from>
    <xdr:ext cx="405111" cy="259045"/>
    <xdr:sp macro="" textlink="">
      <xdr:nvSpPr>
        <xdr:cNvPr id="320" name="n_4mainValue【公営住宅】&#10;有形固定資産減価償却率">
          <a:extLst>
            <a:ext uri="{FF2B5EF4-FFF2-40B4-BE49-F238E27FC236}">
              <a16:creationId xmlns:a16="http://schemas.microsoft.com/office/drawing/2014/main" id="{63E6AF30-95FC-43F3-8E36-432B46D3FA06}"/>
            </a:ext>
          </a:extLst>
        </xdr:cNvPr>
        <xdr:cNvSpPr txBox="1"/>
      </xdr:nvSpPr>
      <xdr:spPr>
        <a:xfrm>
          <a:off x="927744" y="1466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E1824C3-4E83-418B-8A60-C9410BAC093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E317E2C-1EF4-4146-A9F9-93B6408EB8D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158BBD53-F44E-436E-9E3C-3046DCC96ED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92B4521-5F08-4EE1-B23F-FEBA36C8BE7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30E1F9D-E439-4FF7-9E17-3AB37C6FF8B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F39065B-90AD-4092-8667-710E5E834C9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0364E72-8D40-421A-BC4B-ECEBF25D313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AE6F6EA-C846-4B29-B032-E4BD91ED811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6490B288-34A7-479E-82FA-1EF8E9D49BB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E2B22FF-1793-47CE-8B1E-BFAF0E511B8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6D7B42C6-B751-4835-B490-05825122521C}"/>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E5C6052-7785-4AB7-A904-1A02447DCDA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54A4FAC-41B9-4AA4-8AE7-41F31B246A35}"/>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2532C9C4-161E-49AE-B5C4-4D52DF32282B}"/>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CD3A77A-5122-47C3-BFFB-5B22044433A7}"/>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5C900D3E-4EBB-4496-9ABB-6DADA684CFF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B0B0F6F-3075-4ED5-8C03-08147AA63FF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4D0F77BF-3905-455E-A2BA-2CE7CAFCDF5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A1A7BC7-19D1-4E9D-A677-A2FC6F11E47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912F89E3-0EC6-4C37-A929-60F7597B8F9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B070B46-DAF1-4D87-9DAE-A6BBB004ED7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D3DD64E2-1D8E-415A-9D54-A17DCE8A0FA4}"/>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C3053928-1871-436A-B0B9-E3E3ECCEBF7B}"/>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2159E60B-2509-4B43-9E87-96FFECF4661E}"/>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B8E84F32-5203-4BED-8D03-2F0C0F240166}"/>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569A2B81-CE2D-4DF8-AB6D-CE720190717F}"/>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FCA93CAA-61F0-466C-8E08-58DEA4EB842C}"/>
            </a:ext>
          </a:extLst>
        </xdr:cNvPr>
        <xdr:cNvSpPr txBox="1"/>
      </xdr:nvSpPr>
      <xdr:spPr>
        <a:xfrm>
          <a:off x="10515600" y="1458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1318E1F5-E874-4EEA-AE15-FA1F9B7769D6}"/>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F2CC48DD-718E-490B-9454-091348EF355E}"/>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48FDF8F7-42DF-48A1-8F03-1FA46CD9EB35}"/>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CEE0D614-E6F9-4900-9455-EA6007415486}"/>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FE096640-C108-4ECC-8470-4DDB909E68C1}"/>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2D99B4F-32AB-43E9-9571-E7236434939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1A39AC7-E669-46B6-A1BB-5EAD687ECBA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C6F4B54-4167-423D-84D9-64DE31E6615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E7F5926-07BF-433A-8863-5E77861F475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0324FE7-D83C-4D40-996A-4B6FE8547B7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25705</xdr:rowOff>
    </xdr:from>
    <xdr:to>
      <xdr:col>55</xdr:col>
      <xdr:colOff>50800</xdr:colOff>
      <xdr:row>85</xdr:row>
      <xdr:rowOff>127305</xdr:rowOff>
    </xdr:to>
    <xdr:sp macro="" textlink="">
      <xdr:nvSpPr>
        <xdr:cNvPr id="358" name="楕円 357">
          <a:extLst>
            <a:ext uri="{FF2B5EF4-FFF2-40B4-BE49-F238E27FC236}">
              <a16:creationId xmlns:a16="http://schemas.microsoft.com/office/drawing/2014/main" id="{688C62F6-41C5-49CD-8B9E-B7A274968504}"/>
            </a:ext>
          </a:extLst>
        </xdr:cNvPr>
        <xdr:cNvSpPr/>
      </xdr:nvSpPr>
      <xdr:spPr>
        <a:xfrm>
          <a:off x="10426700" y="1459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48582</xdr:rowOff>
    </xdr:from>
    <xdr:ext cx="469744" cy="259045"/>
    <xdr:sp macro="" textlink="">
      <xdr:nvSpPr>
        <xdr:cNvPr id="359" name="【公営住宅】&#10;一人当たり面積該当値テキスト">
          <a:extLst>
            <a:ext uri="{FF2B5EF4-FFF2-40B4-BE49-F238E27FC236}">
              <a16:creationId xmlns:a16="http://schemas.microsoft.com/office/drawing/2014/main" id="{587609CA-80D7-43A7-B8F9-954B47FAC5A4}"/>
            </a:ext>
          </a:extLst>
        </xdr:cNvPr>
        <xdr:cNvSpPr txBox="1"/>
      </xdr:nvSpPr>
      <xdr:spPr>
        <a:xfrm>
          <a:off x="10515600" y="1445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23876</xdr:rowOff>
    </xdr:from>
    <xdr:to>
      <xdr:col>50</xdr:col>
      <xdr:colOff>165100</xdr:colOff>
      <xdr:row>85</xdr:row>
      <xdr:rowOff>125476</xdr:rowOff>
    </xdr:to>
    <xdr:sp macro="" textlink="">
      <xdr:nvSpPr>
        <xdr:cNvPr id="360" name="楕円 359">
          <a:extLst>
            <a:ext uri="{FF2B5EF4-FFF2-40B4-BE49-F238E27FC236}">
              <a16:creationId xmlns:a16="http://schemas.microsoft.com/office/drawing/2014/main" id="{56151251-8447-4827-B07A-D8933BF0663C}"/>
            </a:ext>
          </a:extLst>
        </xdr:cNvPr>
        <xdr:cNvSpPr/>
      </xdr:nvSpPr>
      <xdr:spPr>
        <a:xfrm>
          <a:off x="9588500" y="1459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74676</xdr:rowOff>
    </xdr:from>
    <xdr:to>
      <xdr:col>55</xdr:col>
      <xdr:colOff>0</xdr:colOff>
      <xdr:row>85</xdr:row>
      <xdr:rowOff>76505</xdr:rowOff>
    </xdr:to>
    <xdr:cxnSp macro="">
      <xdr:nvCxnSpPr>
        <xdr:cNvPr id="361" name="直線コネクタ 360">
          <a:extLst>
            <a:ext uri="{FF2B5EF4-FFF2-40B4-BE49-F238E27FC236}">
              <a16:creationId xmlns:a16="http://schemas.microsoft.com/office/drawing/2014/main" id="{8307523F-994D-462E-8895-30FDF329C1C9}"/>
            </a:ext>
          </a:extLst>
        </xdr:cNvPr>
        <xdr:cNvCxnSpPr/>
      </xdr:nvCxnSpPr>
      <xdr:spPr>
        <a:xfrm>
          <a:off x="9639300" y="14647926"/>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20447</xdr:rowOff>
    </xdr:from>
    <xdr:to>
      <xdr:col>46</xdr:col>
      <xdr:colOff>38100</xdr:colOff>
      <xdr:row>85</xdr:row>
      <xdr:rowOff>122047</xdr:rowOff>
    </xdr:to>
    <xdr:sp macro="" textlink="">
      <xdr:nvSpPr>
        <xdr:cNvPr id="362" name="楕円 361">
          <a:extLst>
            <a:ext uri="{FF2B5EF4-FFF2-40B4-BE49-F238E27FC236}">
              <a16:creationId xmlns:a16="http://schemas.microsoft.com/office/drawing/2014/main" id="{EA47B3FE-D3B6-42A1-81F0-EDDB313C1BED}"/>
            </a:ext>
          </a:extLst>
        </xdr:cNvPr>
        <xdr:cNvSpPr/>
      </xdr:nvSpPr>
      <xdr:spPr>
        <a:xfrm>
          <a:off x="8699500" y="1459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71247</xdr:rowOff>
    </xdr:from>
    <xdr:to>
      <xdr:col>50</xdr:col>
      <xdr:colOff>114300</xdr:colOff>
      <xdr:row>85</xdr:row>
      <xdr:rowOff>74676</xdr:rowOff>
    </xdr:to>
    <xdr:cxnSp macro="">
      <xdr:nvCxnSpPr>
        <xdr:cNvPr id="363" name="直線コネクタ 362">
          <a:extLst>
            <a:ext uri="{FF2B5EF4-FFF2-40B4-BE49-F238E27FC236}">
              <a16:creationId xmlns:a16="http://schemas.microsoft.com/office/drawing/2014/main" id="{805E6437-8A97-4B4A-A520-AC2A5B699677}"/>
            </a:ext>
          </a:extLst>
        </xdr:cNvPr>
        <xdr:cNvCxnSpPr/>
      </xdr:nvCxnSpPr>
      <xdr:spPr>
        <a:xfrm>
          <a:off x="8750300" y="14644497"/>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20904</xdr:rowOff>
    </xdr:from>
    <xdr:to>
      <xdr:col>41</xdr:col>
      <xdr:colOff>101600</xdr:colOff>
      <xdr:row>85</xdr:row>
      <xdr:rowOff>122504</xdr:rowOff>
    </xdr:to>
    <xdr:sp macro="" textlink="">
      <xdr:nvSpPr>
        <xdr:cNvPr id="364" name="楕円 363">
          <a:extLst>
            <a:ext uri="{FF2B5EF4-FFF2-40B4-BE49-F238E27FC236}">
              <a16:creationId xmlns:a16="http://schemas.microsoft.com/office/drawing/2014/main" id="{D801B61F-CC02-461C-851D-9BAABD37075C}"/>
            </a:ext>
          </a:extLst>
        </xdr:cNvPr>
        <xdr:cNvSpPr/>
      </xdr:nvSpPr>
      <xdr:spPr>
        <a:xfrm>
          <a:off x="7810500" y="1459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71247</xdr:rowOff>
    </xdr:from>
    <xdr:to>
      <xdr:col>45</xdr:col>
      <xdr:colOff>177800</xdr:colOff>
      <xdr:row>85</xdr:row>
      <xdr:rowOff>71704</xdr:rowOff>
    </xdr:to>
    <xdr:cxnSp macro="">
      <xdr:nvCxnSpPr>
        <xdr:cNvPr id="365" name="直線コネクタ 364">
          <a:extLst>
            <a:ext uri="{FF2B5EF4-FFF2-40B4-BE49-F238E27FC236}">
              <a16:creationId xmlns:a16="http://schemas.microsoft.com/office/drawing/2014/main" id="{C70346DB-1DA5-4038-80F3-82AC8DFE1A89}"/>
            </a:ext>
          </a:extLst>
        </xdr:cNvPr>
        <xdr:cNvCxnSpPr/>
      </xdr:nvCxnSpPr>
      <xdr:spPr>
        <a:xfrm flipV="1">
          <a:off x="7861300" y="14644497"/>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21589</xdr:rowOff>
    </xdr:from>
    <xdr:to>
      <xdr:col>36</xdr:col>
      <xdr:colOff>165100</xdr:colOff>
      <xdr:row>85</xdr:row>
      <xdr:rowOff>123189</xdr:rowOff>
    </xdr:to>
    <xdr:sp macro="" textlink="">
      <xdr:nvSpPr>
        <xdr:cNvPr id="366" name="楕円 365">
          <a:extLst>
            <a:ext uri="{FF2B5EF4-FFF2-40B4-BE49-F238E27FC236}">
              <a16:creationId xmlns:a16="http://schemas.microsoft.com/office/drawing/2014/main" id="{FE9E4450-1834-4F6D-9D94-F73A592C7C35}"/>
            </a:ext>
          </a:extLst>
        </xdr:cNvPr>
        <xdr:cNvSpPr/>
      </xdr:nvSpPr>
      <xdr:spPr>
        <a:xfrm>
          <a:off x="6921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71704</xdr:rowOff>
    </xdr:from>
    <xdr:to>
      <xdr:col>41</xdr:col>
      <xdr:colOff>50800</xdr:colOff>
      <xdr:row>85</xdr:row>
      <xdr:rowOff>72389</xdr:rowOff>
    </xdr:to>
    <xdr:cxnSp macro="">
      <xdr:nvCxnSpPr>
        <xdr:cNvPr id="367" name="直線コネクタ 366">
          <a:extLst>
            <a:ext uri="{FF2B5EF4-FFF2-40B4-BE49-F238E27FC236}">
              <a16:creationId xmlns:a16="http://schemas.microsoft.com/office/drawing/2014/main" id="{6C40DC40-4A61-4FDA-A799-52E3FB155DB1}"/>
            </a:ext>
          </a:extLst>
        </xdr:cNvPr>
        <xdr:cNvCxnSpPr/>
      </xdr:nvCxnSpPr>
      <xdr:spPr>
        <a:xfrm flipV="1">
          <a:off x="6972300" y="14644954"/>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01F46DBC-B709-402D-A094-5A1D69D7E211}"/>
            </a:ext>
          </a:extLst>
        </xdr:cNvPr>
        <xdr:cNvSpPr txBox="1"/>
      </xdr:nvSpPr>
      <xdr:spPr>
        <a:xfrm>
          <a:off x="9391727" y="1469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a:extLst>
            <a:ext uri="{FF2B5EF4-FFF2-40B4-BE49-F238E27FC236}">
              <a16:creationId xmlns:a16="http://schemas.microsoft.com/office/drawing/2014/main" id="{7CEF2C4F-1FE4-4D59-9C1D-D41426F97E7D}"/>
            </a:ext>
          </a:extLst>
        </xdr:cNvPr>
        <xdr:cNvSpPr txBox="1"/>
      </xdr:nvSpPr>
      <xdr:spPr>
        <a:xfrm>
          <a:off x="8515427" y="1469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a:extLst>
            <a:ext uri="{FF2B5EF4-FFF2-40B4-BE49-F238E27FC236}">
              <a16:creationId xmlns:a16="http://schemas.microsoft.com/office/drawing/2014/main" id="{01333BB6-865C-4C29-994E-17D4B7D06176}"/>
            </a:ext>
          </a:extLst>
        </xdr:cNvPr>
        <xdr:cNvSpPr txBox="1"/>
      </xdr:nvSpPr>
      <xdr:spPr>
        <a:xfrm>
          <a:off x="7626427" y="1469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a:extLst>
            <a:ext uri="{FF2B5EF4-FFF2-40B4-BE49-F238E27FC236}">
              <a16:creationId xmlns:a16="http://schemas.microsoft.com/office/drawing/2014/main" id="{3232883A-133B-430B-A986-6DB07676A89E}"/>
            </a:ext>
          </a:extLst>
        </xdr:cNvPr>
        <xdr:cNvSpPr txBox="1"/>
      </xdr:nvSpPr>
      <xdr:spPr>
        <a:xfrm>
          <a:off x="6737427" y="147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142003</xdr:rowOff>
    </xdr:from>
    <xdr:ext cx="469744" cy="259045"/>
    <xdr:sp macro="" textlink="">
      <xdr:nvSpPr>
        <xdr:cNvPr id="372" name="n_1mainValue【公営住宅】&#10;一人当たり面積">
          <a:extLst>
            <a:ext uri="{FF2B5EF4-FFF2-40B4-BE49-F238E27FC236}">
              <a16:creationId xmlns:a16="http://schemas.microsoft.com/office/drawing/2014/main" id="{34787D4D-1115-43DF-AECA-12ACD9EB217F}"/>
            </a:ext>
          </a:extLst>
        </xdr:cNvPr>
        <xdr:cNvSpPr txBox="1"/>
      </xdr:nvSpPr>
      <xdr:spPr>
        <a:xfrm>
          <a:off x="9391727" y="1437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138574</xdr:rowOff>
    </xdr:from>
    <xdr:ext cx="469744" cy="259045"/>
    <xdr:sp macro="" textlink="">
      <xdr:nvSpPr>
        <xdr:cNvPr id="373" name="n_2mainValue【公営住宅】&#10;一人当たり面積">
          <a:extLst>
            <a:ext uri="{FF2B5EF4-FFF2-40B4-BE49-F238E27FC236}">
              <a16:creationId xmlns:a16="http://schemas.microsoft.com/office/drawing/2014/main" id="{BCA825C1-B504-4C4A-84C7-F5786365B32A}"/>
            </a:ext>
          </a:extLst>
        </xdr:cNvPr>
        <xdr:cNvSpPr txBox="1"/>
      </xdr:nvSpPr>
      <xdr:spPr>
        <a:xfrm>
          <a:off x="8515427" y="1436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139031</xdr:rowOff>
    </xdr:from>
    <xdr:ext cx="469744" cy="259045"/>
    <xdr:sp macro="" textlink="">
      <xdr:nvSpPr>
        <xdr:cNvPr id="374" name="n_3mainValue【公営住宅】&#10;一人当たり面積">
          <a:extLst>
            <a:ext uri="{FF2B5EF4-FFF2-40B4-BE49-F238E27FC236}">
              <a16:creationId xmlns:a16="http://schemas.microsoft.com/office/drawing/2014/main" id="{761762FE-25CB-4148-8EC2-7EBE1326B830}"/>
            </a:ext>
          </a:extLst>
        </xdr:cNvPr>
        <xdr:cNvSpPr txBox="1"/>
      </xdr:nvSpPr>
      <xdr:spPr>
        <a:xfrm>
          <a:off x="7626427" y="1436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139716</xdr:rowOff>
    </xdr:from>
    <xdr:ext cx="469744" cy="259045"/>
    <xdr:sp macro="" textlink="">
      <xdr:nvSpPr>
        <xdr:cNvPr id="375" name="n_4mainValue【公営住宅】&#10;一人当たり面積">
          <a:extLst>
            <a:ext uri="{FF2B5EF4-FFF2-40B4-BE49-F238E27FC236}">
              <a16:creationId xmlns:a16="http://schemas.microsoft.com/office/drawing/2014/main" id="{5DAC0CF0-28B1-4F57-BE5B-6EB87EF4C343}"/>
            </a:ext>
          </a:extLst>
        </xdr:cNvPr>
        <xdr:cNvSpPr txBox="1"/>
      </xdr:nvSpPr>
      <xdr:spPr>
        <a:xfrm>
          <a:off x="6737427" y="1437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11FF12C-C520-412A-AB30-D03B43D08A5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E5156A7-B5B7-451B-A536-9981139E1D6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45BEA6D-0382-4BF6-AB23-1FC8ECAF69E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B995FB0-C30A-4651-AE8E-CBB5C24A40A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9FFE496-C069-4139-9137-F558885F407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39BC7EF-EEEA-4E95-A088-BBC70473502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A82E22F-AF66-497F-B2D7-8CA61F46CBB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630F8C7-87DD-4B62-A72F-0598A438398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59ED39D7-9406-4476-AA48-0A76EF357D7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BD141B1E-F685-438F-A0DC-909C3EF8D20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1994FA6-ACDB-42B4-B0CD-6CC4ED38C3E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7" name="直線コネクタ 386">
          <a:extLst>
            <a:ext uri="{FF2B5EF4-FFF2-40B4-BE49-F238E27FC236}">
              <a16:creationId xmlns:a16="http://schemas.microsoft.com/office/drawing/2014/main" id="{0867733C-BC55-44DB-9A84-E15442DF84AC}"/>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8" name="テキスト ボックス 387">
          <a:extLst>
            <a:ext uri="{FF2B5EF4-FFF2-40B4-BE49-F238E27FC236}">
              <a16:creationId xmlns:a16="http://schemas.microsoft.com/office/drawing/2014/main" id="{878BDDD9-BF3E-4D09-8282-5EDA0FBD0F6A}"/>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9" name="直線コネクタ 388">
          <a:extLst>
            <a:ext uri="{FF2B5EF4-FFF2-40B4-BE49-F238E27FC236}">
              <a16:creationId xmlns:a16="http://schemas.microsoft.com/office/drawing/2014/main" id="{E7E67BB7-8943-41E9-9D9E-CD62A41951BD}"/>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0" name="テキスト ボックス 389">
          <a:extLst>
            <a:ext uri="{FF2B5EF4-FFF2-40B4-BE49-F238E27FC236}">
              <a16:creationId xmlns:a16="http://schemas.microsoft.com/office/drawing/2014/main" id="{1E5CB286-EFDF-442B-9040-2772AE9F7BEE}"/>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1" name="直線コネクタ 390">
          <a:extLst>
            <a:ext uri="{FF2B5EF4-FFF2-40B4-BE49-F238E27FC236}">
              <a16:creationId xmlns:a16="http://schemas.microsoft.com/office/drawing/2014/main" id="{2D772C07-3697-4A47-A7A9-3904D10B4815}"/>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2" name="テキスト ボックス 391">
          <a:extLst>
            <a:ext uri="{FF2B5EF4-FFF2-40B4-BE49-F238E27FC236}">
              <a16:creationId xmlns:a16="http://schemas.microsoft.com/office/drawing/2014/main" id="{BEFC76EB-74F5-4150-AC59-687DB6884DDE}"/>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3" name="直線コネクタ 392">
          <a:extLst>
            <a:ext uri="{FF2B5EF4-FFF2-40B4-BE49-F238E27FC236}">
              <a16:creationId xmlns:a16="http://schemas.microsoft.com/office/drawing/2014/main" id="{7D08BBB0-7B23-456F-AEA5-0FEEC79475F3}"/>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4" name="テキスト ボックス 393">
          <a:extLst>
            <a:ext uri="{FF2B5EF4-FFF2-40B4-BE49-F238E27FC236}">
              <a16:creationId xmlns:a16="http://schemas.microsoft.com/office/drawing/2014/main" id="{CEA78700-7FC8-4F48-8D3C-B72531CEBBBC}"/>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30D0CEBA-64AA-4D3E-A2E6-5FE10C1CBE0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1E8B40B3-5647-47E5-8704-2C69D916B4D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港湾・漁港】&#10;有形固定資産減価償却率グラフ枠">
          <a:extLst>
            <a:ext uri="{FF2B5EF4-FFF2-40B4-BE49-F238E27FC236}">
              <a16:creationId xmlns:a16="http://schemas.microsoft.com/office/drawing/2014/main" id="{9631138E-6292-42DE-A4AB-F3F4FD6DDDE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44196</xdr:rowOff>
    </xdr:from>
    <xdr:to>
      <xdr:col>24</xdr:col>
      <xdr:colOff>62865</xdr:colOff>
      <xdr:row>108</xdr:row>
      <xdr:rowOff>76200</xdr:rowOff>
    </xdr:to>
    <xdr:cxnSp macro="">
      <xdr:nvCxnSpPr>
        <xdr:cNvPr id="398" name="直線コネクタ 397">
          <a:extLst>
            <a:ext uri="{FF2B5EF4-FFF2-40B4-BE49-F238E27FC236}">
              <a16:creationId xmlns:a16="http://schemas.microsoft.com/office/drawing/2014/main" id="{1775E4D1-B19A-4E63-B46E-22FB8735D129}"/>
            </a:ext>
          </a:extLst>
        </xdr:cNvPr>
        <xdr:cNvCxnSpPr/>
      </xdr:nvCxnSpPr>
      <xdr:spPr>
        <a:xfrm flipV="1">
          <a:off x="4634865" y="17360646"/>
          <a:ext cx="0" cy="123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05111" cy="259045"/>
    <xdr:sp macro="" textlink="">
      <xdr:nvSpPr>
        <xdr:cNvPr id="399" name="【港湾・漁港】&#10;有形固定資産減価償却率最小値テキスト">
          <a:extLst>
            <a:ext uri="{FF2B5EF4-FFF2-40B4-BE49-F238E27FC236}">
              <a16:creationId xmlns:a16="http://schemas.microsoft.com/office/drawing/2014/main" id="{9EA5D0D2-A730-4BB1-859A-F52F5FC6B51C}"/>
            </a:ext>
          </a:extLst>
        </xdr:cNvPr>
        <xdr:cNvSpPr txBox="1"/>
      </xdr:nvSpPr>
      <xdr:spPr>
        <a:xfrm>
          <a:off x="4673600"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400" name="直線コネクタ 399">
          <a:extLst>
            <a:ext uri="{FF2B5EF4-FFF2-40B4-BE49-F238E27FC236}">
              <a16:creationId xmlns:a16="http://schemas.microsoft.com/office/drawing/2014/main" id="{D3DC4EBF-5044-449B-AD64-67E9E2C1D5D1}"/>
            </a:ext>
          </a:extLst>
        </xdr:cNvPr>
        <xdr:cNvCxnSpPr/>
      </xdr:nvCxnSpPr>
      <xdr:spPr>
        <a:xfrm>
          <a:off x="4546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162323</xdr:rowOff>
    </xdr:from>
    <xdr:ext cx="405111" cy="259045"/>
    <xdr:sp macro="" textlink="">
      <xdr:nvSpPr>
        <xdr:cNvPr id="401" name="【港湾・漁港】&#10;有形固定資産減価償却率最大値テキスト">
          <a:extLst>
            <a:ext uri="{FF2B5EF4-FFF2-40B4-BE49-F238E27FC236}">
              <a16:creationId xmlns:a16="http://schemas.microsoft.com/office/drawing/2014/main" id="{D8A1A80E-2446-44F3-BF92-4EEE2C0720EF}"/>
            </a:ext>
          </a:extLst>
        </xdr:cNvPr>
        <xdr:cNvSpPr txBox="1"/>
      </xdr:nvSpPr>
      <xdr:spPr>
        <a:xfrm>
          <a:off x="4673600" y="17135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44196</xdr:rowOff>
    </xdr:from>
    <xdr:to>
      <xdr:col>24</xdr:col>
      <xdr:colOff>152400</xdr:colOff>
      <xdr:row>101</xdr:row>
      <xdr:rowOff>44196</xdr:rowOff>
    </xdr:to>
    <xdr:cxnSp macro="">
      <xdr:nvCxnSpPr>
        <xdr:cNvPr id="402" name="直線コネクタ 401">
          <a:extLst>
            <a:ext uri="{FF2B5EF4-FFF2-40B4-BE49-F238E27FC236}">
              <a16:creationId xmlns:a16="http://schemas.microsoft.com/office/drawing/2014/main" id="{B1677A0A-731C-4C5D-B43F-F82412D3DC9A}"/>
            </a:ext>
          </a:extLst>
        </xdr:cNvPr>
        <xdr:cNvCxnSpPr/>
      </xdr:nvCxnSpPr>
      <xdr:spPr>
        <a:xfrm>
          <a:off x="4546600" y="1736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38116</xdr:rowOff>
    </xdr:from>
    <xdr:ext cx="405111" cy="259045"/>
    <xdr:sp macro="" textlink="">
      <xdr:nvSpPr>
        <xdr:cNvPr id="403" name="【港湾・漁港】&#10;有形固定資産減価償却率平均値テキスト">
          <a:extLst>
            <a:ext uri="{FF2B5EF4-FFF2-40B4-BE49-F238E27FC236}">
              <a16:creationId xmlns:a16="http://schemas.microsoft.com/office/drawing/2014/main" id="{F82A7CBF-E491-4793-805E-2B2CC41E2B27}"/>
            </a:ext>
          </a:extLst>
        </xdr:cNvPr>
        <xdr:cNvSpPr txBox="1"/>
      </xdr:nvSpPr>
      <xdr:spPr>
        <a:xfrm>
          <a:off x="4673600" y="18040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59689</xdr:rowOff>
    </xdr:from>
    <xdr:to>
      <xdr:col>24</xdr:col>
      <xdr:colOff>114300</xdr:colOff>
      <xdr:row>105</xdr:row>
      <xdr:rowOff>161289</xdr:rowOff>
    </xdr:to>
    <xdr:sp macro="" textlink="">
      <xdr:nvSpPr>
        <xdr:cNvPr id="404" name="フローチャート: 判断 403">
          <a:extLst>
            <a:ext uri="{FF2B5EF4-FFF2-40B4-BE49-F238E27FC236}">
              <a16:creationId xmlns:a16="http://schemas.microsoft.com/office/drawing/2014/main" id="{96931D35-0090-4823-8EFF-2B712781C897}"/>
            </a:ext>
          </a:extLst>
        </xdr:cNvPr>
        <xdr:cNvSpPr/>
      </xdr:nvSpPr>
      <xdr:spPr>
        <a:xfrm>
          <a:off x="45847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5" name="フローチャート: 判断 404">
          <a:extLst>
            <a:ext uri="{FF2B5EF4-FFF2-40B4-BE49-F238E27FC236}">
              <a16:creationId xmlns:a16="http://schemas.microsoft.com/office/drawing/2014/main" id="{6FA31BA4-5498-48B8-A7EF-B4BF21C53E41}"/>
            </a:ext>
          </a:extLst>
        </xdr:cNvPr>
        <xdr:cNvSpPr/>
      </xdr:nvSpPr>
      <xdr:spPr>
        <a:xfrm>
          <a:off x="3746500" y="1802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137413</xdr:rowOff>
    </xdr:from>
    <xdr:to>
      <xdr:col>15</xdr:col>
      <xdr:colOff>101600</xdr:colOff>
      <xdr:row>105</xdr:row>
      <xdr:rowOff>67563</xdr:rowOff>
    </xdr:to>
    <xdr:sp macro="" textlink="">
      <xdr:nvSpPr>
        <xdr:cNvPr id="406" name="フローチャート: 判断 405">
          <a:extLst>
            <a:ext uri="{FF2B5EF4-FFF2-40B4-BE49-F238E27FC236}">
              <a16:creationId xmlns:a16="http://schemas.microsoft.com/office/drawing/2014/main" id="{34DDEC9D-D306-402C-9E78-64D4E30ECA5C}"/>
            </a:ext>
          </a:extLst>
        </xdr:cNvPr>
        <xdr:cNvSpPr/>
      </xdr:nvSpPr>
      <xdr:spPr>
        <a:xfrm>
          <a:off x="2857500" y="1796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84837</xdr:rowOff>
    </xdr:from>
    <xdr:to>
      <xdr:col>10</xdr:col>
      <xdr:colOff>165100</xdr:colOff>
      <xdr:row>105</xdr:row>
      <xdr:rowOff>14987</xdr:rowOff>
    </xdr:to>
    <xdr:sp macro="" textlink="">
      <xdr:nvSpPr>
        <xdr:cNvPr id="407" name="フローチャート: 判断 406">
          <a:extLst>
            <a:ext uri="{FF2B5EF4-FFF2-40B4-BE49-F238E27FC236}">
              <a16:creationId xmlns:a16="http://schemas.microsoft.com/office/drawing/2014/main" id="{33DCE57E-81F2-41BB-A806-C3190DD9698C}"/>
            </a:ext>
          </a:extLst>
        </xdr:cNvPr>
        <xdr:cNvSpPr/>
      </xdr:nvSpPr>
      <xdr:spPr>
        <a:xfrm>
          <a:off x="1968500" y="1791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77978</xdr:rowOff>
    </xdr:from>
    <xdr:to>
      <xdr:col>6</xdr:col>
      <xdr:colOff>38100</xdr:colOff>
      <xdr:row>105</xdr:row>
      <xdr:rowOff>8128</xdr:rowOff>
    </xdr:to>
    <xdr:sp macro="" textlink="">
      <xdr:nvSpPr>
        <xdr:cNvPr id="408" name="フローチャート: 判断 407">
          <a:extLst>
            <a:ext uri="{FF2B5EF4-FFF2-40B4-BE49-F238E27FC236}">
              <a16:creationId xmlns:a16="http://schemas.microsoft.com/office/drawing/2014/main" id="{A0E3735D-5029-495E-8A1A-8524DFC0BABC}"/>
            </a:ext>
          </a:extLst>
        </xdr:cNvPr>
        <xdr:cNvSpPr/>
      </xdr:nvSpPr>
      <xdr:spPr>
        <a:xfrm>
          <a:off x="1079500" y="1790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5B7E58D5-CBB4-457D-90B9-8583DFCDF04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77605ED-6DC4-4623-B7DD-9CDC92353BD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F4AEE7E-C41E-43CB-972D-9DCB782660E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225C067-D353-45C7-8E2F-429F74C33D7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BB67F7D-1AD5-4191-ACB8-2F64C978311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77978</xdr:rowOff>
    </xdr:from>
    <xdr:to>
      <xdr:col>24</xdr:col>
      <xdr:colOff>114300</xdr:colOff>
      <xdr:row>104</xdr:row>
      <xdr:rowOff>8128</xdr:rowOff>
    </xdr:to>
    <xdr:sp macro="" textlink="">
      <xdr:nvSpPr>
        <xdr:cNvPr id="414" name="楕円 413">
          <a:extLst>
            <a:ext uri="{FF2B5EF4-FFF2-40B4-BE49-F238E27FC236}">
              <a16:creationId xmlns:a16="http://schemas.microsoft.com/office/drawing/2014/main" id="{D438A2F0-FAFF-43DD-93F7-780264CCC3F7}"/>
            </a:ext>
          </a:extLst>
        </xdr:cNvPr>
        <xdr:cNvSpPr/>
      </xdr:nvSpPr>
      <xdr:spPr>
        <a:xfrm>
          <a:off x="45847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100855</xdr:rowOff>
    </xdr:from>
    <xdr:ext cx="405111" cy="259045"/>
    <xdr:sp macro="" textlink="">
      <xdr:nvSpPr>
        <xdr:cNvPr id="415" name="【港湾・漁港】&#10;有形固定資産減価償却率該当値テキスト">
          <a:extLst>
            <a:ext uri="{FF2B5EF4-FFF2-40B4-BE49-F238E27FC236}">
              <a16:creationId xmlns:a16="http://schemas.microsoft.com/office/drawing/2014/main" id="{BAF999ED-C9D2-4CE2-975F-8E61B690F074}"/>
            </a:ext>
          </a:extLst>
        </xdr:cNvPr>
        <xdr:cNvSpPr txBox="1"/>
      </xdr:nvSpPr>
      <xdr:spPr>
        <a:xfrm>
          <a:off x="4673600" y="17588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103124</xdr:rowOff>
    </xdr:from>
    <xdr:to>
      <xdr:col>20</xdr:col>
      <xdr:colOff>38100</xdr:colOff>
      <xdr:row>103</xdr:row>
      <xdr:rowOff>33274</xdr:rowOff>
    </xdr:to>
    <xdr:sp macro="" textlink="">
      <xdr:nvSpPr>
        <xdr:cNvPr id="416" name="楕円 415">
          <a:extLst>
            <a:ext uri="{FF2B5EF4-FFF2-40B4-BE49-F238E27FC236}">
              <a16:creationId xmlns:a16="http://schemas.microsoft.com/office/drawing/2014/main" id="{3F54F3E6-5BCC-434F-9CB6-E68F6497365E}"/>
            </a:ext>
          </a:extLst>
        </xdr:cNvPr>
        <xdr:cNvSpPr/>
      </xdr:nvSpPr>
      <xdr:spPr>
        <a:xfrm>
          <a:off x="3746500" y="1759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153924</xdr:rowOff>
    </xdr:from>
    <xdr:to>
      <xdr:col>24</xdr:col>
      <xdr:colOff>63500</xdr:colOff>
      <xdr:row>103</xdr:row>
      <xdr:rowOff>128778</xdr:rowOff>
    </xdr:to>
    <xdr:cxnSp macro="">
      <xdr:nvCxnSpPr>
        <xdr:cNvPr id="417" name="直線コネクタ 416">
          <a:extLst>
            <a:ext uri="{FF2B5EF4-FFF2-40B4-BE49-F238E27FC236}">
              <a16:creationId xmlns:a16="http://schemas.microsoft.com/office/drawing/2014/main" id="{A7DA3FDB-BE31-4C2A-9474-6079653547E1}"/>
            </a:ext>
          </a:extLst>
        </xdr:cNvPr>
        <xdr:cNvCxnSpPr/>
      </xdr:nvCxnSpPr>
      <xdr:spPr>
        <a:xfrm>
          <a:off x="3797300" y="17641824"/>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128270</xdr:rowOff>
    </xdr:from>
    <xdr:to>
      <xdr:col>15</xdr:col>
      <xdr:colOff>101600</xdr:colOff>
      <xdr:row>102</xdr:row>
      <xdr:rowOff>58420</xdr:rowOff>
    </xdr:to>
    <xdr:sp macro="" textlink="">
      <xdr:nvSpPr>
        <xdr:cNvPr id="418" name="楕円 417">
          <a:extLst>
            <a:ext uri="{FF2B5EF4-FFF2-40B4-BE49-F238E27FC236}">
              <a16:creationId xmlns:a16="http://schemas.microsoft.com/office/drawing/2014/main" id="{9941F86B-9EC7-4C98-B75D-7E39C2248B73}"/>
            </a:ext>
          </a:extLst>
        </xdr:cNvPr>
        <xdr:cNvSpPr/>
      </xdr:nvSpPr>
      <xdr:spPr>
        <a:xfrm>
          <a:off x="28575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7620</xdr:rowOff>
    </xdr:from>
    <xdr:to>
      <xdr:col>19</xdr:col>
      <xdr:colOff>177800</xdr:colOff>
      <xdr:row>102</xdr:row>
      <xdr:rowOff>153924</xdr:rowOff>
    </xdr:to>
    <xdr:cxnSp macro="">
      <xdr:nvCxnSpPr>
        <xdr:cNvPr id="419" name="直線コネクタ 418">
          <a:extLst>
            <a:ext uri="{FF2B5EF4-FFF2-40B4-BE49-F238E27FC236}">
              <a16:creationId xmlns:a16="http://schemas.microsoft.com/office/drawing/2014/main" id="{25D57258-D41F-4D98-B59D-C03C95DF3FFE}"/>
            </a:ext>
          </a:extLst>
        </xdr:cNvPr>
        <xdr:cNvCxnSpPr/>
      </xdr:nvCxnSpPr>
      <xdr:spPr>
        <a:xfrm>
          <a:off x="2908300" y="17495520"/>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153415</xdr:rowOff>
    </xdr:from>
    <xdr:to>
      <xdr:col>10</xdr:col>
      <xdr:colOff>165100</xdr:colOff>
      <xdr:row>101</xdr:row>
      <xdr:rowOff>83565</xdr:rowOff>
    </xdr:to>
    <xdr:sp macro="" textlink="">
      <xdr:nvSpPr>
        <xdr:cNvPr id="420" name="楕円 419">
          <a:extLst>
            <a:ext uri="{FF2B5EF4-FFF2-40B4-BE49-F238E27FC236}">
              <a16:creationId xmlns:a16="http://schemas.microsoft.com/office/drawing/2014/main" id="{361D9DE7-A0F8-4C32-83C7-87F95A765C41}"/>
            </a:ext>
          </a:extLst>
        </xdr:cNvPr>
        <xdr:cNvSpPr/>
      </xdr:nvSpPr>
      <xdr:spPr>
        <a:xfrm>
          <a:off x="1968500" y="1729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32765</xdr:rowOff>
    </xdr:from>
    <xdr:to>
      <xdr:col>15</xdr:col>
      <xdr:colOff>50800</xdr:colOff>
      <xdr:row>102</xdr:row>
      <xdr:rowOff>7620</xdr:rowOff>
    </xdr:to>
    <xdr:cxnSp macro="">
      <xdr:nvCxnSpPr>
        <xdr:cNvPr id="421" name="直線コネクタ 420">
          <a:extLst>
            <a:ext uri="{FF2B5EF4-FFF2-40B4-BE49-F238E27FC236}">
              <a16:creationId xmlns:a16="http://schemas.microsoft.com/office/drawing/2014/main" id="{B37DCA55-5518-439A-AEB6-DDCA76149E1C}"/>
            </a:ext>
          </a:extLst>
        </xdr:cNvPr>
        <xdr:cNvCxnSpPr/>
      </xdr:nvCxnSpPr>
      <xdr:spPr>
        <a:xfrm>
          <a:off x="2019300" y="17349215"/>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7113</xdr:rowOff>
    </xdr:from>
    <xdr:to>
      <xdr:col>6</xdr:col>
      <xdr:colOff>38100</xdr:colOff>
      <xdr:row>100</xdr:row>
      <xdr:rowOff>108713</xdr:rowOff>
    </xdr:to>
    <xdr:sp macro="" textlink="">
      <xdr:nvSpPr>
        <xdr:cNvPr id="422" name="楕円 421">
          <a:extLst>
            <a:ext uri="{FF2B5EF4-FFF2-40B4-BE49-F238E27FC236}">
              <a16:creationId xmlns:a16="http://schemas.microsoft.com/office/drawing/2014/main" id="{6666DAF7-3E1E-4B15-9928-C30DED6D5ED2}"/>
            </a:ext>
          </a:extLst>
        </xdr:cNvPr>
        <xdr:cNvSpPr/>
      </xdr:nvSpPr>
      <xdr:spPr>
        <a:xfrm>
          <a:off x="1079500" y="1715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57913</xdr:rowOff>
    </xdr:from>
    <xdr:to>
      <xdr:col>10</xdr:col>
      <xdr:colOff>114300</xdr:colOff>
      <xdr:row>101</xdr:row>
      <xdr:rowOff>32765</xdr:rowOff>
    </xdr:to>
    <xdr:cxnSp macro="">
      <xdr:nvCxnSpPr>
        <xdr:cNvPr id="423" name="直線コネクタ 422">
          <a:extLst>
            <a:ext uri="{FF2B5EF4-FFF2-40B4-BE49-F238E27FC236}">
              <a16:creationId xmlns:a16="http://schemas.microsoft.com/office/drawing/2014/main" id="{7A84C135-C646-4FAE-B44B-599E4E01CD86}"/>
            </a:ext>
          </a:extLst>
        </xdr:cNvPr>
        <xdr:cNvCxnSpPr/>
      </xdr:nvCxnSpPr>
      <xdr:spPr>
        <a:xfrm>
          <a:off x="1130300" y="17202913"/>
          <a:ext cx="889000" cy="14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111269</xdr:rowOff>
    </xdr:from>
    <xdr:ext cx="405111" cy="259045"/>
    <xdr:sp macro="" textlink="">
      <xdr:nvSpPr>
        <xdr:cNvPr id="424" name="n_1aveValue【港湾・漁港】&#10;有形固定資産減価償却率">
          <a:extLst>
            <a:ext uri="{FF2B5EF4-FFF2-40B4-BE49-F238E27FC236}">
              <a16:creationId xmlns:a16="http://schemas.microsoft.com/office/drawing/2014/main" id="{E223C68B-335F-4BBA-925A-C08CF0205CBD}"/>
            </a:ext>
          </a:extLst>
        </xdr:cNvPr>
        <xdr:cNvSpPr txBox="1"/>
      </xdr:nvSpPr>
      <xdr:spPr>
        <a:xfrm>
          <a:off x="3582044" y="1811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58690</xdr:rowOff>
    </xdr:from>
    <xdr:ext cx="405111" cy="259045"/>
    <xdr:sp macro="" textlink="">
      <xdr:nvSpPr>
        <xdr:cNvPr id="425" name="n_2aveValue【港湾・漁港】&#10;有形固定資産減価償却率">
          <a:extLst>
            <a:ext uri="{FF2B5EF4-FFF2-40B4-BE49-F238E27FC236}">
              <a16:creationId xmlns:a16="http://schemas.microsoft.com/office/drawing/2014/main" id="{2AE3F8E5-F6F5-4668-B89F-01B1B2DD88EE}"/>
            </a:ext>
          </a:extLst>
        </xdr:cNvPr>
        <xdr:cNvSpPr txBox="1"/>
      </xdr:nvSpPr>
      <xdr:spPr>
        <a:xfrm>
          <a:off x="2705744" y="1806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6114</xdr:rowOff>
    </xdr:from>
    <xdr:ext cx="405111" cy="259045"/>
    <xdr:sp macro="" textlink="">
      <xdr:nvSpPr>
        <xdr:cNvPr id="426" name="n_3aveValue【港湾・漁港】&#10;有形固定資産減価償却率">
          <a:extLst>
            <a:ext uri="{FF2B5EF4-FFF2-40B4-BE49-F238E27FC236}">
              <a16:creationId xmlns:a16="http://schemas.microsoft.com/office/drawing/2014/main" id="{6375F0B6-8D18-434A-9E8A-B481BA29BD1B}"/>
            </a:ext>
          </a:extLst>
        </xdr:cNvPr>
        <xdr:cNvSpPr txBox="1"/>
      </xdr:nvSpPr>
      <xdr:spPr>
        <a:xfrm>
          <a:off x="1816744" y="180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170705</xdr:rowOff>
    </xdr:from>
    <xdr:ext cx="405111" cy="259045"/>
    <xdr:sp macro="" textlink="">
      <xdr:nvSpPr>
        <xdr:cNvPr id="427" name="n_4aveValue【港湾・漁港】&#10;有形固定資産減価償却率">
          <a:extLst>
            <a:ext uri="{FF2B5EF4-FFF2-40B4-BE49-F238E27FC236}">
              <a16:creationId xmlns:a16="http://schemas.microsoft.com/office/drawing/2014/main" id="{5B691EE3-757C-40EB-AD20-29E2ADEAAB32}"/>
            </a:ext>
          </a:extLst>
        </xdr:cNvPr>
        <xdr:cNvSpPr txBox="1"/>
      </xdr:nvSpPr>
      <xdr:spPr>
        <a:xfrm>
          <a:off x="927744" y="1800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49801</xdr:rowOff>
    </xdr:from>
    <xdr:ext cx="405111" cy="259045"/>
    <xdr:sp macro="" textlink="">
      <xdr:nvSpPr>
        <xdr:cNvPr id="428" name="n_1mainValue【港湾・漁港】&#10;有形固定資産減価償却率">
          <a:extLst>
            <a:ext uri="{FF2B5EF4-FFF2-40B4-BE49-F238E27FC236}">
              <a16:creationId xmlns:a16="http://schemas.microsoft.com/office/drawing/2014/main" id="{A923786F-21F9-4017-B5A4-687FF655C0F8}"/>
            </a:ext>
          </a:extLst>
        </xdr:cNvPr>
        <xdr:cNvSpPr txBox="1"/>
      </xdr:nvSpPr>
      <xdr:spPr>
        <a:xfrm>
          <a:off x="3582044" y="1736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74947</xdr:rowOff>
    </xdr:from>
    <xdr:ext cx="405111" cy="259045"/>
    <xdr:sp macro="" textlink="">
      <xdr:nvSpPr>
        <xdr:cNvPr id="429" name="n_2mainValue【港湾・漁港】&#10;有形固定資産減価償却率">
          <a:extLst>
            <a:ext uri="{FF2B5EF4-FFF2-40B4-BE49-F238E27FC236}">
              <a16:creationId xmlns:a16="http://schemas.microsoft.com/office/drawing/2014/main" id="{7C06C33D-009B-4830-A67F-0460B62CC739}"/>
            </a:ext>
          </a:extLst>
        </xdr:cNvPr>
        <xdr:cNvSpPr txBox="1"/>
      </xdr:nvSpPr>
      <xdr:spPr>
        <a:xfrm>
          <a:off x="27057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100092</xdr:rowOff>
    </xdr:from>
    <xdr:ext cx="405111" cy="259045"/>
    <xdr:sp macro="" textlink="">
      <xdr:nvSpPr>
        <xdr:cNvPr id="430" name="n_3mainValue【港湾・漁港】&#10;有形固定資産減価償却率">
          <a:extLst>
            <a:ext uri="{FF2B5EF4-FFF2-40B4-BE49-F238E27FC236}">
              <a16:creationId xmlns:a16="http://schemas.microsoft.com/office/drawing/2014/main" id="{62760E1E-31D7-488A-A170-998C388EED7A}"/>
            </a:ext>
          </a:extLst>
        </xdr:cNvPr>
        <xdr:cNvSpPr txBox="1"/>
      </xdr:nvSpPr>
      <xdr:spPr>
        <a:xfrm>
          <a:off x="1816744" y="1707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125240</xdr:rowOff>
    </xdr:from>
    <xdr:ext cx="405111" cy="259045"/>
    <xdr:sp macro="" textlink="">
      <xdr:nvSpPr>
        <xdr:cNvPr id="431" name="n_4mainValue【港湾・漁港】&#10;有形固定資産減価償却率">
          <a:extLst>
            <a:ext uri="{FF2B5EF4-FFF2-40B4-BE49-F238E27FC236}">
              <a16:creationId xmlns:a16="http://schemas.microsoft.com/office/drawing/2014/main" id="{8A464564-E380-41B1-8D2F-53E84960C9A1}"/>
            </a:ext>
          </a:extLst>
        </xdr:cNvPr>
        <xdr:cNvSpPr txBox="1"/>
      </xdr:nvSpPr>
      <xdr:spPr>
        <a:xfrm>
          <a:off x="927744" y="1692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D2E394EE-D6F7-4581-8576-D5AFF8C6615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973152E2-7B17-448B-84CC-930B9386B3B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51225C34-AB7A-41A9-B5A2-3B279F0A473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E9A64D41-13C6-41A5-A80F-7906CD52A24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CE42D640-0B0E-4299-981D-E94BA21DD6B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D881BEEC-73BF-4C2C-8082-48BB709443A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EEE6FB20-D126-4FAB-8753-0CCBE3F63C5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A40451ED-59C8-4950-93CC-9020F831367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8F2244A2-526F-4556-8771-33320F615FF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EBC79340-6846-4D6D-AFCC-E72ED509B36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829B0F4D-233A-4EC1-A604-30A1B56AD69B}"/>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a:extLst>
            <a:ext uri="{FF2B5EF4-FFF2-40B4-BE49-F238E27FC236}">
              <a16:creationId xmlns:a16="http://schemas.microsoft.com/office/drawing/2014/main" id="{BCDBC766-2FDC-4A3A-861B-4D5F6590595C}"/>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1C572CC7-6679-4693-8F72-D76FF415C23C}"/>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5" name="テキスト ボックス 444">
          <a:extLst>
            <a:ext uri="{FF2B5EF4-FFF2-40B4-BE49-F238E27FC236}">
              <a16:creationId xmlns:a16="http://schemas.microsoft.com/office/drawing/2014/main" id="{1E92C46A-54A3-47F3-B77E-7B83BEC44F0F}"/>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30AF31F6-A18B-412D-AD6B-845853529468}"/>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7" name="テキスト ボックス 446">
          <a:extLst>
            <a:ext uri="{FF2B5EF4-FFF2-40B4-BE49-F238E27FC236}">
              <a16:creationId xmlns:a16="http://schemas.microsoft.com/office/drawing/2014/main" id="{D620C04E-A903-4C12-A240-9FEA85EE6B9D}"/>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AD8EC317-2A66-4EB3-B2C7-6E7AAC3F947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49" name="テキスト ボックス 448">
          <a:extLst>
            <a:ext uri="{FF2B5EF4-FFF2-40B4-BE49-F238E27FC236}">
              <a16:creationId xmlns:a16="http://schemas.microsoft.com/office/drawing/2014/main" id="{B6EE3DCF-5A1C-4D16-9EC0-2CA7DF3BA2A1}"/>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33C6B02D-C279-477E-A6AB-6DCEF7771FC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5324F0C6-B7B4-458B-A634-4BA618299F73}"/>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22AC05C3-8CA9-4182-B575-8D65CBB806E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141218</xdr:rowOff>
    </xdr:from>
    <xdr:to>
      <xdr:col>54</xdr:col>
      <xdr:colOff>189865</xdr:colOff>
      <xdr:row>108</xdr:row>
      <xdr:rowOff>74202</xdr:rowOff>
    </xdr:to>
    <xdr:cxnSp macro="">
      <xdr:nvCxnSpPr>
        <xdr:cNvPr id="453" name="直線コネクタ 452">
          <a:extLst>
            <a:ext uri="{FF2B5EF4-FFF2-40B4-BE49-F238E27FC236}">
              <a16:creationId xmlns:a16="http://schemas.microsoft.com/office/drawing/2014/main" id="{D3B1F209-AFC6-4A66-B65B-D05E960EAD40}"/>
            </a:ext>
          </a:extLst>
        </xdr:cNvPr>
        <xdr:cNvCxnSpPr/>
      </xdr:nvCxnSpPr>
      <xdr:spPr>
        <a:xfrm flipV="1">
          <a:off x="10476865" y="17114768"/>
          <a:ext cx="0" cy="1476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78029</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CC5DAB13-7276-4AA0-9781-3CAE0160E14C}"/>
            </a:ext>
          </a:extLst>
        </xdr:cNvPr>
        <xdr:cNvSpPr txBox="1"/>
      </xdr:nvSpPr>
      <xdr:spPr>
        <a:xfrm>
          <a:off x="10515600" y="18594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74202</xdr:rowOff>
    </xdr:from>
    <xdr:to>
      <xdr:col>55</xdr:col>
      <xdr:colOff>88900</xdr:colOff>
      <xdr:row>108</xdr:row>
      <xdr:rowOff>74202</xdr:rowOff>
    </xdr:to>
    <xdr:cxnSp macro="">
      <xdr:nvCxnSpPr>
        <xdr:cNvPr id="455" name="直線コネクタ 454">
          <a:extLst>
            <a:ext uri="{FF2B5EF4-FFF2-40B4-BE49-F238E27FC236}">
              <a16:creationId xmlns:a16="http://schemas.microsoft.com/office/drawing/2014/main" id="{DCD4B8CF-A0FE-47EB-9D09-FD5C912BD366}"/>
            </a:ext>
          </a:extLst>
        </xdr:cNvPr>
        <xdr:cNvCxnSpPr/>
      </xdr:nvCxnSpPr>
      <xdr:spPr>
        <a:xfrm>
          <a:off x="10388600" y="1859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87895</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5BE7FCE2-C961-4989-A876-D89C4F3307CF}"/>
            </a:ext>
          </a:extLst>
        </xdr:cNvPr>
        <xdr:cNvSpPr txBox="1"/>
      </xdr:nvSpPr>
      <xdr:spPr>
        <a:xfrm>
          <a:off x="10515600" y="1688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141218</xdr:rowOff>
    </xdr:from>
    <xdr:to>
      <xdr:col>55</xdr:col>
      <xdr:colOff>88900</xdr:colOff>
      <xdr:row>99</xdr:row>
      <xdr:rowOff>141218</xdr:rowOff>
    </xdr:to>
    <xdr:cxnSp macro="">
      <xdr:nvCxnSpPr>
        <xdr:cNvPr id="457" name="直線コネクタ 456">
          <a:extLst>
            <a:ext uri="{FF2B5EF4-FFF2-40B4-BE49-F238E27FC236}">
              <a16:creationId xmlns:a16="http://schemas.microsoft.com/office/drawing/2014/main" id="{88F6086E-FF25-41A6-A320-C00B55F4B2A7}"/>
            </a:ext>
          </a:extLst>
        </xdr:cNvPr>
        <xdr:cNvCxnSpPr/>
      </xdr:nvCxnSpPr>
      <xdr:spPr>
        <a:xfrm>
          <a:off x="10388600" y="17114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9639</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57F97259-C473-4A31-8988-49AC8B4E015F}"/>
            </a:ext>
          </a:extLst>
        </xdr:cNvPr>
        <xdr:cNvSpPr txBox="1"/>
      </xdr:nvSpPr>
      <xdr:spPr>
        <a:xfrm>
          <a:off x="10515600" y="18011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158212</xdr:rowOff>
    </xdr:from>
    <xdr:to>
      <xdr:col>55</xdr:col>
      <xdr:colOff>50800</xdr:colOff>
      <xdr:row>106</xdr:row>
      <xdr:rowOff>88362</xdr:rowOff>
    </xdr:to>
    <xdr:sp macro="" textlink="">
      <xdr:nvSpPr>
        <xdr:cNvPr id="459" name="フローチャート: 判断 458">
          <a:extLst>
            <a:ext uri="{FF2B5EF4-FFF2-40B4-BE49-F238E27FC236}">
              <a16:creationId xmlns:a16="http://schemas.microsoft.com/office/drawing/2014/main" id="{BA2AB87D-3508-40F3-91BD-5C6891561ADB}"/>
            </a:ext>
          </a:extLst>
        </xdr:cNvPr>
        <xdr:cNvSpPr/>
      </xdr:nvSpPr>
      <xdr:spPr>
        <a:xfrm>
          <a:off x="10426700" y="1816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161756</xdr:rowOff>
    </xdr:from>
    <xdr:to>
      <xdr:col>50</xdr:col>
      <xdr:colOff>165100</xdr:colOff>
      <xdr:row>106</xdr:row>
      <xdr:rowOff>91906</xdr:rowOff>
    </xdr:to>
    <xdr:sp macro="" textlink="">
      <xdr:nvSpPr>
        <xdr:cNvPr id="460" name="フローチャート: 判断 459">
          <a:extLst>
            <a:ext uri="{FF2B5EF4-FFF2-40B4-BE49-F238E27FC236}">
              <a16:creationId xmlns:a16="http://schemas.microsoft.com/office/drawing/2014/main" id="{6F47801F-E2AD-474C-A956-1CF885AEF4B1}"/>
            </a:ext>
          </a:extLst>
        </xdr:cNvPr>
        <xdr:cNvSpPr/>
      </xdr:nvSpPr>
      <xdr:spPr>
        <a:xfrm>
          <a:off x="9588500" y="181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163274</xdr:rowOff>
    </xdr:from>
    <xdr:to>
      <xdr:col>46</xdr:col>
      <xdr:colOff>38100</xdr:colOff>
      <xdr:row>106</xdr:row>
      <xdr:rowOff>93424</xdr:rowOff>
    </xdr:to>
    <xdr:sp macro="" textlink="">
      <xdr:nvSpPr>
        <xdr:cNvPr id="461" name="フローチャート: 判断 460">
          <a:extLst>
            <a:ext uri="{FF2B5EF4-FFF2-40B4-BE49-F238E27FC236}">
              <a16:creationId xmlns:a16="http://schemas.microsoft.com/office/drawing/2014/main" id="{C3268EA9-D816-4E5B-8C17-CE6638978441}"/>
            </a:ext>
          </a:extLst>
        </xdr:cNvPr>
        <xdr:cNvSpPr/>
      </xdr:nvSpPr>
      <xdr:spPr>
        <a:xfrm>
          <a:off x="8699500" y="1816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164027</xdr:rowOff>
    </xdr:from>
    <xdr:to>
      <xdr:col>41</xdr:col>
      <xdr:colOff>101600</xdr:colOff>
      <xdr:row>106</xdr:row>
      <xdr:rowOff>94177</xdr:rowOff>
    </xdr:to>
    <xdr:sp macro="" textlink="">
      <xdr:nvSpPr>
        <xdr:cNvPr id="462" name="フローチャート: 判断 461">
          <a:extLst>
            <a:ext uri="{FF2B5EF4-FFF2-40B4-BE49-F238E27FC236}">
              <a16:creationId xmlns:a16="http://schemas.microsoft.com/office/drawing/2014/main" id="{769F021D-C6A6-433A-B6FD-15F745A75272}"/>
            </a:ext>
          </a:extLst>
        </xdr:cNvPr>
        <xdr:cNvSpPr/>
      </xdr:nvSpPr>
      <xdr:spPr>
        <a:xfrm>
          <a:off x="7810500" y="1816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78499</xdr:rowOff>
    </xdr:from>
    <xdr:to>
      <xdr:col>36</xdr:col>
      <xdr:colOff>165100</xdr:colOff>
      <xdr:row>106</xdr:row>
      <xdr:rowOff>8649</xdr:rowOff>
    </xdr:to>
    <xdr:sp macro="" textlink="">
      <xdr:nvSpPr>
        <xdr:cNvPr id="463" name="フローチャート: 判断 462">
          <a:extLst>
            <a:ext uri="{FF2B5EF4-FFF2-40B4-BE49-F238E27FC236}">
              <a16:creationId xmlns:a16="http://schemas.microsoft.com/office/drawing/2014/main" id="{3B47C9BE-F6FA-4B64-8DA2-CA995FE41E0D}"/>
            </a:ext>
          </a:extLst>
        </xdr:cNvPr>
        <xdr:cNvSpPr/>
      </xdr:nvSpPr>
      <xdr:spPr>
        <a:xfrm>
          <a:off x="6921500" y="1808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EA36FFE9-88CD-4D87-8418-F1230602D9F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4350F3B7-190A-4D69-A622-ABE1B298CF4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3EE69B9F-A084-4A0A-812A-52857C646CD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4AA71BBC-2596-4BA4-9C8E-0F0040226A4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714B972-77C3-4FFB-8D82-EE6BCE343F7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23402</xdr:rowOff>
    </xdr:from>
    <xdr:to>
      <xdr:col>55</xdr:col>
      <xdr:colOff>50800</xdr:colOff>
      <xdr:row>108</xdr:row>
      <xdr:rowOff>125002</xdr:rowOff>
    </xdr:to>
    <xdr:sp macro="" textlink="">
      <xdr:nvSpPr>
        <xdr:cNvPr id="469" name="楕円 468">
          <a:extLst>
            <a:ext uri="{FF2B5EF4-FFF2-40B4-BE49-F238E27FC236}">
              <a16:creationId xmlns:a16="http://schemas.microsoft.com/office/drawing/2014/main" id="{27024C52-0AD0-41E3-ACD3-C7B28D37EBEB}"/>
            </a:ext>
          </a:extLst>
        </xdr:cNvPr>
        <xdr:cNvSpPr/>
      </xdr:nvSpPr>
      <xdr:spPr>
        <a:xfrm>
          <a:off x="10426700" y="1854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109779</xdr:rowOff>
    </xdr:from>
    <xdr:ext cx="378565" cy="259045"/>
    <xdr:sp macro="" textlink="">
      <xdr:nvSpPr>
        <xdr:cNvPr id="470" name="【港湾・漁港】&#10;一人当たり有形固定資産（償却資産）額該当値テキスト">
          <a:extLst>
            <a:ext uri="{FF2B5EF4-FFF2-40B4-BE49-F238E27FC236}">
              <a16:creationId xmlns:a16="http://schemas.microsoft.com/office/drawing/2014/main" id="{808BD29F-0583-4713-98CC-CAB5943463F9}"/>
            </a:ext>
          </a:extLst>
        </xdr:cNvPr>
        <xdr:cNvSpPr txBox="1"/>
      </xdr:nvSpPr>
      <xdr:spPr>
        <a:xfrm>
          <a:off x="10515600" y="18454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23416</xdr:rowOff>
    </xdr:from>
    <xdr:to>
      <xdr:col>50</xdr:col>
      <xdr:colOff>165100</xdr:colOff>
      <xdr:row>108</xdr:row>
      <xdr:rowOff>125016</xdr:rowOff>
    </xdr:to>
    <xdr:sp macro="" textlink="">
      <xdr:nvSpPr>
        <xdr:cNvPr id="471" name="楕円 470">
          <a:extLst>
            <a:ext uri="{FF2B5EF4-FFF2-40B4-BE49-F238E27FC236}">
              <a16:creationId xmlns:a16="http://schemas.microsoft.com/office/drawing/2014/main" id="{45D254C6-570A-4990-A963-CC6848F06244}"/>
            </a:ext>
          </a:extLst>
        </xdr:cNvPr>
        <xdr:cNvSpPr/>
      </xdr:nvSpPr>
      <xdr:spPr>
        <a:xfrm>
          <a:off x="9588500" y="1854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74202</xdr:rowOff>
    </xdr:from>
    <xdr:to>
      <xdr:col>55</xdr:col>
      <xdr:colOff>0</xdr:colOff>
      <xdr:row>108</xdr:row>
      <xdr:rowOff>74216</xdr:rowOff>
    </xdr:to>
    <xdr:cxnSp macro="">
      <xdr:nvCxnSpPr>
        <xdr:cNvPr id="472" name="直線コネクタ 471">
          <a:extLst>
            <a:ext uri="{FF2B5EF4-FFF2-40B4-BE49-F238E27FC236}">
              <a16:creationId xmlns:a16="http://schemas.microsoft.com/office/drawing/2014/main" id="{94C2E2FF-F9F1-4FAB-B777-675278B52FDC}"/>
            </a:ext>
          </a:extLst>
        </xdr:cNvPr>
        <xdr:cNvCxnSpPr/>
      </xdr:nvCxnSpPr>
      <xdr:spPr>
        <a:xfrm flipV="1">
          <a:off x="9639300" y="18590802"/>
          <a:ext cx="8382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23425</xdr:rowOff>
    </xdr:from>
    <xdr:to>
      <xdr:col>46</xdr:col>
      <xdr:colOff>38100</xdr:colOff>
      <xdr:row>108</xdr:row>
      <xdr:rowOff>125025</xdr:rowOff>
    </xdr:to>
    <xdr:sp macro="" textlink="">
      <xdr:nvSpPr>
        <xdr:cNvPr id="473" name="楕円 472">
          <a:extLst>
            <a:ext uri="{FF2B5EF4-FFF2-40B4-BE49-F238E27FC236}">
              <a16:creationId xmlns:a16="http://schemas.microsoft.com/office/drawing/2014/main" id="{21E41B58-C890-41BF-8AA7-7EFD780CC51B}"/>
            </a:ext>
          </a:extLst>
        </xdr:cNvPr>
        <xdr:cNvSpPr/>
      </xdr:nvSpPr>
      <xdr:spPr>
        <a:xfrm>
          <a:off x="8699500" y="1854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74216</xdr:rowOff>
    </xdr:from>
    <xdr:to>
      <xdr:col>50</xdr:col>
      <xdr:colOff>114300</xdr:colOff>
      <xdr:row>108</xdr:row>
      <xdr:rowOff>74225</xdr:rowOff>
    </xdr:to>
    <xdr:cxnSp macro="">
      <xdr:nvCxnSpPr>
        <xdr:cNvPr id="474" name="直線コネクタ 473">
          <a:extLst>
            <a:ext uri="{FF2B5EF4-FFF2-40B4-BE49-F238E27FC236}">
              <a16:creationId xmlns:a16="http://schemas.microsoft.com/office/drawing/2014/main" id="{63A14C32-56AD-4F75-B0D2-9567613D8932}"/>
            </a:ext>
          </a:extLst>
        </xdr:cNvPr>
        <xdr:cNvCxnSpPr/>
      </xdr:nvCxnSpPr>
      <xdr:spPr>
        <a:xfrm flipV="1">
          <a:off x="8750300" y="18590816"/>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23434</xdr:rowOff>
    </xdr:from>
    <xdr:to>
      <xdr:col>41</xdr:col>
      <xdr:colOff>101600</xdr:colOff>
      <xdr:row>108</xdr:row>
      <xdr:rowOff>125034</xdr:rowOff>
    </xdr:to>
    <xdr:sp macro="" textlink="">
      <xdr:nvSpPr>
        <xdr:cNvPr id="475" name="楕円 474">
          <a:extLst>
            <a:ext uri="{FF2B5EF4-FFF2-40B4-BE49-F238E27FC236}">
              <a16:creationId xmlns:a16="http://schemas.microsoft.com/office/drawing/2014/main" id="{09914845-7469-40B4-8C03-F9FDAAA793C8}"/>
            </a:ext>
          </a:extLst>
        </xdr:cNvPr>
        <xdr:cNvSpPr/>
      </xdr:nvSpPr>
      <xdr:spPr>
        <a:xfrm>
          <a:off x="7810500" y="1854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74225</xdr:rowOff>
    </xdr:from>
    <xdr:to>
      <xdr:col>45</xdr:col>
      <xdr:colOff>177800</xdr:colOff>
      <xdr:row>108</xdr:row>
      <xdr:rowOff>74234</xdr:rowOff>
    </xdr:to>
    <xdr:cxnSp macro="">
      <xdr:nvCxnSpPr>
        <xdr:cNvPr id="476" name="直線コネクタ 475">
          <a:extLst>
            <a:ext uri="{FF2B5EF4-FFF2-40B4-BE49-F238E27FC236}">
              <a16:creationId xmlns:a16="http://schemas.microsoft.com/office/drawing/2014/main" id="{AA546F97-C321-4B89-AE33-7E23A5F4B157}"/>
            </a:ext>
          </a:extLst>
        </xdr:cNvPr>
        <xdr:cNvCxnSpPr/>
      </xdr:nvCxnSpPr>
      <xdr:spPr>
        <a:xfrm flipV="1">
          <a:off x="7861300" y="18590825"/>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23439</xdr:rowOff>
    </xdr:from>
    <xdr:to>
      <xdr:col>36</xdr:col>
      <xdr:colOff>165100</xdr:colOff>
      <xdr:row>108</xdr:row>
      <xdr:rowOff>125039</xdr:rowOff>
    </xdr:to>
    <xdr:sp macro="" textlink="">
      <xdr:nvSpPr>
        <xdr:cNvPr id="477" name="楕円 476">
          <a:extLst>
            <a:ext uri="{FF2B5EF4-FFF2-40B4-BE49-F238E27FC236}">
              <a16:creationId xmlns:a16="http://schemas.microsoft.com/office/drawing/2014/main" id="{F6B48EA0-473A-4D45-9577-EC8AFF90A830}"/>
            </a:ext>
          </a:extLst>
        </xdr:cNvPr>
        <xdr:cNvSpPr/>
      </xdr:nvSpPr>
      <xdr:spPr>
        <a:xfrm>
          <a:off x="6921500" y="1854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74234</xdr:rowOff>
    </xdr:from>
    <xdr:to>
      <xdr:col>41</xdr:col>
      <xdr:colOff>50800</xdr:colOff>
      <xdr:row>108</xdr:row>
      <xdr:rowOff>74239</xdr:rowOff>
    </xdr:to>
    <xdr:cxnSp macro="">
      <xdr:nvCxnSpPr>
        <xdr:cNvPr id="478" name="直線コネクタ 477">
          <a:extLst>
            <a:ext uri="{FF2B5EF4-FFF2-40B4-BE49-F238E27FC236}">
              <a16:creationId xmlns:a16="http://schemas.microsoft.com/office/drawing/2014/main" id="{91E9E6B5-D073-47E5-BED7-180AC68F216B}"/>
            </a:ext>
          </a:extLst>
        </xdr:cNvPr>
        <xdr:cNvCxnSpPr/>
      </xdr:nvCxnSpPr>
      <xdr:spPr>
        <a:xfrm flipV="1">
          <a:off x="6972300" y="18590834"/>
          <a:ext cx="88900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108433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72B81029-3781-4FAC-842A-B89AEF7C034C}"/>
            </a:ext>
          </a:extLst>
        </xdr:cNvPr>
        <xdr:cNvSpPr txBox="1"/>
      </xdr:nvSpPr>
      <xdr:spPr>
        <a:xfrm>
          <a:off x="9359411" y="1793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109951</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66A4B03C-191E-458E-A04F-EB8919242C0A}"/>
            </a:ext>
          </a:extLst>
        </xdr:cNvPr>
        <xdr:cNvSpPr txBox="1"/>
      </xdr:nvSpPr>
      <xdr:spPr>
        <a:xfrm>
          <a:off x="8483111" y="1794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110704</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8BECBAB7-75ED-44FD-A55B-990D2BC56939}"/>
            </a:ext>
          </a:extLst>
        </xdr:cNvPr>
        <xdr:cNvSpPr txBox="1"/>
      </xdr:nvSpPr>
      <xdr:spPr>
        <a:xfrm>
          <a:off x="7594111" y="1794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25176</xdr:rowOff>
    </xdr:from>
    <xdr:ext cx="599010" cy="259045"/>
    <xdr:sp macro="" textlink="">
      <xdr:nvSpPr>
        <xdr:cNvPr id="482" name="n_4aveValue【港湾・漁港】&#10;一人当たり有形固定資産（償却資産）額">
          <a:extLst>
            <a:ext uri="{FF2B5EF4-FFF2-40B4-BE49-F238E27FC236}">
              <a16:creationId xmlns:a16="http://schemas.microsoft.com/office/drawing/2014/main" id="{0E6CCD05-625C-4895-B138-4101FF7D7407}"/>
            </a:ext>
          </a:extLst>
        </xdr:cNvPr>
        <xdr:cNvSpPr txBox="1"/>
      </xdr:nvSpPr>
      <xdr:spPr>
        <a:xfrm>
          <a:off x="6672795" y="1785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108</xdr:row>
      <xdr:rowOff>116143</xdr:rowOff>
    </xdr:from>
    <xdr:ext cx="378565" cy="259045"/>
    <xdr:sp macro="" textlink="">
      <xdr:nvSpPr>
        <xdr:cNvPr id="483" name="n_1mainValue【港湾・漁港】&#10;一人当たり有形固定資産（償却資産）額">
          <a:extLst>
            <a:ext uri="{FF2B5EF4-FFF2-40B4-BE49-F238E27FC236}">
              <a16:creationId xmlns:a16="http://schemas.microsoft.com/office/drawing/2014/main" id="{6A71F0F8-DB33-43CD-9C07-5870640A9198}"/>
            </a:ext>
          </a:extLst>
        </xdr:cNvPr>
        <xdr:cNvSpPr txBox="1"/>
      </xdr:nvSpPr>
      <xdr:spPr>
        <a:xfrm>
          <a:off x="9437317" y="18632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108</xdr:row>
      <xdr:rowOff>116152</xdr:rowOff>
    </xdr:from>
    <xdr:ext cx="378565" cy="259045"/>
    <xdr:sp macro="" textlink="">
      <xdr:nvSpPr>
        <xdr:cNvPr id="484" name="n_2mainValue【港湾・漁港】&#10;一人当たり有形固定資産（償却資産）額">
          <a:extLst>
            <a:ext uri="{FF2B5EF4-FFF2-40B4-BE49-F238E27FC236}">
              <a16:creationId xmlns:a16="http://schemas.microsoft.com/office/drawing/2014/main" id="{DCE1A8FD-402B-4F06-9279-B0CA9E0FCEB7}"/>
            </a:ext>
          </a:extLst>
        </xdr:cNvPr>
        <xdr:cNvSpPr txBox="1"/>
      </xdr:nvSpPr>
      <xdr:spPr>
        <a:xfrm>
          <a:off x="8561017" y="186327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108</xdr:row>
      <xdr:rowOff>116161</xdr:rowOff>
    </xdr:from>
    <xdr:ext cx="378565" cy="259045"/>
    <xdr:sp macro="" textlink="">
      <xdr:nvSpPr>
        <xdr:cNvPr id="485" name="n_3mainValue【港湾・漁港】&#10;一人当たり有形固定資産（償却資産）額">
          <a:extLst>
            <a:ext uri="{FF2B5EF4-FFF2-40B4-BE49-F238E27FC236}">
              <a16:creationId xmlns:a16="http://schemas.microsoft.com/office/drawing/2014/main" id="{EB52EAC5-0946-483C-968D-B8D4C69DF008}"/>
            </a:ext>
          </a:extLst>
        </xdr:cNvPr>
        <xdr:cNvSpPr txBox="1"/>
      </xdr:nvSpPr>
      <xdr:spPr>
        <a:xfrm>
          <a:off x="7672017" y="18632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108</xdr:row>
      <xdr:rowOff>116166</xdr:rowOff>
    </xdr:from>
    <xdr:ext cx="378565" cy="259045"/>
    <xdr:sp macro="" textlink="">
      <xdr:nvSpPr>
        <xdr:cNvPr id="486" name="n_4mainValue【港湾・漁港】&#10;一人当たり有形固定資産（償却資産）額">
          <a:extLst>
            <a:ext uri="{FF2B5EF4-FFF2-40B4-BE49-F238E27FC236}">
              <a16:creationId xmlns:a16="http://schemas.microsoft.com/office/drawing/2014/main" id="{B6BE8F41-9CFA-49D2-96F7-6606CE2CF0C7}"/>
            </a:ext>
          </a:extLst>
        </xdr:cNvPr>
        <xdr:cNvSpPr txBox="1"/>
      </xdr:nvSpPr>
      <xdr:spPr>
        <a:xfrm>
          <a:off x="6783017" y="18632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48DFE645-09B9-4B76-985D-709AA5085FE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3B2C27DE-12F1-48ED-BA74-197B55F0958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BE8CAFEE-1E08-4A9D-89C9-88A3FDA17CA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48F8B6ED-E771-4EF1-A874-4B408A619F8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0B9E3014-1905-4241-9253-A65B9ECF262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C6D67431-8F57-41C0-9E59-AEDBC0ABD76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F0079E3C-5F69-4CED-A51A-3FB574B5FB9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FF989BAE-D388-4457-8153-9614356B24A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5D70A0C1-A40E-4857-9B56-3623A3ED893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853A75BF-EC35-4A21-B423-6C38F8555F1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86D62AA2-0213-4F98-BA64-005E466CE77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60915470-7590-4E08-9AB9-4BC3CB5DFAF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9" name="テキスト ボックス 498">
          <a:extLst>
            <a:ext uri="{FF2B5EF4-FFF2-40B4-BE49-F238E27FC236}">
              <a16:creationId xmlns:a16="http://schemas.microsoft.com/office/drawing/2014/main" id="{351A56D5-BCE5-481A-A5C6-CDFF6131A65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2C71255C-8A2A-404C-BB3D-F5B3E38ECBF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F97DB99E-3600-49D9-83A3-0891F6F2556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235C1411-2354-4209-A7F4-DDC1F5756B2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B1D4FDE4-8B96-43A4-A811-8864685D9CF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561FF039-7E20-409D-888D-DDD614E1368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8418621F-BC3D-4B54-AFD4-AADAB12298A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219A9F47-83F7-4CB9-8CC9-8B0AA6C1AAE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7" name="テキスト ボックス 506">
          <a:extLst>
            <a:ext uri="{FF2B5EF4-FFF2-40B4-BE49-F238E27FC236}">
              <a16:creationId xmlns:a16="http://schemas.microsoft.com/office/drawing/2014/main" id="{1A782838-3E77-45E0-ACBB-5488BC5A43D8}"/>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42432C43-9665-4DC6-804E-87A09099651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認定こども園・幼稚園・保育所】&#10;有形固定資産減価償却率グラフ枠">
          <a:extLst>
            <a:ext uri="{FF2B5EF4-FFF2-40B4-BE49-F238E27FC236}">
              <a16:creationId xmlns:a16="http://schemas.microsoft.com/office/drawing/2014/main" id="{1B45CE55-2A72-4A30-B4E4-C288A33DBDA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10" name="直線コネクタ 509">
          <a:extLst>
            <a:ext uri="{FF2B5EF4-FFF2-40B4-BE49-F238E27FC236}">
              <a16:creationId xmlns:a16="http://schemas.microsoft.com/office/drawing/2014/main" id="{BFE61B90-FB49-4BA7-8867-A197C74EEBC5}"/>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1" name="【認定こども園・幼稚園・保育所】&#10;有形固定資産減価償却率最小値テキスト">
          <a:extLst>
            <a:ext uri="{FF2B5EF4-FFF2-40B4-BE49-F238E27FC236}">
              <a16:creationId xmlns:a16="http://schemas.microsoft.com/office/drawing/2014/main" id="{FBBB93DE-54E2-4225-BF0F-7C3BCDCB9AA4}"/>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2" name="直線コネクタ 511">
          <a:extLst>
            <a:ext uri="{FF2B5EF4-FFF2-40B4-BE49-F238E27FC236}">
              <a16:creationId xmlns:a16="http://schemas.microsoft.com/office/drawing/2014/main" id="{9C010735-3479-4280-987B-D1274E71088A}"/>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3" name="【認定こども園・幼稚園・保育所】&#10;有形固定資産減価償却率最大値テキスト">
          <a:extLst>
            <a:ext uri="{FF2B5EF4-FFF2-40B4-BE49-F238E27FC236}">
              <a16:creationId xmlns:a16="http://schemas.microsoft.com/office/drawing/2014/main" id="{6AF22899-F39A-42DE-B9DC-ABE49D914841}"/>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4" name="直線コネクタ 513">
          <a:extLst>
            <a:ext uri="{FF2B5EF4-FFF2-40B4-BE49-F238E27FC236}">
              <a16:creationId xmlns:a16="http://schemas.microsoft.com/office/drawing/2014/main" id="{4FA0E9F9-A807-437A-992C-6E7E43186434}"/>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515" name="【認定こども園・幼稚園・保育所】&#10;有形固定資産減価償却率平均値テキスト">
          <a:extLst>
            <a:ext uri="{FF2B5EF4-FFF2-40B4-BE49-F238E27FC236}">
              <a16:creationId xmlns:a16="http://schemas.microsoft.com/office/drawing/2014/main" id="{F7C45E5F-58E8-49E3-9C50-90D6FFE285A0}"/>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516" name="フローチャート: 判断 515">
          <a:extLst>
            <a:ext uri="{FF2B5EF4-FFF2-40B4-BE49-F238E27FC236}">
              <a16:creationId xmlns:a16="http://schemas.microsoft.com/office/drawing/2014/main" id="{E89B2DF2-1CEC-4961-BCCE-799CA5C66D21}"/>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517" name="フローチャート: 判断 516">
          <a:extLst>
            <a:ext uri="{FF2B5EF4-FFF2-40B4-BE49-F238E27FC236}">
              <a16:creationId xmlns:a16="http://schemas.microsoft.com/office/drawing/2014/main" id="{C4C9581B-15EA-4AB4-A30E-4403335A5EB5}"/>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518" name="フローチャート: 判断 517">
          <a:extLst>
            <a:ext uri="{FF2B5EF4-FFF2-40B4-BE49-F238E27FC236}">
              <a16:creationId xmlns:a16="http://schemas.microsoft.com/office/drawing/2014/main" id="{0CC64294-B7F6-4917-BA42-DD8BD463229F}"/>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519" name="フローチャート: 判断 518">
          <a:extLst>
            <a:ext uri="{FF2B5EF4-FFF2-40B4-BE49-F238E27FC236}">
              <a16:creationId xmlns:a16="http://schemas.microsoft.com/office/drawing/2014/main" id="{9292F811-BB9D-4869-996D-11AD74F4406E}"/>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520" name="フローチャート: 判断 519">
          <a:extLst>
            <a:ext uri="{FF2B5EF4-FFF2-40B4-BE49-F238E27FC236}">
              <a16:creationId xmlns:a16="http://schemas.microsoft.com/office/drawing/2014/main" id="{7517EC1E-93A3-4051-A99D-AD78EAF1B234}"/>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61FDBCD2-3DF1-4EDC-ADE3-1220B48CE46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79114EFD-9E32-4B2D-827A-1F95D958298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9B3BDB2-1BB3-4038-AD6C-9F3F34CF880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9841B4F9-947A-4831-B0E9-CB5AC908D29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E3FC2D7C-BBD7-4F01-90E2-B0541EABCFB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55880</xdr:rowOff>
    </xdr:from>
    <xdr:to>
      <xdr:col>85</xdr:col>
      <xdr:colOff>177800</xdr:colOff>
      <xdr:row>39</xdr:row>
      <xdr:rowOff>157480</xdr:rowOff>
    </xdr:to>
    <xdr:sp macro="" textlink="">
      <xdr:nvSpPr>
        <xdr:cNvPr id="526" name="楕円 525">
          <a:extLst>
            <a:ext uri="{FF2B5EF4-FFF2-40B4-BE49-F238E27FC236}">
              <a16:creationId xmlns:a16="http://schemas.microsoft.com/office/drawing/2014/main" id="{6FEC0AD6-AEE2-4C37-8E46-F54D416347C6}"/>
            </a:ext>
          </a:extLst>
        </xdr:cNvPr>
        <xdr:cNvSpPr/>
      </xdr:nvSpPr>
      <xdr:spPr>
        <a:xfrm>
          <a:off x="162687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34307</xdr:rowOff>
    </xdr:from>
    <xdr:ext cx="405111" cy="259045"/>
    <xdr:sp macro="" textlink="">
      <xdr:nvSpPr>
        <xdr:cNvPr id="527" name="【認定こども園・幼稚園・保育所】&#10;有形固定資産減価償却率該当値テキスト">
          <a:extLst>
            <a:ext uri="{FF2B5EF4-FFF2-40B4-BE49-F238E27FC236}">
              <a16:creationId xmlns:a16="http://schemas.microsoft.com/office/drawing/2014/main" id="{1CADA1E4-F588-4221-9ED0-3F49D3848F60}"/>
            </a:ext>
          </a:extLst>
        </xdr:cNvPr>
        <xdr:cNvSpPr txBox="1"/>
      </xdr:nvSpPr>
      <xdr:spPr>
        <a:xfrm>
          <a:off x="16357600"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67310</xdr:rowOff>
    </xdr:from>
    <xdr:to>
      <xdr:col>81</xdr:col>
      <xdr:colOff>101600</xdr:colOff>
      <xdr:row>39</xdr:row>
      <xdr:rowOff>168910</xdr:rowOff>
    </xdr:to>
    <xdr:sp macro="" textlink="">
      <xdr:nvSpPr>
        <xdr:cNvPr id="528" name="楕円 527">
          <a:extLst>
            <a:ext uri="{FF2B5EF4-FFF2-40B4-BE49-F238E27FC236}">
              <a16:creationId xmlns:a16="http://schemas.microsoft.com/office/drawing/2014/main" id="{5D09DE05-A58B-42F2-8912-1128F694355F}"/>
            </a:ext>
          </a:extLst>
        </xdr:cNvPr>
        <xdr:cNvSpPr/>
      </xdr:nvSpPr>
      <xdr:spPr>
        <a:xfrm>
          <a:off x="15430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106680</xdr:rowOff>
    </xdr:from>
    <xdr:to>
      <xdr:col>85</xdr:col>
      <xdr:colOff>127000</xdr:colOff>
      <xdr:row>39</xdr:row>
      <xdr:rowOff>118110</xdr:rowOff>
    </xdr:to>
    <xdr:cxnSp macro="">
      <xdr:nvCxnSpPr>
        <xdr:cNvPr id="529" name="直線コネクタ 528">
          <a:extLst>
            <a:ext uri="{FF2B5EF4-FFF2-40B4-BE49-F238E27FC236}">
              <a16:creationId xmlns:a16="http://schemas.microsoft.com/office/drawing/2014/main" id="{3D9809BB-74A3-4D9B-BE92-08E4A74F124C}"/>
            </a:ext>
          </a:extLst>
        </xdr:cNvPr>
        <xdr:cNvCxnSpPr/>
      </xdr:nvCxnSpPr>
      <xdr:spPr>
        <a:xfrm flipV="1">
          <a:off x="15481300" y="67932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99060</xdr:rowOff>
    </xdr:from>
    <xdr:to>
      <xdr:col>76</xdr:col>
      <xdr:colOff>165100</xdr:colOff>
      <xdr:row>40</xdr:row>
      <xdr:rowOff>29210</xdr:rowOff>
    </xdr:to>
    <xdr:sp macro="" textlink="">
      <xdr:nvSpPr>
        <xdr:cNvPr id="530" name="楕円 529">
          <a:extLst>
            <a:ext uri="{FF2B5EF4-FFF2-40B4-BE49-F238E27FC236}">
              <a16:creationId xmlns:a16="http://schemas.microsoft.com/office/drawing/2014/main" id="{F0E3A5EB-E992-49DD-83B2-0F3A7DB1B060}"/>
            </a:ext>
          </a:extLst>
        </xdr:cNvPr>
        <xdr:cNvSpPr/>
      </xdr:nvSpPr>
      <xdr:spPr>
        <a:xfrm>
          <a:off x="14541500" y="678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118110</xdr:rowOff>
    </xdr:from>
    <xdr:to>
      <xdr:col>81</xdr:col>
      <xdr:colOff>50800</xdr:colOff>
      <xdr:row>39</xdr:row>
      <xdr:rowOff>149860</xdr:rowOff>
    </xdr:to>
    <xdr:cxnSp macro="">
      <xdr:nvCxnSpPr>
        <xdr:cNvPr id="531" name="直線コネクタ 530">
          <a:extLst>
            <a:ext uri="{FF2B5EF4-FFF2-40B4-BE49-F238E27FC236}">
              <a16:creationId xmlns:a16="http://schemas.microsoft.com/office/drawing/2014/main" id="{EDD07D11-A085-4F65-A7B1-1BE13A9090AA}"/>
            </a:ext>
          </a:extLst>
        </xdr:cNvPr>
        <xdr:cNvCxnSpPr/>
      </xdr:nvCxnSpPr>
      <xdr:spPr>
        <a:xfrm flipV="1">
          <a:off x="14592300" y="680466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76200</xdr:rowOff>
    </xdr:from>
    <xdr:to>
      <xdr:col>72</xdr:col>
      <xdr:colOff>38100</xdr:colOff>
      <xdr:row>40</xdr:row>
      <xdr:rowOff>6350</xdr:rowOff>
    </xdr:to>
    <xdr:sp macro="" textlink="">
      <xdr:nvSpPr>
        <xdr:cNvPr id="532" name="楕円 531">
          <a:extLst>
            <a:ext uri="{FF2B5EF4-FFF2-40B4-BE49-F238E27FC236}">
              <a16:creationId xmlns:a16="http://schemas.microsoft.com/office/drawing/2014/main" id="{53561F84-E0BE-4400-90EA-90894E122D06}"/>
            </a:ext>
          </a:extLst>
        </xdr:cNvPr>
        <xdr:cNvSpPr/>
      </xdr:nvSpPr>
      <xdr:spPr>
        <a:xfrm>
          <a:off x="13652500" y="676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127000</xdr:rowOff>
    </xdr:from>
    <xdr:to>
      <xdr:col>76</xdr:col>
      <xdr:colOff>114300</xdr:colOff>
      <xdr:row>39</xdr:row>
      <xdr:rowOff>149860</xdr:rowOff>
    </xdr:to>
    <xdr:cxnSp macro="">
      <xdr:nvCxnSpPr>
        <xdr:cNvPr id="533" name="直線コネクタ 532">
          <a:extLst>
            <a:ext uri="{FF2B5EF4-FFF2-40B4-BE49-F238E27FC236}">
              <a16:creationId xmlns:a16="http://schemas.microsoft.com/office/drawing/2014/main" id="{1BB6911A-FC71-4EFF-BB72-E7CA1D5E44C7}"/>
            </a:ext>
          </a:extLst>
        </xdr:cNvPr>
        <xdr:cNvCxnSpPr/>
      </xdr:nvCxnSpPr>
      <xdr:spPr>
        <a:xfrm>
          <a:off x="13703300" y="68135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104140</xdr:rowOff>
    </xdr:from>
    <xdr:to>
      <xdr:col>67</xdr:col>
      <xdr:colOff>101600</xdr:colOff>
      <xdr:row>40</xdr:row>
      <xdr:rowOff>34290</xdr:rowOff>
    </xdr:to>
    <xdr:sp macro="" textlink="">
      <xdr:nvSpPr>
        <xdr:cNvPr id="534" name="楕円 533">
          <a:extLst>
            <a:ext uri="{FF2B5EF4-FFF2-40B4-BE49-F238E27FC236}">
              <a16:creationId xmlns:a16="http://schemas.microsoft.com/office/drawing/2014/main" id="{E6164405-62FE-4BDF-9685-831C18646A1F}"/>
            </a:ext>
          </a:extLst>
        </xdr:cNvPr>
        <xdr:cNvSpPr/>
      </xdr:nvSpPr>
      <xdr:spPr>
        <a:xfrm>
          <a:off x="12763500" y="679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127000</xdr:rowOff>
    </xdr:from>
    <xdr:to>
      <xdr:col>71</xdr:col>
      <xdr:colOff>177800</xdr:colOff>
      <xdr:row>39</xdr:row>
      <xdr:rowOff>154940</xdr:rowOff>
    </xdr:to>
    <xdr:cxnSp macro="">
      <xdr:nvCxnSpPr>
        <xdr:cNvPr id="535" name="直線コネクタ 534">
          <a:extLst>
            <a:ext uri="{FF2B5EF4-FFF2-40B4-BE49-F238E27FC236}">
              <a16:creationId xmlns:a16="http://schemas.microsoft.com/office/drawing/2014/main" id="{75C6488C-287E-4A8B-8B62-DB7382DA1996}"/>
            </a:ext>
          </a:extLst>
        </xdr:cNvPr>
        <xdr:cNvCxnSpPr/>
      </xdr:nvCxnSpPr>
      <xdr:spPr>
        <a:xfrm flipV="1">
          <a:off x="12814300" y="681355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536" name="n_1aveValue【認定こども園・幼稚園・保育所】&#10;有形固定資産減価償却率">
          <a:extLst>
            <a:ext uri="{FF2B5EF4-FFF2-40B4-BE49-F238E27FC236}">
              <a16:creationId xmlns:a16="http://schemas.microsoft.com/office/drawing/2014/main" id="{CDF39E6B-360F-4434-8A5C-6B963DD0AACC}"/>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537" name="n_2aveValue【認定こども園・幼稚園・保育所】&#10;有形固定資産減価償却率">
          <a:extLst>
            <a:ext uri="{FF2B5EF4-FFF2-40B4-BE49-F238E27FC236}">
              <a16:creationId xmlns:a16="http://schemas.microsoft.com/office/drawing/2014/main" id="{E33D1722-31DC-42CF-BD5B-5D7172C24F7E}"/>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538" name="n_3aveValue【認定こども園・幼稚園・保育所】&#10;有形固定資産減価償却率">
          <a:extLst>
            <a:ext uri="{FF2B5EF4-FFF2-40B4-BE49-F238E27FC236}">
              <a16:creationId xmlns:a16="http://schemas.microsoft.com/office/drawing/2014/main" id="{350A446E-3597-4A07-B1EE-F77D6298AE7A}"/>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539" name="n_4aveValue【認定こども園・幼稚園・保育所】&#10;有形固定資産減価償却率">
          <a:extLst>
            <a:ext uri="{FF2B5EF4-FFF2-40B4-BE49-F238E27FC236}">
              <a16:creationId xmlns:a16="http://schemas.microsoft.com/office/drawing/2014/main" id="{CFBD2DB9-601B-44A8-B02D-BBDAADCEE318}"/>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160037</xdr:rowOff>
    </xdr:from>
    <xdr:ext cx="405111" cy="259045"/>
    <xdr:sp macro="" textlink="">
      <xdr:nvSpPr>
        <xdr:cNvPr id="540" name="n_1mainValue【認定こども園・幼稚園・保育所】&#10;有形固定資産減価償却率">
          <a:extLst>
            <a:ext uri="{FF2B5EF4-FFF2-40B4-BE49-F238E27FC236}">
              <a16:creationId xmlns:a16="http://schemas.microsoft.com/office/drawing/2014/main" id="{12D0B015-2055-4F85-B06F-861437EA515C}"/>
            </a:ext>
          </a:extLst>
        </xdr:cNvPr>
        <xdr:cNvSpPr txBox="1"/>
      </xdr:nvSpPr>
      <xdr:spPr>
        <a:xfrm>
          <a:off x="152660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20337</xdr:rowOff>
    </xdr:from>
    <xdr:ext cx="405111" cy="259045"/>
    <xdr:sp macro="" textlink="">
      <xdr:nvSpPr>
        <xdr:cNvPr id="541" name="n_2mainValue【認定こども園・幼稚園・保育所】&#10;有形固定資産減価償却率">
          <a:extLst>
            <a:ext uri="{FF2B5EF4-FFF2-40B4-BE49-F238E27FC236}">
              <a16:creationId xmlns:a16="http://schemas.microsoft.com/office/drawing/2014/main" id="{A32F3F3E-B67A-4351-8E5A-5BC46FAECB38}"/>
            </a:ext>
          </a:extLst>
        </xdr:cNvPr>
        <xdr:cNvSpPr txBox="1"/>
      </xdr:nvSpPr>
      <xdr:spPr>
        <a:xfrm>
          <a:off x="14389744" y="687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168927</xdr:rowOff>
    </xdr:from>
    <xdr:ext cx="405111" cy="259045"/>
    <xdr:sp macro="" textlink="">
      <xdr:nvSpPr>
        <xdr:cNvPr id="542" name="n_3mainValue【認定こども園・幼稚園・保育所】&#10;有形固定資産減価償却率">
          <a:extLst>
            <a:ext uri="{FF2B5EF4-FFF2-40B4-BE49-F238E27FC236}">
              <a16:creationId xmlns:a16="http://schemas.microsoft.com/office/drawing/2014/main" id="{3C1CEC95-353F-41BB-8CC8-E516046BAEDD}"/>
            </a:ext>
          </a:extLst>
        </xdr:cNvPr>
        <xdr:cNvSpPr txBox="1"/>
      </xdr:nvSpPr>
      <xdr:spPr>
        <a:xfrm>
          <a:off x="13500744" y="685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25417</xdr:rowOff>
    </xdr:from>
    <xdr:ext cx="405111" cy="259045"/>
    <xdr:sp macro="" textlink="">
      <xdr:nvSpPr>
        <xdr:cNvPr id="543" name="n_4mainValue【認定こども園・幼稚園・保育所】&#10;有形固定資産減価償却率">
          <a:extLst>
            <a:ext uri="{FF2B5EF4-FFF2-40B4-BE49-F238E27FC236}">
              <a16:creationId xmlns:a16="http://schemas.microsoft.com/office/drawing/2014/main" id="{89D9282A-2A04-4F3C-879B-8ABE3C8401BC}"/>
            </a:ext>
          </a:extLst>
        </xdr:cNvPr>
        <xdr:cNvSpPr txBox="1"/>
      </xdr:nvSpPr>
      <xdr:spPr>
        <a:xfrm>
          <a:off x="12611744" y="6883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2EA85FBA-6909-4E1D-BDA9-B649E882237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44960E88-C64E-49AA-A7E1-B1A84F67624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624B666F-F6C2-47B5-B458-267C1847CFD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48C6999C-3D06-43A0-8BA5-3956C322020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9078180F-2861-4FC4-8BCF-048E7C65E69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1E4D85AA-A27B-42E6-BBA8-CE998E88D1E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71B4564D-631C-419A-BB13-689221B4A06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3E5BA28C-515B-42DE-8C22-FA152B5233F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D526C455-5F1C-4DD3-8F27-0F4EA742EE3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F6B323A6-F21E-426D-8999-EC1165D910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4" name="直線コネクタ 553">
          <a:extLst>
            <a:ext uri="{FF2B5EF4-FFF2-40B4-BE49-F238E27FC236}">
              <a16:creationId xmlns:a16="http://schemas.microsoft.com/office/drawing/2014/main" id="{ECEFD37B-1719-4CAE-99E8-D7363D137CF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5" name="テキスト ボックス 554">
          <a:extLst>
            <a:ext uri="{FF2B5EF4-FFF2-40B4-BE49-F238E27FC236}">
              <a16:creationId xmlns:a16="http://schemas.microsoft.com/office/drawing/2014/main" id="{3D21419A-6EC6-4D7E-BF92-30276BF6D5B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6" name="直線コネクタ 555">
          <a:extLst>
            <a:ext uri="{FF2B5EF4-FFF2-40B4-BE49-F238E27FC236}">
              <a16:creationId xmlns:a16="http://schemas.microsoft.com/office/drawing/2014/main" id="{50101A39-EB0C-48EE-8D57-04F24451348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7" name="テキスト ボックス 556">
          <a:extLst>
            <a:ext uri="{FF2B5EF4-FFF2-40B4-BE49-F238E27FC236}">
              <a16:creationId xmlns:a16="http://schemas.microsoft.com/office/drawing/2014/main" id="{B40C9C43-14DE-4158-9D2C-22949067953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8" name="直線コネクタ 557">
          <a:extLst>
            <a:ext uri="{FF2B5EF4-FFF2-40B4-BE49-F238E27FC236}">
              <a16:creationId xmlns:a16="http://schemas.microsoft.com/office/drawing/2014/main" id="{8D47019A-71F1-4A95-AC58-347C62AF058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59" name="テキスト ボックス 558">
          <a:extLst>
            <a:ext uri="{FF2B5EF4-FFF2-40B4-BE49-F238E27FC236}">
              <a16:creationId xmlns:a16="http://schemas.microsoft.com/office/drawing/2014/main" id="{F7A60A88-0DD6-4D24-AA5B-AA7A233CE98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0" name="直線コネクタ 559">
          <a:extLst>
            <a:ext uri="{FF2B5EF4-FFF2-40B4-BE49-F238E27FC236}">
              <a16:creationId xmlns:a16="http://schemas.microsoft.com/office/drawing/2014/main" id="{CB36D764-A213-4FC9-BE89-DD25CAA558A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1" name="テキスト ボックス 560">
          <a:extLst>
            <a:ext uri="{FF2B5EF4-FFF2-40B4-BE49-F238E27FC236}">
              <a16:creationId xmlns:a16="http://schemas.microsoft.com/office/drawing/2014/main" id="{E604CEC1-634D-48FA-BE62-AB9C916431E3}"/>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2" name="直線コネクタ 561">
          <a:extLst>
            <a:ext uri="{FF2B5EF4-FFF2-40B4-BE49-F238E27FC236}">
              <a16:creationId xmlns:a16="http://schemas.microsoft.com/office/drawing/2014/main" id="{C6F9407A-E3C8-4271-A943-FC2BECC8A93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3" name="テキスト ボックス 562">
          <a:extLst>
            <a:ext uri="{FF2B5EF4-FFF2-40B4-BE49-F238E27FC236}">
              <a16:creationId xmlns:a16="http://schemas.microsoft.com/office/drawing/2014/main" id="{C77ADFE6-D2B5-4906-8EC3-5B79C0289E8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4" name="【認定こども園・幼稚園・保育所】&#10;一人当たり面積グラフ枠">
          <a:extLst>
            <a:ext uri="{FF2B5EF4-FFF2-40B4-BE49-F238E27FC236}">
              <a16:creationId xmlns:a16="http://schemas.microsoft.com/office/drawing/2014/main" id="{278EDE59-4723-4804-B427-8DCEC46D998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565" name="直線コネクタ 564">
          <a:extLst>
            <a:ext uri="{FF2B5EF4-FFF2-40B4-BE49-F238E27FC236}">
              <a16:creationId xmlns:a16="http://schemas.microsoft.com/office/drawing/2014/main" id="{9F8E885C-5C42-49F2-9F9F-9C8982311E76}"/>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566" name="【認定こども園・幼稚園・保育所】&#10;一人当たり面積最小値テキスト">
          <a:extLst>
            <a:ext uri="{FF2B5EF4-FFF2-40B4-BE49-F238E27FC236}">
              <a16:creationId xmlns:a16="http://schemas.microsoft.com/office/drawing/2014/main" id="{1339B029-04E9-4BC8-BA18-44D772024BEE}"/>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567" name="直線コネクタ 566">
          <a:extLst>
            <a:ext uri="{FF2B5EF4-FFF2-40B4-BE49-F238E27FC236}">
              <a16:creationId xmlns:a16="http://schemas.microsoft.com/office/drawing/2014/main" id="{45C5FDB9-1562-439D-8C97-0BC6895C063D}"/>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568" name="【認定こども園・幼稚園・保育所】&#10;一人当たり面積最大値テキスト">
          <a:extLst>
            <a:ext uri="{FF2B5EF4-FFF2-40B4-BE49-F238E27FC236}">
              <a16:creationId xmlns:a16="http://schemas.microsoft.com/office/drawing/2014/main" id="{41A194C7-5602-43CB-AD64-D4512C18DC9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569" name="直線コネクタ 568">
          <a:extLst>
            <a:ext uri="{FF2B5EF4-FFF2-40B4-BE49-F238E27FC236}">
              <a16:creationId xmlns:a16="http://schemas.microsoft.com/office/drawing/2014/main" id="{5D0C5B3F-4267-4E81-8117-DEAE01D360E6}"/>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570" name="【認定こども園・幼稚園・保育所】&#10;一人当たり面積平均値テキスト">
          <a:extLst>
            <a:ext uri="{FF2B5EF4-FFF2-40B4-BE49-F238E27FC236}">
              <a16:creationId xmlns:a16="http://schemas.microsoft.com/office/drawing/2014/main" id="{676C7C9B-C1AC-438E-B931-09F7512C7F5B}"/>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571" name="フローチャート: 判断 570">
          <a:extLst>
            <a:ext uri="{FF2B5EF4-FFF2-40B4-BE49-F238E27FC236}">
              <a16:creationId xmlns:a16="http://schemas.microsoft.com/office/drawing/2014/main" id="{10ADCBD6-418B-4C62-880A-8086B5F8AAF3}"/>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572" name="フローチャート: 判断 571">
          <a:extLst>
            <a:ext uri="{FF2B5EF4-FFF2-40B4-BE49-F238E27FC236}">
              <a16:creationId xmlns:a16="http://schemas.microsoft.com/office/drawing/2014/main" id="{436083B0-F76A-4068-A5DA-ECA3EB885A92}"/>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573" name="フローチャート: 判断 572">
          <a:extLst>
            <a:ext uri="{FF2B5EF4-FFF2-40B4-BE49-F238E27FC236}">
              <a16:creationId xmlns:a16="http://schemas.microsoft.com/office/drawing/2014/main" id="{BA45699A-DCD3-4965-8C25-6A5F264BED82}"/>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574" name="フローチャート: 判断 573">
          <a:extLst>
            <a:ext uri="{FF2B5EF4-FFF2-40B4-BE49-F238E27FC236}">
              <a16:creationId xmlns:a16="http://schemas.microsoft.com/office/drawing/2014/main" id="{45022E4B-EAE4-4D48-B6DA-FAC032F2D6B1}"/>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575" name="フローチャート: 判断 574">
          <a:extLst>
            <a:ext uri="{FF2B5EF4-FFF2-40B4-BE49-F238E27FC236}">
              <a16:creationId xmlns:a16="http://schemas.microsoft.com/office/drawing/2014/main" id="{88490233-AB78-4333-B958-0F84766B4F83}"/>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2A68EB93-FBD9-4EDD-AD66-4E416F54D5B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E189EF0C-A850-4DFC-AE0C-CC0A296B7E4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A8A8BA2F-1FCB-45E4-8B40-8DFD09291F0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987F89D9-3809-44AC-9E04-A4FAC9A4694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ACFD8B2D-D6D1-471E-BA7F-9D948D0A8EF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96266</xdr:rowOff>
    </xdr:from>
    <xdr:to>
      <xdr:col>116</xdr:col>
      <xdr:colOff>114300</xdr:colOff>
      <xdr:row>41</xdr:row>
      <xdr:rowOff>26416</xdr:rowOff>
    </xdr:to>
    <xdr:sp macro="" textlink="">
      <xdr:nvSpPr>
        <xdr:cNvPr id="581" name="楕円 580">
          <a:extLst>
            <a:ext uri="{FF2B5EF4-FFF2-40B4-BE49-F238E27FC236}">
              <a16:creationId xmlns:a16="http://schemas.microsoft.com/office/drawing/2014/main" id="{1AE75150-BD8D-49D0-8EA6-A429ABF574CE}"/>
            </a:ext>
          </a:extLst>
        </xdr:cNvPr>
        <xdr:cNvSpPr/>
      </xdr:nvSpPr>
      <xdr:spPr>
        <a:xfrm>
          <a:off x="221107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74693</xdr:rowOff>
    </xdr:from>
    <xdr:ext cx="469744" cy="259045"/>
    <xdr:sp macro="" textlink="">
      <xdr:nvSpPr>
        <xdr:cNvPr id="582" name="【認定こども園・幼稚園・保育所】&#10;一人当たり面積該当値テキスト">
          <a:extLst>
            <a:ext uri="{FF2B5EF4-FFF2-40B4-BE49-F238E27FC236}">
              <a16:creationId xmlns:a16="http://schemas.microsoft.com/office/drawing/2014/main" id="{81310168-DEC8-4F90-9034-90DE34574635}"/>
            </a:ext>
          </a:extLst>
        </xdr:cNvPr>
        <xdr:cNvSpPr txBox="1"/>
      </xdr:nvSpPr>
      <xdr:spPr>
        <a:xfrm>
          <a:off x="22199600" y="693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98552</xdr:rowOff>
    </xdr:from>
    <xdr:to>
      <xdr:col>112</xdr:col>
      <xdr:colOff>38100</xdr:colOff>
      <xdr:row>41</xdr:row>
      <xdr:rowOff>28702</xdr:rowOff>
    </xdr:to>
    <xdr:sp macro="" textlink="">
      <xdr:nvSpPr>
        <xdr:cNvPr id="583" name="楕円 582">
          <a:extLst>
            <a:ext uri="{FF2B5EF4-FFF2-40B4-BE49-F238E27FC236}">
              <a16:creationId xmlns:a16="http://schemas.microsoft.com/office/drawing/2014/main" id="{A61AE7C5-1D5C-4703-B366-9517A52AD9EC}"/>
            </a:ext>
          </a:extLst>
        </xdr:cNvPr>
        <xdr:cNvSpPr/>
      </xdr:nvSpPr>
      <xdr:spPr>
        <a:xfrm>
          <a:off x="21272500" y="69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147066</xdr:rowOff>
    </xdr:from>
    <xdr:to>
      <xdr:col>116</xdr:col>
      <xdr:colOff>63500</xdr:colOff>
      <xdr:row>40</xdr:row>
      <xdr:rowOff>149352</xdr:rowOff>
    </xdr:to>
    <xdr:cxnSp macro="">
      <xdr:nvCxnSpPr>
        <xdr:cNvPr id="584" name="直線コネクタ 583">
          <a:extLst>
            <a:ext uri="{FF2B5EF4-FFF2-40B4-BE49-F238E27FC236}">
              <a16:creationId xmlns:a16="http://schemas.microsoft.com/office/drawing/2014/main" id="{F80CB0FF-6369-4FE0-9B32-8134F475CF2E}"/>
            </a:ext>
          </a:extLst>
        </xdr:cNvPr>
        <xdr:cNvCxnSpPr/>
      </xdr:nvCxnSpPr>
      <xdr:spPr>
        <a:xfrm flipV="1">
          <a:off x="21323300" y="700506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98552</xdr:rowOff>
    </xdr:from>
    <xdr:to>
      <xdr:col>107</xdr:col>
      <xdr:colOff>101600</xdr:colOff>
      <xdr:row>41</xdr:row>
      <xdr:rowOff>28702</xdr:rowOff>
    </xdr:to>
    <xdr:sp macro="" textlink="">
      <xdr:nvSpPr>
        <xdr:cNvPr id="585" name="楕円 584">
          <a:extLst>
            <a:ext uri="{FF2B5EF4-FFF2-40B4-BE49-F238E27FC236}">
              <a16:creationId xmlns:a16="http://schemas.microsoft.com/office/drawing/2014/main" id="{A3E4A047-C969-452E-90F7-9CFB8C116C87}"/>
            </a:ext>
          </a:extLst>
        </xdr:cNvPr>
        <xdr:cNvSpPr/>
      </xdr:nvSpPr>
      <xdr:spPr>
        <a:xfrm>
          <a:off x="20383500" y="69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149352</xdr:rowOff>
    </xdr:from>
    <xdr:to>
      <xdr:col>111</xdr:col>
      <xdr:colOff>177800</xdr:colOff>
      <xdr:row>40</xdr:row>
      <xdr:rowOff>149352</xdr:rowOff>
    </xdr:to>
    <xdr:cxnSp macro="">
      <xdr:nvCxnSpPr>
        <xdr:cNvPr id="586" name="直線コネクタ 585">
          <a:extLst>
            <a:ext uri="{FF2B5EF4-FFF2-40B4-BE49-F238E27FC236}">
              <a16:creationId xmlns:a16="http://schemas.microsoft.com/office/drawing/2014/main" id="{4D6D69B2-24A0-4E7A-9BB0-73D4F9F00211}"/>
            </a:ext>
          </a:extLst>
        </xdr:cNvPr>
        <xdr:cNvCxnSpPr/>
      </xdr:nvCxnSpPr>
      <xdr:spPr>
        <a:xfrm>
          <a:off x="20434300" y="7007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98552</xdr:rowOff>
    </xdr:from>
    <xdr:to>
      <xdr:col>102</xdr:col>
      <xdr:colOff>165100</xdr:colOff>
      <xdr:row>41</xdr:row>
      <xdr:rowOff>28702</xdr:rowOff>
    </xdr:to>
    <xdr:sp macro="" textlink="">
      <xdr:nvSpPr>
        <xdr:cNvPr id="587" name="楕円 586">
          <a:extLst>
            <a:ext uri="{FF2B5EF4-FFF2-40B4-BE49-F238E27FC236}">
              <a16:creationId xmlns:a16="http://schemas.microsoft.com/office/drawing/2014/main" id="{E8F96AA7-BF2F-4605-B9EF-F1196DAFA103}"/>
            </a:ext>
          </a:extLst>
        </xdr:cNvPr>
        <xdr:cNvSpPr/>
      </xdr:nvSpPr>
      <xdr:spPr>
        <a:xfrm>
          <a:off x="19494500" y="69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149352</xdr:rowOff>
    </xdr:from>
    <xdr:to>
      <xdr:col>107</xdr:col>
      <xdr:colOff>50800</xdr:colOff>
      <xdr:row>40</xdr:row>
      <xdr:rowOff>149352</xdr:rowOff>
    </xdr:to>
    <xdr:cxnSp macro="">
      <xdr:nvCxnSpPr>
        <xdr:cNvPr id="588" name="直線コネクタ 587">
          <a:extLst>
            <a:ext uri="{FF2B5EF4-FFF2-40B4-BE49-F238E27FC236}">
              <a16:creationId xmlns:a16="http://schemas.microsoft.com/office/drawing/2014/main" id="{598F9F3B-A1DD-468D-9D16-FBCFB45275E7}"/>
            </a:ext>
          </a:extLst>
        </xdr:cNvPr>
        <xdr:cNvCxnSpPr/>
      </xdr:nvCxnSpPr>
      <xdr:spPr>
        <a:xfrm>
          <a:off x="19545300" y="7007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100838</xdr:rowOff>
    </xdr:from>
    <xdr:to>
      <xdr:col>98</xdr:col>
      <xdr:colOff>38100</xdr:colOff>
      <xdr:row>41</xdr:row>
      <xdr:rowOff>30988</xdr:rowOff>
    </xdr:to>
    <xdr:sp macro="" textlink="">
      <xdr:nvSpPr>
        <xdr:cNvPr id="589" name="楕円 588">
          <a:extLst>
            <a:ext uri="{FF2B5EF4-FFF2-40B4-BE49-F238E27FC236}">
              <a16:creationId xmlns:a16="http://schemas.microsoft.com/office/drawing/2014/main" id="{EDD22665-09C2-4622-8A62-75A6BD66AB1D}"/>
            </a:ext>
          </a:extLst>
        </xdr:cNvPr>
        <xdr:cNvSpPr/>
      </xdr:nvSpPr>
      <xdr:spPr>
        <a:xfrm>
          <a:off x="18605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149352</xdr:rowOff>
    </xdr:from>
    <xdr:to>
      <xdr:col>102</xdr:col>
      <xdr:colOff>114300</xdr:colOff>
      <xdr:row>40</xdr:row>
      <xdr:rowOff>151638</xdr:rowOff>
    </xdr:to>
    <xdr:cxnSp macro="">
      <xdr:nvCxnSpPr>
        <xdr:cNvPr id="590" name="直線コネクタ 589">
          <a:extLst>
            <a:ext uri="{FF2B5EF4-FFF2-40B4-BE49-F238E27FC236}">
              <a16:creationId xmlns:a16="http://schemas.microsoft.com/office/drawing/2014/main" id="{254B8E27-D9B1-4AA4-8AF8-DF35C58E9BD1}"/>
            </a:ext>
          </a:extLst>
        </xdr:cNvPr>
        <xdr:cNvCxnSpPr/>
      </xdr:nvCxnSpPr>
      <xdr:spPr>
        <a:xfrm flipV="1">
          <a:off x="18656300" y="70073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591" name="n_1aveValue【認定こども園・幼稚園・保育所】&#10;一人当たり面積">
          <a:extLst>
            <a:ext uri="{FF2B5EF4-FFF2-40B4-BE49-F238E27FC236}">
              <a16:creationId xmlns:a16="http://schemas.microsoft.com/office/drawing/2014/main" id="{8A4BC043-787B-4332-A121-358CF734C05E}"/>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592" name="n_2aveValue【認定こども園・幼稚園・保育所】&#10;一人当たり面積">
          <a:extLst>
            <a:ext uri="{FF2B5EF4-FFF2-40B4-BE49-F238E27FC236}">
              <a16:creationId xmlns:a16="http://schemas.microsoft.com/office/drawing/2014/main" id="{F964D8AE-C669-42D1-8929-C3E970AC749B}"/>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593" name="n_3aveValue【認定こども園・幼稚園・保育所】&#10;一人当たり面積">
          <a:extLst>
            <a:ext uri="{FF2B5EF4-FFF2-40B4-BE49-F238E27FC236}">
              <a16:creationId xmlns:a16="http://schemas.microsoft.com/office/drawing/2014/main" id="{9722E933-710E-4700-A091-F14A546E7147}"/>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594" name="n_4aveValue【認定こども園・幼稚園・保育所】&#10;一人当たり面積">
          <a:extLst>
            <a:ext uri="{FF2B5EF4-FFF2-40B4-BE49-F238E27FC236}">
              <a16:creationId xmlns:a16="http://schemas.microsoft.com/office/drawing/2014/main" id="{B990D4C7-54DF-427E-85B0-6EA278DACBD6}"/>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19829</xdr:rowOff>
    </xdr:from>
    <xdr:ext cx="469744" cy="259045"/>
    <xdr:sp macro="" textlink="">
      <xdr:nvSpPr>
        <xdr:cNvPr id="595" name="n_1mainValue【認定こども園・幼稚園・保育所】&#10;一人当たり面積">
          <a:extLst>
            <a:ext uri="{FF2B5EF4-FFF2-40B4-BE49-F238E27FC236}">
              <a16:creationId xmlns:a16="http://schemas.microsoft.com/office/drawing/2014/main" id="{62B8F21D-A4B2-4FEE-A707-33E30309D26F}"/>
            </a:ext>
          </a:extLst>
        </xdr:cNvPr>
        <xdr:cNvSpPr txBox="1"/>
      </xdr:nvSpPr>
      <xdr:spPr>
        <a:xfrm>
          <a:off x="21075727" y="704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19829</xdr:rowOff>
    </xdr:from>
    <xdr:ext cx="469744" cy="259045"/>
    <xdr:sp macro="" textlink="">
      <xdr:nvSpPr>
        <xdr:cNvPr id="596" name="n_2mainValue【認定こども園・幼稚園・保育所】&#10;一人当たり面積">
          <a:extLst>
            <a:ext uri="{FF2B5EF4-FFF2-40B4-BE49-F238E27FC236}">
              <a16:creationId xmlns:a16="http://schemas.microsoft.com/office/drawing/2014/main" id="{08902B32-40A8-4C07-8425-3668362CAE0C}"/>
            </a:ext>
          </a:extLst>
        </xdr:cNvPr>
        <xdr:cNvSpPr txBox="1"/>
      </xdr:nvSpPr>
      <xdr:spPr>
        <a:xfrm>
          <a:off x="20199427" y="704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19829</xdr:rowOff>
    </xdr:from>
    <xdr:ext cx="469744" cy="259045"/>
    <xdr:sp macro="" textlink="">
      <xdr:nvSpPr>
        <xdr:cNvPr id="597" name="n_3mainValue【認定こども園・幼稚園・保育所】&#10;一人当たり面積">
          <a:extLst>
            <a:ext uri="{FF2B5EF4-FFF2-40B4-BE49-F238E27FC236}">
              <a16:creationId xmlns:a16="http://schemas.microsoft.com/office/drawing/2014/main" id="{E809AF4D-2944-4CFD-9851-CEF3002384CA}"/>
            </a:ext>
          </a:extLst>
        </xdr:cNvPr>
        <xdr:cNvSpPr txBox="1"/>
      </xdr:nvSpPr>
      <xdr:spPr>
        <a:xfrm>
          <a:off x="19310427" y="704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22115</xdr:rowOff>
    </xdr:from>
    <xdr:ext cx="469744" cy="259045"/>
    <xdr:sp macro="" textlink="">
      <xdr:nvSpPr>
        <xdr:cNvPr id="598" name="n_4mainValue【認定こども園・幼稚園・保育所】&#10;一人当たり面積">
          <a:extLst>
            <a:ext uri="{FF2B5EF4-FFF2-40B4-BE49-F238E27FC236}">
              <a16:creationId xmlns:a16="http://schemas.microsoft.com/office/drawing/2014/main" id="{60B29412-6010-417C-A13F-64A59A2159AC}"/>
            </a:ext>
          </a:extLst>
        </xdr:cNvPr>
        <xdr:cNvSpPr txBox="1"/>
      </xdr:nvSpPr>
      <xdr:spPr>
        <a:xfrm>
          <a:off x="184214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9" name="正方形/長方形 598">
          <a:extLst>
            <a:ext uri="{FF2B5EF4-FFF2-40B4-BE49-F238E27FC236}">
              <a16:creationId xmlns:a16="http://schemas.microsoft.com/office/drawing/2014/main" id="{81136A3E-6C99-4EF3-94DC-6B062A4D7B4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0" name="正方形/長方形 599">
          <a:extLst>
            <a:ext uri="{FF2B5EF4-FFF2-40B4-BE49-F238E27FC236}">
              <a16:creationId xmlns:a16="http://schemas.microsoft.com/office/drawing/2014/main" id="{3500D183-9F35-4E5D-8BEA-B2BF985FCAD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1" name="正方形/長方形 600">
          <a:extLst>
            <a:ext uri="{FF2B5EF4-FFF2-40B4-BE49-F238E27FC236}">
              <a16:creationId xmlns:a16="http://schemas.microsoft.com/office/drawing/2014/main" id="{E2D96FCE-E874-4343-AA54-51DC16F86B6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2" name="正方形/長方形 601">
          <a:extLst>
            <a:ext uri="{FF2B5EF4-FFF2-40B4-BE49-F238E27FC236}">
              <a16:creationId xmlns:a16="http://schemas.microsoft.com/office/drawing/2014/main" id="{AA520E65-23CB-40B2-B9EC-F6A1D7CFEA1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3" name="正方形/長方形 602">
          <a:extLst>
            <a:ext uri="{FF2B5EF4-FFF2-40B4-BE49-F238E27FC236}">
              <a16:creationId xmlns:a16="http://schemas.microsoft.com/office/drawing/2014/main" id="{BFDD620A-E438-46B9-953C-C5DBC8D734A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4" name="正方形/長方形 603">
          <a:extLst>
            <a:ext uri="{FF2B5EF4-FFF2-40B4-BE49-F238E27FC236}">
              <a16:creationId xmlns:a16="http://schemas.microsoft.com/office/drawing/2014/main" id="{6FEE5604-C5C3-4065-95CB-F089379EA13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5" name="正方形/長方形 604">
          <a:extLst>
            <a:ext uri="{FF2B5EF4-FFF2-40B4-BE49-F238E27FC236}">
              <a16:creationId xmlns:a16="http://schemas.microsoft.com/office/drawing/2014/main" id="{9357F1A3-2926-4D5E-9749-6FFD2492B5D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6" name="正方形/長方形 605">
          <a:extLst>
            <a:ext uri="{FF2B5EF4-FFF2-40B4-BE49-F238E27FC236}">
              <a16:creationId xmlns:a16="http://schemas.microsoft.com/office/drawing/2014/main" id="{E0E323C3-F68D-4CE3-AB07-AB3A81986DD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7" name="テキスト ボックス 606">
          <a:extLst>
            <a:ext uri="{FF2B5EF4-FFF2-40B4-BE49-F238E27FC236}">
              <a16:creationId xmlns:a16="http://schemas.microsoft.com/office/drawing/2014/main" id="{F0930561-92F2-4098-B0E2-F52BB96EB88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8" name="直線コネクタ 607">
          <a:extLst>
            <a:ext uri="{FF2B5EF4-FFF2-40B4-BE49-F238E27FC236}">
              <a16:creationId xmlns:a16="http://schemas.microsoft.com/office/drawing/2014/main" id="{7678B767-6B7F-4A90-AE66-E408878B443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9" name="テキスト ボックス 608">
          <a:extLst>
            <a:ext uri="{FF2B5EF4-FFF2-40B4-BE49-F238E27FC236}">
              <a16:creationId xmlns:a16="http://schemas.microsoft.com/office/drawing/2014/main" id="{BD9EBB8E-0869-47C8-AC22-B2C98791FD1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0" name="直線コネクタ 609">
          <a:extLst>
            <a:ext uri="{FF2B5EF4-FFF2-40B4-BE49-F238E27FC236}">
              <a16:creationId xmlns:a16="http://schemas.microsoft.com/office/drawing/2014/main" id="{49E1E00B-4D7E-4B98-BCBA-E2AB654ADB23}"/>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1" name="テキスト ボックス 610">
          <a:extLst>
            <a:ext uri="{FF2B5EF4-FFF2-40B4-BE49-F238E27FC236}">
              <a16:creationId xmlns:a16="http://schemas.microsoft.com/office/drawing/2014/main" id="{8182C190-936B-4118-BD4B-8ED98BDADD09}"/>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2" name="直線コネクタ 611">
          <a:extLst>
            <a:ext uri="{FF2B5EF4-FFF2-40B4-BE49-F238E27FC236}">
              <a16:creationId xmlns:a16="http://schemas.microsoft.com/office/drawing/2014/main" id="{410B0216-EC8E-4C65-A1A8-ADA15F07675A}"/>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3" name="テキスト ボックス 612">
          <a:extLst>
            <a:ext uri="{FF2B5EF4-FFF2-40B4-BE49-F238E27FC236}">
              <a16:creationId xmlns:a16="http://schemas.microsoft.com/office/drawing/2014/main" id="{A81BEFEE-3A5C-4644-826D-E4B91386AB3A}"/>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4" name="直線コネクタ 613">
          <a:extLst>
            <a:ext uri="{FF2B5EF4-FFF2-40B4-BE49-F238E27FC236}">
              <a16:creationId xmlns:a16="http://schemas.microsoft.com/office/drawing/2014/main" id="{13350A4F-60A6-4689-BCED-19B64A29E6AC}"/>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5" name="テキスト ボックス 614">
          <a:extLst>
            <a:ext uri="{FF2B5EF4-FFF2-40B4-BE49-F238E27FC236}">
              <a16:creationId xmlns:a16="http://schemas.microsoft.com/office/drawing/2014/main" id="{7E0F2098-F07B-4E12-9716-BDAE341E3C5C}"/>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6" name="直線コネクタ 615">
          <a:extLst>
            <a:ext uri="{FF2B5EF4-FFF2-40B4-BE49-F238E27FC236}">
              <a16:creationId xmlns:a16="http://schemas.microsoft.com/office/drawing/2014/main" id="{86CA3E53-AAB2-4B08-B77D-ECEA7418F994}"/>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7" name="テキスト ボックス 616">
          <a:extLst>
            <a:ext uri="{FF2B5EF4-FFF2-40B4-BE49-F238E27FC236}">
              <a16:creationId xmlns:a16="http://schemas.microsoft.com/office/drawing/2014/main" id="{337CCDF3-806C-4EAC-880F-0C55B68DF11F}"/>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a:extLst>
            <a:ext uri="{FF2B5EF4-FFF2-40B4-BE49-F238E27FC236}">
              <a16:creationId xmlns:a16="http://schemas.microsoft.com/office/drawing/2014/main" id="{861A45DF-8474-4A8D-B346-B03D4785021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9" name="テキスト ボックス 618">
          <a:extLst>
            <a:ext uri="{FF2B5EF4-FFF2-40B4-BE49-F238E27FC236}">
              <a16:creationId xmlns:a16="http://schemas.microsoft.com/office/drawing/2014/main" id="{147C6184-2717-4DB0-93C8-28A4D832714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0" name="【学校施設】&#10;有形固定資産減価償却率グラフ枠">
          <a:extLst>
            <a:ext uri="{FF2B5EF4-FFF2-40B4-BE49-F238E27FC236}">
              <a16:creationId xmlns:a16="http://schemas.microsoft.com/office/drawing/2014/main" id="{5080A359-7C09-4FBB-BD3A-F1A7BF85D2D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621" name="直線コネクタ 620">
          <a:extLst>
            <a:ext uri="{FF2B5EF4-FFF2-40B4-BE49-F238E27FC236}">
              <a16:creationId xmlns:a16="http://schemas.microsoft.com/office/drawing/2014/main" id="{26346A0B-0F7F-417D-9F14-08542DFE429D}"/>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622" name="【学校施設】&#10;有形固定資産減価償却率最小値テキスト">
          <a:extLst>
            <a:ext uri="{FF2B5EF4-FFF2-40B4-BE49-F238E27FC236}">
              <a16:creationId xmlns:a16="http://schemas.microsoft.com/office/drawing/2014/main" id="{B7D25524-4A6B-4AD2-8557-E0A3F07685F7}"/>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623" name="直線コネクタ 622">
          <a:extLst>
            <a:ext uri="{FF2B5EF4-FFF2-40B4-BE49-F238E27FC236}">
              <a16:creationId xmlns:a16="http://schemas.microsoft.com/office/drawing/2014/main" id="{2E69FAD3-9156-4751-A353-C776842F58BB}"/>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4" name="【学校施設】&#10;有形固定資産減価償却率最大値テキスト">
          <a:extLst>
            <a:ext uri="{FF2B5EF4-FFF2-40B4-BE49-F238E27FC236}">
              <a16:creationId xmlns:a16="http://schemas.microsoft.com/office/drawing/2014/main" id="{6298B578-0C16-445B-8AD4-7CB2E6EF07D6}"/>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5" name="直線コネクタ 624">
          <a:extLst>
            <a:ext uri="{FF2B5EF4-FFF2-40B4-BE49-F238E27FC236}">
              <a16:creationId xmlns:a16="http://schemas.microsoft.com/office/drawing/2014/main" id="{D1AEBAE2-33BC-4EC0-9BDA-6CA739C59CA6}"/>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626" name="【学校施設】&#10;有形固定資産減価償却率平均値テキスト">
          <a:extLst>
            <a:ext uri="{FF2B5EF4-FFF2-40B4-BE49-F238E27FC236}">
              <a16:creationId xmlns:a16="http://schemas.microsoft.com/office/drawing/2014/main" id="{71BDFFAF-2A67-462A-A9A5-A67BC4FC80E1}"/>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627" name="フローチャート: 判断 626">
          <a:extLst>
            <a:ext uri="{FF2B5EF4-FFF2-40B4-BE49-F238E27FC236}">
              <a16:creationId xmlns:a16="http://schemas.microsoft.com/office/drawing/2014/main" id="{D02552B1-A9F3-4BC6-9249-367C413DAD5A}"/>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628" name="フローチャート: 判断 627">
          <a:extLst>
            <a:ext uri="{FF2B5EF4-FFF2-40B4-BE49-F238E27FC236}">
              <a16:creationId xmlns:a16="http://schemas.microsoft.com/office/drawing/2014/main" id="{A9CE0E18-CE5E-4896-BA20-BB57E29AFB9F}"/>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629" name="フローチャート: 判断 628">
          <a:extLst>
            <a:ext uri="{FF2B5EF4-FFF2-40B4-BE49-F238E27FC236}">
              <a16:creationId xmlns:a16="http://schemas.microsoft.com/office/drawing/2014/main" id="{A969C25F-C5C6-49FD-A86A-AC66BE95A2BE}"/>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630" name="フローチャート: 判断 629">
          <a:extLst>
            <a:ext uri="{FF2B5EF4-FFF2-40B4-BE49-F238E27FC236}">
              <a16:creationId xmlns:a16="http://schemas.microsoft.com/office/drawing/2014/main" id="{A5F5A56E-C641-4A15-A95C-5B302835E6CE}"/>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631" name="フローチャート: 判断 630">
          <a:extLst>
            <a:ext uri="{FF2B5EF4-FFF2-40B4-BE49-F238E27FC236}">
              <a16:creationId xmlns:a16="http://schemas.microsoft.com/office/drawing/2014/main" id="{636751CF-7555-413C-AF68-B64107205344}"/>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F27481D0-914E-4311-ACFA-2613115E4B6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D602BAAD-1AC0-4DC3-92C2-0D9D802A02D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16D56EF3-A5F2-46EC-ABED-FEC2B37C88F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270F04BC-71C7-43BF-BE56-4566D688413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84220ABC-E832-4E44-B192-7B0ED5F9628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49784</xdr:rowOff>
    </xdr:from>
    <xdr:to>
      <xdr:col>85</xdr:col>
      <xdr:colOff>177800</xdr:colOff>
      <xdr:row>60</xdr:row>
      <xdr:rowOff>151384</xdr:rowOff>
    </xdr:to>
    <xdr:sp macro="" textlink="">
      <xdr:nvSpPr>
        <xdr:cNvPr id="637" name="楕円 636">
          <a:extLst>
            <a:ext uri="{FF2B5EF4-FFF2-40B4-BE49-F238E27FC236}">
              <a16:creationId xmlns:a16="http://schemas.microsoft.com/office/drawing/2014/main" id="{7BD319C0-34E7-4254-9376-4F2E0D0C585E}"/>
            </a:ext>
          </a:extLst>
        </xdr:cNvPr>
        <xdr:cNvSpPr/>
      </xdr:nvSpPr>
      <xdr:spPr>
        <a:xfrm>
          <a:off x="162687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28211</xdr:rowOff>
    </xdr:from>
    <xdr:ext cx="405111" cy="259045"/>
    <xdr:sp macro="" textlink="">
      <xdr:nvSpPr>
        <xdr:cNvPr id="638" name="【学校施設】&#10;有形固定資産減価償却率該当値テキスト">
          <a:extLst>
            <a:ext uri="{FF2B5EF4-FFF2-40B4-BE49-F238E27FC236}">
              <a16:creationId xmlns:a16="http://schemas.microsoft.com/office/drawing/2014/main" id="{F9F8355B-5D58-4F75-B931-DAF70D35A050}"/>
            </a:ext>
          </a:extLst>
        </xdr:cNvPr>
        <xdr:cNvSpPr txBox="1"/>
      </xdr:nvSpPr>
      <xdr:spPr>
        <a:xfrm>
          <a:off x="16357600" y="1031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17780</xdr:rowOff>
    </xdr:from>
    <xdr:to>
      <xdr:col>81</xdr:col>
      <xdr:colOff>101600</xdr:colOff>
      <xdr:row>60</xdr:row>
      <xdr:rowOff>119380</xdr:rowOff>
    </xdr:to>
    <xdr:sp macro="" textlink="">
      <xdr:nvSpPr>
        <xdr:cNvPr id="639" name="楕円 638">
          <a:extLst>
            <a:ext uri="{FF2B5EF4-FFF2-40B4-BE49-F238E27FC236}">
              <a16:creationId xmlns:a16="http://schemas.microsoft.com/office/drawing/2014/main" id="{F41B0F22-FE55-466B-900F-D18B02948573}"/>
            </a:ext>
          </a:extLst>
        </xdr:cNvPr>
        <xdr:cNvSpPr/>
      </xdr:nvSpPr>
      <xdr:spPr>
        <a:xfrm>
          <a:off x="15430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68580</xdr:rowOff>
    </xdr:from>
    <xdr:to>
      <xdr:col>85</xdr:col>
      <xdr:colOff>127000</xdr:colOff>
      <xdr:row>60</xdr:row>
      <xdr:rowOff>100584</xdr:rowOff>
    </xdr:to>
    <xdr:cxnSp macro="">
      <xdr:nvCxnSpPr>
        <xdr:cNvPr id="640" name="直線コネクタ 639">
          <a:extLst>
            <a:ext uri="{FF2B5EF4-FFF2-40B4-BE49-F238E27FC236}">
              <a16:creationId xmlns:a16="http://schemas.microsoft.com/office/drawing/2014/main" id="{BF1396A6-FC64-43B3-9351-E5D81A60F64A}"/>
            </a:ext>
          </a:extLst>
        </xdr:cNvPr>
        <xdr:cNvCxnSpPr/>
      </xdr:nvCxnSpPr>
      <xdr:spPr>
        <a:xfrm>
          <a:off x="15481300" y="1035558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150368</xdr:rowOff>
    </xdr:from>
    <xdr:to>
      <xdr:col>76</xdr:col>
      <xdr:colOff>165100</xdr:colOff>
      <xdr:row>60</xdr:row>
      <xdr:rowOff>80518</xdr:rowOff>
    </xdr:to>
    <xdr:sp macro="" textlink="">
      <xdr:nvSpPr>
        <xdr:cNvPr id="641" name="楕円 640">
          <a:extLst>
            <a:ext uri="{FF2B5EF4-FFF2-40B4-BE49-F238E27FC236}">
              <a16:creationId xmlns:a16="http://schemas.microsoft.com/office/drawing/2014/main" id="{23C35B84-7ABF-47C2-BC22-22F6E203D908}"/>
            </a:ext>
          </a:extLst>
        </xdr:cNvPr>
        <xdr:cNvSpPr/>
      </xdr:nvSpPr>
      <xdr:spPr>
        <a:xfrm>
          <a:off x="14541500" y="1026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29718</xdr:rowOff>
    </xdr:from>
    <xdr:to>
      <xdr:col>81</xdr:col>
      <xdr:colOff>50800</xdr:colOff>
      <xdr:row>60</xdr:row>
      <xdr:rowOff>68580</xdr:rowOff>
    </xdr:to>
    <xdr:cxnSp macro="">
      <xdr:nvCxnSpPr>
        <xdr:cNvPr id="642" name="直線コネクタ 641">
          <a:extLst>
            <a:ext uri="{FF2B5EF4-FFF2-40B4-BE49-F238E27FC236}">
              <a16:creationId xmlns:a16="http://schemas.microsoft.com/office/drawing/2014/main" id="{66566AB1-B4C5-45D7-B6FE-12370CAB259D}"/>
            </a:ext>
          </a:extLst>
        </xdr:cNvPr>
        <xdr:cNvCxnSpPr/>
      </xdr:nvCxnSpPr>
      <xdr:spPr>
        <a:xfrm>
          <a:off x="14592300" y="1031671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106934</xdr:rowOff>
    </xdr:from>
    <xdr:to>
      <xdr:col>72</xdr:col>
      <xdr:colOff>38100</xdr:colOff>
      <xdr:row>60</xdr:row>
      <xdr:rowOff>37084</xdr:rowOff>
    </xdr:to>
    <xdr:sp macro="" textlink="">
      <xdr:nvSpPr>
        <xdr:cNvPr id="643" name="楕円 642">
          <a:extLst>
            <a:ext uri="{FF2B5EF4-FFF2-40B4-BE49-F238E27FC236}">
              <a16:creationId xmlns:a16="http://schemas.microsoft.com/office/drawing/2014/main" id="{77AD26AE-37B2-4F5C-A052-13F59268BC96}"/>
            </a:ext>
          </a:extLst>
        </xdr:cNvPr>
        <xdr:cNvSpPr/>
      </xdr:nvSpPr>
      <xdr:spPr>
        <a:xfrm>
          <a:off x="13652500" y="1022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157734</xdr:rowOff>
    </xdr:from>
    <xdr:to>
      <xdr:col>76</xdr:col>
      <xdr:colOff>114300</xdr:colOff>
      <xdr:row>60</xdr:row>
      <xdr:rowOff>29718</xdr:rowOff>
    </xdr:to>
    <xdr:cxnSp macro="">
      <xdr:nvCxnSpPr>
        <xdr:cNvPr id="644" name="直線コネクタ 643">
          <a:extLst>
            <a:ext uri="{FF2B5EF4-FFF2-40B4-BE49-F238E27FC236}">
              <a16:creationId xmlns:a16="http://schemas.microsoft.com/office/drawing/2014/main" id="{C25ABC8D-1428-421C-AC0A-393D4F921755}"/>
            </a:ext>
          </a:extLst>
        </xdr:cNvPr>
        <xdr:cNvCxnSpPr/>
      </xdr:nvCxnSpPr>
      <xdr:spPr>
        <a:xfrm>
          <a:off x="13703300" y="1027328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4064</xdr:rowOff>
    </xdr:from>
    <xdr:to>
      <xdr:col>67</xdr:col>
      <xdr:colOff>101600</xdr:colOff>
      <xdr:row>59</xdr:row>
      <xdr:rowOff>105664</xdr:rowOff>
    </xdr:to>
    <xdr:sp macro="" textlink="">
      <xdr:nvSpPr>
        <xdr:cNvPr id="645" name="楕円 644">
          <a:extLst>
            <a:ext uri="{FF2B5EF4-FFF2-40B4-BE49-F238E27FC236}">
              <a16:creationId xmlns:a16="http://schemas.microsoft.com/office/drawing/2014/main" id="{31D6294E-30D7-43C8-B650-770CFA53EBD5}"/>
            </a:ext>
          </a:extLst>
        </xdr:cNvPr>
        <xdr:cNvSpPr/>
      </xdr:nvSpPr>
      <xdr:spPr>
        <a:xfrm>
          <a:off x="12763500" y="101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54864</xdr:rowOff>
    </xdr:from>
    <xdr:to>
      <xdr:col>71</xdr:col>
      <xdr:colOff>177800</xdr:colOff>
      <xdr:row>59</xdr:row>
      <xdr:rowOff>157734</xdr:rowOff>
    </xdr:to>
    <xdr:cxnSp macro="">
      <xdr:nvCxnSpPr>
        <xdr:cNvPr id="646" name="直線コネクタ 645">
          <a:extLst>
            <a:ext uri="{FF2B5EF4-FFF2-40B4-BE49-F238E27FC236}">
              <a16:creationId xmlns:a16="http://schemas.microsoft.com/office/drawing/2014/main" id="{E670CA4A-0DDD-48C6-A83F-B12930DCD66F}"/>
            </a:ext>
          </a:extLst>
        </xdr:cNvPr>
        <xdr:cNvCxnSpPr/>
      </xdr:nvCxnSpPr>
      <xdr:spPr>
        <a:xfrm>
          <a:off x="12814300" y="10170414"/>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647" name="n_1aveValue【学校施設】&#10;有形固定資産減価償却率">
          <a:extLst>
            <a:ext uri="{FF2B5EF4-FFF2-40B4-BE49-F238E27FC236}">
              <a16:creationId xmlns:a16="http://schemas.microsoft.com/office/drawing/2014/main" id="{08FE2437-D1B6-435D-87C9-A4F2C782D6F7}"/>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648" name="n_2aveValue【学校施設】&#10;有形固定資産減価償却率">
          <a:extLst>
            <a:ext uri="{FF2B5EF4-FFF2-40B4-BE49-F238E27FC236}">
              <a16:creationId xmlns:a16="http://schemas.microsoft.com/office/drawing/2014/main" id="{238A77BD-28A0-4CEE-9A8D-ACC39E263F6F}"/>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649" name="n_3aveValue【学校施設】&#10;有形固定資産減価償却率">
          <a:extLst>
            <a:ext uri="{FF2B5EF4-FFF2-40B4-BE49-F238E27FC236}">
              <a16:creationId xmlns:a16="http://schemas.microsoft.com/office/drawing/2014/main" id="{DFB34724-DE6B-4355-8C1C-86802FEF4EEF}"/>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650" name="n_4aveValue【学校施設】&#10;有形固定資産減価償却率">
          <a:extLst>
            <a:ext uri="{FF2B5EF4-FFF2-40B4-BE49-F238E27FC236}">
              <a16:creationId xmlns:a16="http://schemas.microsoft.com/office/drawing/2014/main" id="{81A92C3E-4B52-4CC9-B001-405B2F7800FA}"/>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110507</xdr:rowOff>
    </xdr:from>
    <xdr:ext cx="405111" cy="259045"/>
    <xdr:sp macro="" textlink="">
      <xdr:nvSpPr>
        <xdr:cNvPr id="651" name="n_1mainValue【学校施設】&#10;有形固定資産減価償却率">
          <a:extLst>
            <a:ext uri="{FF2B5EF4-FFF2-40B4-BE49-F238E27FC236}">
              <a16:creationId xmlns:a16="http://schemas.microsoft.com/office/drawing/2014/main" id="{9B4956CC-80B7-410B-A470-B007327CB0ED}"/>
            </a:ext>
          </a:extLst>
        </xdr:cNvPr>
        <xdr:cNvSpPr txBox="1"/>
      </xdr:nvSpPr>
      <xdr:spPr>
        <a:xfrm>
          <a:off x="152660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71645</xdr:rowOff>
    </xdr:from>
    <xdr:ext cx="405111" cy="259045"/>
    <xdr:sp macro="" textlink="">
      <xdr:nvSpPr>
        <xdr:cNvPr id="652" name="n_2mainValue【学校施設】&#10;有形固定資産減価償却率">
          <a:extLst>
            <a:ext uri="{FF2B5EF4-FFF2-40B4-BE49-F238E27FC236}">
              <a16:creationId xmlns:a16="http://schemas.microsoft.com/office/drawing/2014/main" id="{48D68596-263F-42A3-9D03-8B8D57F20ABB}"/>
            </a:ext>
          </a:extLst>
        </xdr:cNvPr>
        <xdr:cNvSpPr txBox="1"/>
      </xdr:nvSpPr>
      <xdr:spPr>
        <a:xfrm>
          <a:off x="14389744" y="1035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28211</xdr:rowOff>
    </xdr:from>
    <xdr:ext cx="405111" cy="259045"/>
    <xdr:sp macro="" textlink="">
      <xdr:nvSpPr>
        <xdr:cNvPr id="653" name="n_3mainValue【学校施設】&#10;有形固定資産減価償却率">
          <a:extLst>
            <a:ext uri="{FF2B5EF4-FFF2-40B4-BE49-F238E27FC236}">
              <a16:creationId xmlns:a16="http://schemas.microsoft.com/office/drawing/2014/main" id="{569C7CD2-5414-4D61-8342-79919FDDD600}"/>
            </a:ext>
          </a:extLst>
        </xdr:cNvPr>
        <xdr:cNvSpPr txBox="1"/>
      </xdr:nvSpPr>
      <xdr:spPr>
        <a:xfrm>
          <a:off x="13500744" y="1031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96791</xdr:rowOff>
    </xdr:from>
    <xdr:ext cx="405111" cy="259045"/>
    <xdr:sp macro="" textlink="">
      <xdr:nvSpPr>
        <xdr:cNvPr id="654" name="n_4mainValue【学校施設】&#10;有形固定資産減価償却率">
          <a:extLst>
            <a:ext uri="{FF2B5EF4-FFF2-40B4-BE49-F238E27FC236}">
              <a16:creationId xmlns:a16="http://schemas.microsoft.com/office/drawing/2014/main" id="{48BCA79C-1D1E-433E-8AE8-E9968ED88F7F}"/>
            </a:ext>
          </a:extLst>
        </xdr:cNvPr>
        <xdr:cNvSpPr txBox="1"/>
      </xdr:nvSpPr>
      <xdr:spPr>
        <a:xfrm>
          <a:off x="12611744" y="1021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5" name="正方形/長方形 654">
          <a:extLst>
            <a:ext uri="{FF2B5EF4-FFF2-40B4-BE49-F238E27FC236}">
              <a16:creationId xmlns:a16="http://schemas.microsoft.com/office/drawing/2014/main" id="{23A3CC1E-D38C-4854-9B22-71D1BEA8A1D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6" name="正方形/長方形 655">
          <a:extLst>
            <a:ext uri="{FF2B5EF4-FFF2-40B4-BE49-F238E27FC236}">
              <a16:creationId xmlns:a16="http://schemas.microsoft.com/office/drawing/2014/main" id="{C0512158-D99B-4F7C-AB70-021601B10CD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7" name="正方形/長方形 656">
          <a:extLst>
            <a:ext uri="{FF2B5EF4-FFF2-40B4-BE49-F238E27FC236}">
              <a16:creationId xmlns:a16="http://schemas.microsoft.com/office/drawing/2014/main" id="{E4C7E47F-9200-462C-A879-046E1E0A4C3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8" name="正方形/長方形 657">
          <a:extLst>
            <a:ext uri="{FF2B5EF4-FFF2-40B4-BE49-F238E27FC236}">
              <a16:creationId xmlns:a16="http://schemas.microsoft.com/office/drawing/2014/main" id="{891DE326-C5F7-47AF-AA29-7457C39AFCC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9" name="正方形/長方形 658">
          <a:extLst>
            <a:ext uri="{FF2B5EF4-FFF2-40B4-BE49-F238E27FC236}">
              <a16:creationId xmlns:a16="http://schemas.microsoft.com/office/drawing/2014/main" id="{D3E33003-EEBE-41B7-B18F-ABCAB9B6E38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0" name="正方形/長方形 659">
          <a:extLst>
            <a:ext uri="{FF2B5EF4-FFF2-40B4-BE49-F238E27FC236}">
              <a16:creationId xmlns:a16="http://schemas.microsoft.com/office/drawing/2014/main" id="{0896ADD9-8F1F-4A70-8E4F-A23C6554433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1" name="正方形/長方形 660">
          <a:extLst>
            <a:ext uri="{FF2B5EF4-FFF2-40B4-BE49-F238E27FC236}">
              <a16:creationId xmlns:a16="http://schemas.microsoft.com/office/drawing/2014/main" id="{620B71AC-F049-496D-BDB5-B552165D99A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2" name="正方形/長方形 661">
          <a:extLst>
            <a:ext uri="{FF2B5EF4-FFF2-40B4-BE49-F238E27FC236}">
              <a16:creationId xmlns:a16="http://schemas.microsoft.com/office/drawing/2014/main" id="{D5D5C41D-6906-4F1C-80D6-F2C68E15A7D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3" name="テキスト ボックス 662">
          <a:extLst>
            <a:ext uri="{FF2B5EF4-FFF2-40B4-BE49-F238E27FC236}">
              <a16:creationId xmlns:a16="http://schemas.microsoft.com/office/drawing/2014/main" id="{1609876B-6B0E-4358-92DB-B76A17CE753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4" name="直線コネクタ 663">
          <a:extLst>
            <a:ext uri="{FF2B5EF4-FFF2-40B4-BE49-F238E27FC236}">
              <a16:creationId xmlns:a16="http://schemas.microsoft.com/office/drawing/2014/main" id="{F8A7D97C-2633-4604-99AA-851F9188CC8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5" name="テキスト ボックス 664">
          <a:extLst>
            <a:ext uri="{FF2B5EF4-FFF2-40B4-BE49-F238E27FC236}">
              <a16:creationId xmlns:a16="http://schemas.microsoft.com/office/drawing/2014/main" id="{1554279D-0CE8-4A37-9B4E-186DF08475F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66" name="直線コネクタ 665">
          <a:extLst>
            <a:ext uri="{FF2B5EF4-FFF2-40B4-BE49-F238E27FC236}">
              <a16:creationId xmlns:a16="http://schemas.microsoft.com/office/drawing/2014/main" id="{40CFA9BE-EB01-42A0-86FE-9F84501D7E2A}"/>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67" name="テキスト ボックス 666">
          <a:extLst>
            <a:ext uri="{FF2B5EF4-FFF2-40B4-BE49-F238E27FC236}">
              <a16:creationId xmlns:a16="http://schemas.microsoft.com/office/drawing/2014/main" id="{1F25CA3D-5A96-4D0F-88EF-0D5B37F12897}"/>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8" name="直線コネクタ 667">
          <a:extLst>
            <a:ext uri="{FF2B5EF4-FFF2-40B4-BE49-F238E27FC236}">
              <a16:creationId xmlns:a16="http://schemas.microsoft.com/office/drawing/2014/main" id="{1E162DF9-32BF-4E68-B3FD-9926960DD51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9" name="テキスト ボックス 668">
          <a:extLst>
            <a:ext uri="{FF2B5EF4-FFF2-40B4-BE49-F238E27FC236}">
              <a16:creationId xmlns:a16="http://schemas.microsoft.com/office/drawing/2014/main" id="{8633AD74-6FD8-4816-ABDC-041A87F764D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0" name="直線コネクタ 669">
          <a:extLst>
            <a:ext uri="{FF2B5EF4-FFF2-40B4-BE49-F238E27FC236}">
              <a16:creationId xmlns:a16="http://schemas.microsoft.com/office/drawing/2014/main" id="{57C78161-AF59-4AE5-A865-0741DE5F88B5}"/>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1" name="テキスト ボックス 670">
          <a:extLst>
            <a:ext uri="{FF2B5EF4-FFF2-40B4-BE49-F238E27FC236}">
              <a16:creationId xmlns:a16="http://schemas.microsoft.com/office/drawing/2014/main" id="{AEF3ED98-FADC-49FA-ACF0-F77FD76728AD}"/>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2" name="直線コネクタ 671">
          <a:extLst>
            <a:ext uri="{FF2B5EF4-FFF2-40B4-BE49-F238E27FC236}">
              <a16:creationId xmlns:a16="http://schemas.microsoft.com/office/drawing/2014/main" id="{B70554DF-8DCD-4A48-BC7F-CFB49930E4C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3" name="テキスト ボックス 672">
          <a:extLst>
            <a:ext uri="{FF2B5EF4-FFF2-40B4-BE49-F238E27FC236}">
              <a16:creationId xmlns:a16="http://schemas.microsoft.com/office/drawing/2014/main" id="{8C59A988-FF78-49E1-BA26-68358F988D3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4" name="【学校施設】&#10;一人当たり面積グラフ枠">
          <a:extLst>
            <a:ext uri="{FF2B5EF4-FFF2-40B4-BE49-F238E27FC236}">
              <a16:creationId xmlns:a16="http://schemas.microsoft.com/office/drawing/2014/main" id="{1DE29A36-6BD7-46E3-8D3F-E02A464F35C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675" name="直線コネクタ 674">
          <a:extLst>
            <a:ext uri="{FF2B5EF4-FFF2-40B4-BE49-F238E27FC236}">
              <a16:creationId xmlns:a16="http://schemas.microsoft.com/office/drawing/2014/main" id="{D7EA5354-1037-4144-A5D4-9703496592B6}"/>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676" name="【学校施設】&#10;一人当たり面積最小値テキスト">
          <a:extLst>
            <a:ext uri="{FF2B5EF4-FFF2-40B4-BE49-F238E27FC236}">
              <a16:creationId xmlns:a16="http://schemas.microsoft.com/office/drawing/2014/main" id="{07F8EC3D-342F-4016-99FA-0D89220427EA}"/>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677" name="直線コネクタ 676">
          <a:extLst>
            <a:ext uri="{FF2B5EF4-FFF2-40B4-BE49-F238E27FC236}">
              <a16:creationId xmlns:a16="http://schemas.microsoft.com/office/drawing/2014/main" id="{8C94D63A-5F61-4242-B400-7F30DB71A7B5}"/>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678" name="【学校施設】&#10;一人当たり面積最大値テキスト">
          <a:extLst>
            <a:ext uri="{FF2B5EF4-FFF2-40B4-BE49-F238E27FC236}">
              <a16:creationId xmlns:a16="http://schemas.microsoft.com/office/drawing/2014/main" id="{6C56E954-75AE-42A9-AD4D-83E46F2AD0AC}"/>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679" name="直線コネクタ 678">
          <a:extLst>
            <a:ext uri="{FF2B5EF4-FFF2-40B4-BE49-F238E27FC236}">
              <a16:creationId xmlns:a16="http://schemas.microsoft.com/office/drawing/2014/main" id="{9CAEBBFB-14A9-4703-B6B1-4E7D4E36FEAC}"/>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680" name="【学校施設】&#10;一人当たり面積平均値テキスト">
          <a:extLst>
            <a:ext uri="{FF2B5EF4-FFF2-40B4-BE49-F238E27FC236}">
              <a16:creationId xmlns:a16="http://schemas.microsoft.com/office/drawing/2014/main" id="{2FA46C15-8D89-4551-8F61-7DA88727081B}"/>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681" name="フローチャート: 判断 680">
          <a:extLst>
            <a:ext uri="{FF2B5EF4-FFF2-40B4-BE49-F238E27FC236}">
              <a16:creationId xmlns:a16="http://schemas.microsoft.com/office/drawing/2014/main" id="{E0E60A23-C365-4109-82F9-0CF533E6F956}"/>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682" name="フローチャート: 判断 681">
          <a:extLst>
            <a:ext uri="{FF2B5EF4-FFF2-40B4-BE49-F238E27FC236}">
              <a16:creationId xmlns:a16="http://schemas.microsoft.com/office/drawing/2014/main" id="{C2CFD694-0A95-41A7-AE0E-026CB068F50A}"/>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683" name="フローチャート: 判断 682">
          <a:extLst>
            <a:ext uri="{FF2B5EF4-FFF2-40B4-BE49-F238E27FC236}">
              <a16:creationId xmlns:a16="http://schemas.microsoft.com/office/drawing/2014/main" id="{F9C7659B-FB56-45CF-BE93-33C32B38D21B}"/>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684" name="フローチャート: 判断 683">
          <a:extLst>
            <a:ext uri="{FF2B5EF4-FFF2-40B4-BE49-F238E27FC236}">
              <a16:creationId xmlns:a16="http://schemas.microsoft.com/office/drawing/2014/main" id="{62566030-7652-4A5C-BC95-E3E2F0854BAD}"/>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685" name="フローチャート: 判断 684">
          <a:extLst>
            <a:ext uri="{FF2B5EF4-FFF2-40B4-BE49-F238E27FC236}">
              <a16:creationId xmlns:a16="http://schemas.microsoft.com/office/drawing/2014/main" id="{CFBBCFD5-25F1-46D7-97FA-C6F83B972B6F}"/>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A5C4B16-A54E-4185-9128-D162B1F25F7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F0D833D9-083A-43FC-80E4-A35E5F0488B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D36F70C3-F574-4632-9AFC-67F05517D2C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46C4214E-7657-41B8-A8D7-EAE36D9FA28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DB425EB1-915A-41CD-8DE4-DCE67AB5841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105791</xdr:rowOff>
    </xdr:from>
    <xdr:to>
      <xdr:col>116</xdr:col>
      <xdr:colOff>114300</xdr:colOff>
      <xdr:row>62</xdr:row>
      <xdr:rowOff>35941</xdr:rowOff>
    </xdr:to>
    <xdr:sp macro="" textlink="">
      <xdr:nvSpPr>
        <xdr:cNvPr id="691" name="楕円 690">
          <a:extLst>
            <a:ext uri="{FF2B5EF4-FFF2-40B4-BE49-F238E27FC236}">
              <a16:creationId xmlns:a16="http://schemas.microsoft.com/office/drawing/2014/main" id="{32DC7100-C484-4E95-967C-767CACE0C651}"/>
            </a:ext>
          </a:extLst>
        </xdr:cNvPr>
        <xdr:cNvSpPr/>
      </xdr:nvSpPr>
      <xdr:spPr>
        <a:xfrm>
          <a:off x="22110700" y="1056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84218</xdr:rowOff>
    </xdr:from>
    <xdr:ext cx="469744" cy="259045"/>
    <xdr:sp macro="" textlink="">
      <xdr:nvSpPr>
        <xdr:cNvPr id="692" name="【学校施設】&#10;一人当たり面積該当値テキスト">
          <a:extLst>
            <a:ext uri="{FF2B5EF4-FFF2-40B4-BE49-F238E27FC236}">
              <a16:creationId xmlns:a16="http://schemas.microsoft.com/office/drawing/2014/main" id="{0FE36E77-54E3-4555-8497-E18115DB25B3}"/>
            </a:ext>
          </a:extLst>
        </xdr:cNvPr>
        <xdr:cNvSpPr txBox="1"/>
      </xdr:nvSpPr>
      <xdr:spPr>
        <a:xfrm>
          <a:off x="22199600" y="1054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63500</xdr:rowOff>
    </xdr:from>
    <xdr:to>
      <xdr:col>112</xdr:col>
      <xdr:colOff>38100</xdr:colOff>
      <xdr:row>61</xdr:row>
      <xdr:rowOff>165100</xdr:rowOff>
    </xdr:to>
    <xdr:sp macro="" textlink="">
      <xdr:nvSpPr>
        <xdr:cNvPr id="693" name="楕円 692">
          <a:extLst>
            <a:ext uri="{FF2B5EF4-FFF2-40B4-BE49-F238E27FC236}">
              <a16:creationId xmlns:a16="http://schemas.microsoft.com/office/drawing/2014/main" id="{7CE11660-8388-4A84-BDE2-99E44F17E74A}"/>
            </a:ext>
          </a:extLst>
        </xdr:cNvPr>
        <xdr:cNvSpPr/>
      </xdr:nvSpPr>
      <xdr:spPr>
        <a:xfrm>
          <a:off x="21272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114300</xdr:rowOff>
    </xdr:from>
    <xdr:to>
      <xdr:col>116</xdr:col>
      <xdr:colOff>63500</xdr:colOff>
      <xdr:row>61</xdr:row>
      <xdr:rowOff>156591</xdr:rowOff>
    </xdr:to>
    <xdr:cxnSp macro="">
      <xdr:nvCxnSpPr>
        <xdr:cNvPr id="694" name="直線コネクタ 693">
          <a:extLst>
            <a:ext uri="{FF2B5EF4-FFF2-40B4-BE49-F238E27FC236}">
              <a16:creationId xmlns:a16="http://schemas.microsoft.com/office/drawing/2014/main" id="{23CE5775-0E71-4CE9-ADCB-BC6C086ADFA6}"/>
            </a:ext>
          </a:extLst>
        </xdr:cNvPr>
        <xdr:cNvCxnSpPr/>
      </xdr:nvCxnSpPr>
      <xdr:spPr>
        <a:xfrm>
          <a:off x="21323300" y="10572750"/>
          <a:ext cx="8382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66357</xdr:rowOff>
    </xdr:from>
    <xdr:to>
      <xdr:col>107</xdr:col>
      <xdr:colOff>101600</xdr:colOff>
      <xdr:row>61</xdr:row>
      <xdr:rowOff>167957</xdr:rowOff>
    </xdr:to>
    <xdr:sp macro="" textlink="">
      <xdr:nvSpPr>
        <xdr:cNvPr id="695" name="楕円 694">
          <a:extLst>
            <a:ext uri="{FF2B5EF4-FFF2-40B4-BE49-F238E27FC236}">
              <a16:creationId xmlns:a16="http://schemas.microsoft.com/office/drawing/2014/main" id="{9DF5F410-2B76-412B-B17F-AB101D19D1C2}"/>
            </a:ext>
          </a:extLst>
        </xdr:cNvPr>
        <xdr:cNvSpPr/>
      </xdr:nvSpPr>
      <xdr:spPr>
        <a:xfrm>
          <a:off x="20383500" y="1052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114300</xdr:rowOff>
    </xdr:from>
    <xdr:to>
      <xdr:col>111</xdr:col>
      <xdr:colOff>177800</xdr:colOff>
      <xdr:row>61</xdr:row>
      <xdr:rowOff>117157</xdr:rowOff>
    </xdr:to>
    <xdr:cxnSp macro="">
      <xdr:nvCxnSpPr>
        <xdr:cNvPr id="696" name="直線コネクタ 695">
          <a:extLst>
            <a:ext uri="{FF2B5EF4-FFF2-40B4-BE49-F238E27FC236}">
              <a16:creationId xmlns:a16="http://schemas.microsoft.com/office/drawing/2014/main" id="{19C5A523-8D6B-45F1-AF60-9C8544D2F573}"/>
            </a:ext>
          </a:extLst>
        </xdr:cNvPr>
        <xdr:cNvCxnSpPr/>
      </xdr:nvCxnSpPr>
      <xdr:spPr>
        <a:xfrm flipV="1">
          <a:off x="20434300" y="10572750"/>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157797</xdr:rowOff>
    </xdr:from>
    <xdr:to>
      <xdr:col>102</xdr:col>
      <xdr:colOff>165100</xdr:colOff>
      <xdr:row>61</xdr:row>
      <xdr:rowOff>87947</xdr:rowOff>
    </xdr:to>
    <xdr:sp macro="" textlink="">
      <xdr:nvSpPr>
        <xdr:cNvPr id="697" name="楕円 696">
          <a:extLst>
            <a:ext uri="{FF2B5EF4-FFF2-40B4-BE49-F238E27FC236}">
              <a16:creationId xmlns:a16="http://schemas.microsoft.com/office/drawing/2014/main" id="{761D6DC8-4CD8-4C8F-B2C0-C234185B0875}"/>
            </a:ext>
          </a:extLst>
        </xdr:cNvPr>
        <xdr:cNvSpPr/>
      </xdr:nvSpPr>
      <xdr:spPr>
        <a:xfrm>
          <a:off x="19494500" y="1044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37147</xdr:rowOff>
    </xdr:from>
    <xdr:to>
      <xdr:col>107</xdr:col>
      <xdr:colOff>50800</xdr:colOff>
      <xdr:row>61</xdr:row>
      <xdr:rowOff>117157</xdr:rowOff>
    </xdr:to>
    <xdr:cxnSp macro="">
      <xdr:nvCxnSpPr>
        <xdr:cNvPr id="698" name="直線コネクタ 697">
          <a:extLst>
            <a:ext uri="{FF2B5EF4-FFF2-40B4-BE49-F238E27FC236}">
              <a16:creationId xmlns:a16="http://schemas.microsoft.com/office/drawing/2014/main" id="{ED1DD068-7002-4FE7-B2CE-B534C41CF999}"/>
            </a:ext>
          </a:extLst>
        </xdr:cNvPr>
        <xdr:cNvCxnSpPr/>
      </xdr:nvCxnSpPr>
      <xdr:spPr>
        <a:xfrm>
          <a:off x="19545300" y="10495597"/>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73216</xdr:rowOff>
    </xdr:from>
    <xdr:to>
      <xdr:col>98</xdr:col>
      <xdr:colOff>38100</xdr:colOff>
      <xdr:row>62</xdr:row>
      <xdr:rowOff>3366</xdr:rowOff>
    </xdr:to>
    <xdr:sp macro="" textlink="">
      <xdr:nvSpPr>
        <xdr:cNvPr id="699" name="楕円 698">
          <a:extLst>
            <a:ext uri="{FF2B5EF4-FFF2-40B4-BE49-F238E27FC236}">
              <a16:creationId xmlns:a16="http://schemas.microsoft.com/office/drawing/2014/main" id="{0ADF27EE-11B6-49E9-9D0E-7F9B23EC20AF}"/>
            </a:ext>
          </a:extLst>
        </xdr:cNvPr>
        <xdr:cNvSpPr/>
      </xdr:nvSpPr>
      <xdr:spPr>
        <a:xfrm>
          <a:off x="18605500" y="1053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37147</xdr:rowOff>
    </xdr:from>
    <xdr:to>
      <xdr:col>102</xdr:col>
      <xdr:colOff>114300</xdr:colOff>
      <xdr:row>61</xdr:row>
      <xdr:rowOff>124016</xdr:rowOff>
    </xdr:to>
    <xdr:cxnSp macro="">
      <xdr:nvCxnSpPr>
        <xdr:cNvPr id="700" name="直線コネクタ 699">
          <a:extLst>
            <a:ext uri="{FF2B5EF4-FFF2-40B4-BE49-F238E27FC236}">
              <a16:creationId xmlns:a16="http://schemas.microsoft.com/office/drawing/2014/main" id="{6F79DE02-37FB-4D27-97F6-19BB7CB02D95}"/>
            </a:ext>
          </a:extLst>
        </xdr:cNvPr>
        <xdr:cNvCxnSpPr/>
      </xdr:nvCxnSpPr>
      <xdr:spPr>
        <a:xfrm flipV="1">
          <a:off x="18656300" y="10495597"/>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701" name="n_1aveValue【学校施設】&#10;一人当たり面積">
          <a:extLst>
            <a:ext uri="{FF2B5EF4-FFF2-40B4-BE49-F238E27FC236}">
              <a16:creationId xmlns:a16="http://schemas.microsoft.com/office/drawing/2014/main" id="{1C4B6EE0-E6C7-4ECC-8C0A-D4E955CC01DA}"/>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702" name="n_2aveValue【学校施設】&#10;一人当たり面積">
          <a:extLst>
            <a:ext uri="{FF2B5EF4-FFF2-40B4-BE49-F238E27FC236}">
              <a16:creationId xmlns:a16="http://schemas.microsoft.com/office/drawing/2014/main" id="{B21C313F-D0F1-4783-B3B1-FF47CB954EE5}"/>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703" name="n_3aveValue【学校施設】&#10;一人当たり面積">
          <a:extLst>
            <a:ext uri="{FF2B5EF4-FFF2-40B4-BE49-F238E27FC236}">
              <a16:creationId xmlns:a16="http://schemas.microsoft.com/office/drawing/2014/main" id="{11E8EBEC-2E1A-4B9C-8EB4-65E1CB0617D3}"/>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704" name="n_4aveValue【学校施設】&#10;一人当たり面積">
          <a:extLst>
            <a:ext uri="{FF2B5EF4-FFF2-40B4-BE49-F238E27FC236}">
              <a16:creationId xmlns:a16="http://schemas.microsoft.com/office/drawing/2014/main" id="{70C26CF4-3373-4B25-8F64-EA4F1BD583E9}"/>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156227</xdr:rowOff>
    </xdr:from>
    <xdr:ext cx="469744" cy="259045"/>
    <xdr:sp macro="" textlink="">
      <xdr:nvSpPr>
        <xdr:cNvPr id="705" name="n_1mainValue【学校施設】&#10;一人当たり面積">
          <a:extLst>
            <a:ext uri="{FF2B5EF4-FFF2-40B4-BE49-F238E27FC236}">
              <a16:creationId xmlns:a16="http://schemas.microsoft.com/office/drawing/2014/main" id="{DB5BE8C6-630C-4AB2-B73F-3974FA84628E}"/>
            </a:ext>
          </a:extLst>
        </xdr:cNvPr>
        <xdr:cNvSpPr txBox="1"/>
      </xdr:nvSpPr>
      <xdr:spPr>
        <a:xfrm>
          <a:off x="2107572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13034</xdr:rowOff>
    </xdr:from>
    <xdr:ext cx="469744" cy="259045"/>
    <xdr:sp macro="" textlink="">
      <xdr:nvSpPr>
        <xdr:cNvPr id="706" name="n_2mainValue【学校施設】&#10;一人当たり面積">
          <a:extLst>
            <a:ext uri="{FF2B5EF4-FFF2-40B4-BE49-F238E27FC236}">
              <a16:creationId xmlns:a16="http://schemas.microsoft.com/office/drawing/2014/main" id="{66B7B32C-DBA8-45C0-B182-B766ED139666}"/>
            </a:ext>
          </a:extLst>
        </xdr:cNvPr>
        <xdr:cNvSpPr txBox="1"/>
      </xdr:nvSpPr>
      <xdr:spPr>
        <a:xfrm>
          <a:off x="20199427" y="1030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104474</xdr:rowOff>
    </xdr:from>
    <xdr:ext cx="469744" cy="259045"/>
    <xdr:sp macro="" textlink="">
      <xdr:nvSpPr>
        <xdr:cNvPr id="707" name="n_3mainValue【学校施設】&#10;一人当たり面積">
          <a:extLst>
            <a:ext uri="{FF2B5EF4-FFF2-40B4-BE49-F238E27FC236}">
              <a16:creationId xmlns:a16="http://schemas.microsoft.com/office/drawing/2014/main" id="{FB6D2C50-4121-421A-A73A-62F07D346BC0}"/>
            </a:ext>
          </a:extLst>
        </xdr:cNvPr>
        <xdr:cNvSpPr txBox="1"/>
      </xdr:nvSpPr>
      <xdr:spPr>
        <a:xfrm>
          <a:off x="19310427" y="1022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165943</xdr:rowOff>
    </xdr:from>
    <xdr:ext cx="469744" cy="259045"/>
    <xdr:sp macro="" textlink="">
      <xdr:nvSpPr>
        <xdr:cNvPr id="708" name="n_4mainValue【学校施設】&#10;一人当たり面積">
          <a:extLst>
            <a:ext uri="{FF2B5EF4-FFF2-40B4-BE49-F238E27FC236}">
              <a16:creationId xmlns:a16="http://schemas.microsoft.com/office/drawing/2014/main" id="{1DC836A1-5614-4A2B-B78C-C0AAF565E091}"/>
            </a:ext>
          </a:extLst>
        </xdr:cNvPr>
        <xdr:cNvSpPr txBox="1"/>
      </xdr:nvSpPr>
      <xdr:spPr>
        <a:xfrm>
          <a:off x="18421427" y="10624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9" name="正方形/長方形 708">
          <a:extLst>
            <a:ext uri="{FF2B5EF4-FFF2-40B4-BE49-F238E27FC236}">
              <a16:creationId xmlns:a16="http://schemas.microsoft.com/office/drawing/2014/main" id="{83195E69-C932-4C57-969E-4DA7B6A8C26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0" name="正方形/長方形 709">
          <a:extLst>
            <a:ext uri="{FF2B5EF4-FFF2-40B4-BE49-F238E27FC236}">
              <a16:creationId xmlns:a16="http://schemas.microsoft.com/office/drawing/2014/main" id="{9FA7BEDF-08AE-4E60-83D7-94ED8D20520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1" name="正方形/長方形 710">
          <a:extLst>
            <a:ext uri="{FF2B5EF4-FFF2-40B4-BE49-F238E27FC236}">
              <a16:creationId xmlns:a16="http://schemas.microsoft.com/office/drawing/2014/main" id="{95ADC806-DB79-45E7-9BC7-EF782466513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2" name="正方形/長方形 711">
          <a:extLst>
            <a:ext uri="{FF2B5EF4-FFF2-40B4-BE49-F238E27FC236}">
              <a16:creationId xmlns:a16="http://schemas.microsoft.com/office/drawing/2014/main" id="{F9913A97-4F5A-481B-A5A7-79A61F03676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3" name="正方形/長方形 712">
          <a:extLst>
            <a:ext uri="{FF2B5EF4-FFF2-40B4-BE49-F238E27FC236}">
              <a16:creationId xmlns:a16="http://schemas.microsoft.com/office/drawing/2014/main" id="{274C736B-71B3-4089-B329-5552D74DACD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4" name="正方形/長方形 713">
          <a:extLst>
            <a:ext uri="{FF2B5EF4-FFF2-40B4-BE49-F238E27FC236}">
              <a16:creationId xmlns:a16="http://schemas.microsoft.com/office/drawing/2014/main" id="{39340C50-A039-49F0-BDCF-5005AE0C10D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5" name="正方形/長方形 714">
          <a:extLst>
            <a:ext uri="{FF2B5EF4-FFF2-40B4-BE49-F238E27FC236}">
              <a16:creationId xmlns:a16="http://schemas.microsoft.com/office/drawing/2014/main" id="{9B0376A1-1298-4674-9701-B69B787685B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6" name="正方形/長方形 715">
          <a:extLst>
            <a:ext uri="{FF2B5EF4-FFF2-40B4-BE49-F238E27FC236}">
              <a16:creationId xmlns:a16="http://schemas.microsoft.com/office/drawing/2014/main" id="{1AD2B21D-AB8F-495E-8ED9-3A5FC5E68D7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7" name="テキスト ボックス 716">
          <a:extLst>
            <a:ext uri="{FF2B5EF4-FFF2-40B4-BE49-F238E27FC236}">
              <a16:creationId xmlns:a16="http://schemas.microsoft.com/office/drawing/2014/main" id="{A221470A-E203-4375-822D-A05239FAAF1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8" name="直線コネクタ 717">
          <a:extLst>
            <a:ext uri="{FF2B5EF4-FFF2-40B4-BE49-F238E27FC236}">
              <a16:creationId xmlns:a16="http://schemas.microsoft.com/office/drawing/2014/main" id="{3BE5F8EF-F51C-482A-AB14-03AF74407BD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9" name="テキスト ボックス 718">
          <a:extLst>
            <a:ext uri="{FF2B5EF4-FFF2-40B4-BE49-F238E27FC236}">
              <a16:creationId xmlns:a16="http://schemas.microsoft.com/office/drawing/2014/main" id="{096C1A29-F402-4FF6-BD2C-B25F5DB5310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0" name="直線コネクタ 719">
          <a:extLst>
            <a:ext uri="{FF2B5EF4-FFF2-40B4-BE49-F238E27FC236}">
              <a16:creationId xmlns:a16="http://schemas.microsoft.com/office/drawing/2014/main" id="{A311F4F9-D965-4565-9A41-DF976428417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1" name="テキスト ボックス 720">
          <a:extLst>
            <a:ext uri="{FF2B5EF4-FFF2-40B4-BE49-F238E27FC236}">
              <a16:creationId xmlns:a16="http://schemas.microsoft.com/office/drawing/2014/main" id="{3F56B8A1-3C01-40DA-A6D8-030FC65DA23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2" name="直線コネクタ 721">
          <a:extLst>
            <a:ext uri="{FF2B5EF4-FFF2-40B4-BE49-F238E27FC236}">
              <a16:creationId xmlns:a16="http://schemas.microsoft.com/office/drawing/2014/main" id="{08A80720-7FF7-41B8-9F6A-25E5EEB3269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23" name="テキスト ボックス 722">
          <a:extLst>
            <a:ext uri="{FF2B5EF4-FFF2-40B4-BE49-F238E27FC236}">
              <a16:creationId xmlns:a16="http://schemas.microsoft.com/office/drawing/2014/main" id="{E9FC8193-2270-4F50-B61B-BCB7AAA6079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24" name="直線コネクタ 723">
          <a:extLst>
            <a:ext uri="{FF2B5EF4-FFF2-40B4-BE49-F238E27FC236}">
              <a16:creationId xmlns:a16="http://schemas.microsoft.com/office/drawing/2014/main" id="{0A893B2B-096C-429D-94A1-B84F53179C2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25" name="テキスト ボックス 724">
          <a:extLst>
            <a:ext uri="{FF2B5EF4-FFF2-40B4-BE49-F238E27FC236}">
              <a16:creationId xmlns:a16="http://schemas.microsoft.com/office/drawing/2014/main" id="{6BEEE8B3-E229-4F43-AE2D-0160D607F58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26" name="直線コネクタ 725">
          <a:extLst>
            <a:ext uri="{FF2B5EF4-FFF2-40B4-BE49-F238E27FC236}">
              <a16:creationId xmlns:a16="http://schemas.microsoft.com/office/drawing/2014/main" id="{CB31F900-F4DE-42A3-A3EA-93F9D216CDE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27" name="テキスト ボックス 726">
          <a:extLst>
            <a:ext uri="{FF2B5EF4-FFF2-40B4-BE49-F238E27FC236}">
              <a16:creationId xmlns:a16="http://schemas.microsoft.com/office/drawing/2014/main" id="{1075674B-AF03-4377-927B-CC7E05A8006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28" name="直線コネクタ 727">
          <a:extLst>
            <a:ext uri="{FF2B5EF4-FFF2-40B4-BE49-F238E27FC236}">
              <a16:creationId xmlns:a16="http://schemas.microsoft.com/office/drawing/2014/main" id="{93C0BD39-EDBF-4C56-ABBA-151C6ACFF2A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29" name="テキスト ボックス 728">
          <a:extLst>
            <a:ext uri="{FF2B5EF4-FFF2-40B4-BE49-F238E27FC236}">
              <a16:creationId xmlns:a16="http://schemas.microsoft.com/office/drawing/2014/main" id="{CFCD4153-89CA-4702-8517-B708594F4B4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0" name="直線コネクタ 729">
          <a:extLst>
            <a:ext uri="{FF2B5EF4-FFF2-40B4-BE49-F238E27FC236}">
              <a16:creationId xmlns:a16="http://schemas.microsoft.com/office/drawing/2014/main" id="{8A919737-03C7-4C7D-8D7D-4394EDD8D99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1" name="テキスト ボックス 730">
          <a:extLst>
            <a:ext uri="{FF2B5EF4-FFF2-40B4-BE49-F238E27FC236}">
              <a16:creationId xmlns:a16="http://schemas.microsoft.com/office/drawing/2014/main" id="{53BD84B9-4C35-4400-BCD6-D38DDFFE3D3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2" name="直線コネクタ 731">
          <a:extLst>
            <a:ext uri="{FF2B5EF4-FFF2-40B4-BE49-F238E27FC236}">
              <a16:creationId xmlns:a16="http://schemas.microsoft.com/office/drawing/2014/main" id="{487613A6-038B-4808-9B08-70666FECF14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児童館】&#10;有形固定資産減価償却率グラフ枠">
          <a:extLst>
            <a:ext uri="{FF2B5EF4-FFF2-40B4-BE49-F238E27FC236}">
              <a16:creationId xmlns:a16="http://schemas.microsoft.com/office/drawing/2014/main" id="{2041AA52-71F4-4474-95DE-9D1FF2DB1A7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734" name="直線コネクタ 733">
          <a:extLst>
            <a:ext uri="{FF2B5EF4-FFF2-40B4-BE49-F238E27FC236}">
              <a16:creationId xmlns:a16="http://schemas.microsoft.com/office/drawing/2014/main" id="{F2DE5D0E-DA3D-4346-89BF-03787BF8799F}"/>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35" name="【児童館】&#10;有形固定資産減価償却率最小値テキスト">
          <a:extLst>
            <a:ext uri="{FF2B5EF4-FFF2-40B4-BE49-F238E27FC236}">
              <a16:creationId xmlns:a16="http://schemas.microsoft.com/office/drawing/2014/main" id="{14E9BEC1-B025-45DE-BD3D-45543E558AC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36" name="直線コネクタ 735">
          <a:extLst>
            <a:ext uri="{FF2B5EF4-FFF2-40B4-BE49-F238E27FC236}">
              <a16:creationId xmlns:a16="http://schemas.microsoft.com/office/drawing/2014/main" id="{E441D33C-6907-418D-9BF8-A09252B903B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737" name="【児童館】&#10;有形固定資産減価償却率最大値テキスト">
          <a:extLst>
            <a:ext uri="{FF2B5EF4-FFF2-40B4-BE49-F238E27FC236}">
              <a16:creationId xmlns:a16="http://schemas.microsoft.com/office/drawing/2014/main" id="{279B6BD4-9A60-4DE9-8556-5F3DDA8E1FB3}"/>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738" name="直線コネクタ 737">
          <a:extLst>
            <a:ext uri="{FF2B5EF4-FFF2-40B4-BE49-F238E27FC236}">
              <a16:creationId xmlns:a16="http://schemas.microsoft.com/office/drawing/2014/main" id="{C8DF4DD5-7DD6-46B5-BAF3-2F6E67D3CAAB}"/>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739" name="【児童館】&#10;有形固定資産減価償却率平均値テキスト">
          <a:extLst>
            <a:ext uri="{FF2B5EF4-FFF2-40B4-BE49-F238E27FC236}">
              <a16:creationId xmlns:a16="http://schemas.microsoft.com/office/drawing/2014/main" id="{8DE3CB7A-2DCE-4035-A435-71947E63FB14}"/>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740" name="フローチャート: 判断 739">
          <a:extLst>
            <a:ext uri="{FF2B5EF4-FFF2-40B4-BE49-F238E27FC236}">
              <a16:creationId xmlns:a16="http://schemas.microsoft.com/office/drawing/2014/main" id="{3082B3D7-0249-4FE6-86F5-23B3CC0D3CD1}"/>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741" name="フローチャート: 判断 740">
          <a:extLst>
            <a:ext uri="{FF2B5EF4-FFF2-40B4-BE49-F238E27FC236}">
              <a16:creationId xmlns:a16="http://schemas.microsoft.com/office/drawing/2014/main" id="{EDF88392-B38A-4DB4-B389-4E2E87C3D4AA}"/>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742" name="フローチャート: 判断 741">
          <a:extLst>
            <a:ext uri="{FF2B5EF4-FFF2-40B4-BE49-F238E27FC236}">
              <a16:creationId xmlns:a16="http://schemas.microsoft.com/office/drawing/2014/main" id="{C3901D1E-369F-4325-9693-47E63E7CB9AD}"/>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743" name="フローチャート: 判断 742">
          <a:extLst>
            <a:ext uri="{FF2B5EF4-FFF2-40B4-BE49-F238E27FC236}">
              <a16:creationId xmlns:a16="http://schemas.microsoft.com/office/drawing/2014/main" id="{8209A4BD-6ACC-4B9B-9AE6-8F433BBD2783}"/>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744" name="フローチャート: 判断 743">
          <a:extLst>
            <a:ext uri="{FF2B5EF4-FFF2-40B4-BE49-F238E27FC236}">
              <a16:creationId xmlns:a16="http://schemas.microsoft.com/office/drawing/2014/main" id="{F7C841AA-6B3C-4791-8192-50EECF51309C}"/>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54E649C4-6C2E-4F7C-8E55-FE0D37C8C95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BAA79754-8D94-4367-A953-6C4269E9B13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88ECC32A-B460-4A61-BA8C-E84D7F841EC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C228A3E1-2222-4163-B8F3-7EAFE0D2C72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C2B646EE-D067-4E53-B912-1B8F4FCB829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98334</xdr:rowOff>
    </xdr:from>
    <xdr:to>
      <xdr:col>85</xdr:col>
      <xdr:colOff>177800</xdr:colOff>
      <xdr:row>82</xdr:row>
      <xdr:rowOff>28484</xdr:rowOff>
    </xdr:to>
    <xdr:sp macro="" textlink="">
      <xdr:nvSpPr>
        <xdr:cNvPr id="750" name="楕円 749">
          <a:extLst>
            <a:ext uri="{FF2B5EF4-FFF2-40B4-BE49-F238E27FC236}">
              <a16:creationId xmlns:a16="http://schemas.microsoft.com/office/drawing/2014/main" id="{0505BC9D-DE2A-4CB3-9228-3EC2EFEA4B9D}"/>
            </a:ext>
          </a:extLst>
        </xdr:cNvPr>
        <xdr:cNvSpPr/>
      </xdr:nvSpPr>
      <xdr:spPr>
        <a:xfrm>
          <a:off x="16268700" y="1398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121211</xdr:rowOff>
    </xdr:from>
    <xdr:ext cx="405111" cy="259045"/>
    <xdr:sp macro="" textlink="">
      <xdr:nvSpPr>
        <xdr:cNvPr id="751" name="【児童館】&#10;有形固定資産減価償却率該当値テキスト">
          <a:extLst>
            <a:ext uri="{FF2B5EF4-FFF2-40B4-BE49-F238E27FC236}">
              <a16:creationId xmlns:a16="http://schemas.microsoft.com/office/drawing/2014/main" id="{CB247FF7-B893-483A-B20B-2FBA5E50357F}"/>
            </a:ext>
          </a:extLst>
        </xdr:cNvPr>
        <xdr:cNvSpPr txBox="1"/>
      </xdr:nvSpPr>
      <xdr:spPr>
        <a:xfrm>
          <a:off x="16357600" y="1383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60779</xdr:rowOff>
    </xdr:from>
    <xdr:to>
      <xdr:col>81</xdr:col>
      <xdr:colOff>101600</xdr:colOff>
      <xdr:row>81</xdr:row>
      <xdr:rowOff>162379</xdr:rowOff>
    </xdr:to>
    <xdr:sp macro="" textlink="">
      <xdr:nvSpPr>
        <xdr:cNvPr id="752" name="楕円 751">
          <a:extLst>
            <a:ext uri="{FF2B5EF4-FFF2-40B4-BE49-F238E27FC236}">
              <a16:creationId xmlns:a16="http://schemas.microsoft.com/office/drawing/2014/main" id="{B16A64A2-A43D-4AB4-B5F8-B0703D49C572}"/>
            </a:ext>
          </a:extLst>
        </xdr:cNvPr>
        <xdr:cNvSpPr/>
      </xdr:nvSpPr>
      <xdr:spPr>
        <a:xfrm>
          <a:off x="154305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111579</xdr:rowOff>
    </xdr:from>
    <xdr:to>
      <xdr:col>85</xdr:col>
      <xdr:colOff>127000</xdr:colOff>
      <xdr:row>81</xdr:row>
      <xdr:rowOff>149134</xdr:rowOff>
    </xdr:to>
    <xdr:cxnSp macro="">
      <xdr:nvCxnSpPr>
        <xdr:cNvPr id="753" name="直線コネクタ 752">
          <a:extLst>
            <a:ext uri="{FF2B5EF4-FFF2-40B4-BE49-F238E27FC236}">
              <a16:creationId xmlns:a16="http://schemas.microsoft.com/office/drawing/2014/main" id="{B5A81781-0396-4BB9-957D-F2855F46DF41}"/>
            </a:ext>
          </a:extLst>
        </xdr:cNvPr>
        <xdr:cNvCxnSpPr/>
      </xdr:nvCxnSpPr>
      <xdr:spPr>
        <a:xfrm>
          <a:off x="15481300" y="13999029"/>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54248</xdr:rowOff>
    </xdr:from>
    <xdr:to>
      <xdr:col>76</xdr:col>
      <xdr:colOff>165100</xdr:colOff>
      <xdr:row>81</xdr:row>
      <xdr:rowOff>155848</xdr:rowOff>
    </xdr:to>
    <xdr:sp macro="" textlink="">
      <xdr:nvSpPr>
        <xdr:cNvPr id="754" name="楕円 753">
          <a:extLst>
            <a:ext uri="{FF2B5EF4-FFF2-40B4-BE49-F238E27FC236}">
              <a16:creationId xmlns:a16="http://schemas.microsoft.com/office/drawing/2014/main" id="{6E61BD32-1BB7-4024-90C6-B593CA57506C}"/>
            </a:ext>
          </a:extLst>
        </xdr:cNvPr>
        <xdr:cNvSpPr/>
      </xdr:nvSpPr>
      <xdr:spPr>
        <a:xfrm>
          <a:off x="14541500" y="1394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105048</xdr:rowOff>
    </xdr:from>
    <xdr:to>
      <xdr:col>81</xdr:col>
      <xdr:colOff>50800</xdr:colOff>
      <xdr:row>81</xdr:row>
      <xdr:rowOff>111579</xdr:rowOff>
    </xdr:to>
    <xdr:cxnSp macro="">
      <xdr:nvCxnSpPr>
        <xdr:cNvPr id="755" name="直線コネクタ 754">
          <a:extLst>
            <a:ext uri="{FF2B5EF4-FFF2-40B4-BE49-F238E27FC236}">
              <a16:creationId xmlns:a16="http://schemas.microsoft.com/office/drawing/2014/main" id="{224A9CC3-295A-43EA-9CBA-DF492E5DF072}"/>
            </a:ext>
          </a:extLst>
        </xdr:cNvPr>
        <xdr:cNvCxnSpPr/>
      </xdr:nvCxnSpPr>
      <xdr:spPr>
        <a:xfrm>
          <a:off x="14592300" y="139924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19957</xdr:rowOff>
    </xdr:from>
    <xdr:to>
      <xdr:col>72</xdr:col>
      <xdr:colOff>38100</xdr:colOff>
      <xdr:row>81</xdr:row>
      <xdr:rowOff>121557</xdr:rowOff>
    </xdr:to>
    <xdr:sp macro="" textlink="">
      <xdr:nvSpPr>
        <xdr:cNvPr id="756" name="楕円 755">
          <a:extLst>
            <a:ext uri="{FF2B5EF4-FFF2-40B4-BE49-F238E27FC236}">
              <a16:creationId xmlns:a16="http://schemas.microsoft.com/office/drawing/2014/main" id="{8316E759-C1E2-4AFB-8EC9-966437B37BCA}"/>
            </a:ext>
          </a:extLst>
        </xdr:cNvPr>
        <xdr:cNvSpPr/>
      </xdr:nvSpPr>
      <xdr:spPr>
        <a:xfrm>
          <a:off x="13652500" y="1390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70757</xdr:rowOff>
    </xdr:from>
    <xdr:to>
      <xdr:col>76</xdr:col>
      <xdr:colOff>114300</xdr:colOff>
      <xdr:row>81</xdr:row>
      <xdr:rowOff>105048</xdr:rowOff>
    </xdr:to>
    <xdr:cxnSp macro="">
      <xdr:nvCxnSpPr>
        <xdr:cNvPr id="757" name="直線コネクタ 756">
          <a:extLst>
            <a:ext uri="{FF2B5EF4-FFF2-40B4-BE49-F238E27FC236}">
              <a16:creationId xmlns:a16="http://schemas.microsoft.com/office/drawing/2014/main" id="{F449D144-F3CF-4A99-91AF-C4AC943E62D2}"/>
            </a:ext>
          </a:extLst>
        </xdr:cNvPr>
        <xdr:cNvCxnSpPr/>
      </xdr:nvCxnSpPr>
      <xdr:spPr>
        <a:xfrm>
          <a:off x="13703300" y="1395820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166914</xdr:rowOff>
    </xdr:from>
    <xdr:to>
      <xdr:col>67</xdr:col>
      <xdr:colOff>101600</xdr:colOff>
      <xdr:row>81</xdr:row>
      <xdr:rowOff>97064</xdr:rowOff>
    </xdr:to>
    <xdr:sp macro="" textlink="">
      <xdr:nvSpPr>
        <xdr:cNvPr id="758" name="楕円 757">
          <a:extLst>
            <a:ext uri="{FF2B5EF4-FFF2-40B4-BE49-F238E27FC236}">
              <a16:creationId xmlns:a16="http://schemas.microsoft.com/office/drawing/2014/main" id="{58C5364F-E392-431B-8733-8F58CAC1AAE3}"/>
            </a:ext>
          </a:extLst>
        </xdr:cNvPr>
        <xdr:cNvSpPr/>
      </xdr:nvSpPr>
      <xdr:spPr>
        <a:xfrm>
          <a:off x="12763500" y="138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46264</xdr:rowOff>
    </xdr:from>
    <xdr:to>
      <xdr:col>71</xdr:col>
      <xdr:colOff>177800</xdr:colOff>
      <xdr:row>81</xdr:row>
      <xdr:rowOff>70757</xdr:rowOff>
    </xdr:to>
    <xdr:cxnSp macro="">
      <xdr:nvCxnSpPr>
        <xdr:cNvPr id="759" name="直線コネクタ 758">
          <a:extLst>
            <a:ext uri="{FF2B5EF4-FFF2-40B4-BE49-F238E27FC236}">
              <a16:creationId xmlns:a16="http://schemas.microsoft.com/office/drawing/2014/main" id="{C71BCA1E-3E9E-42D6-9975-B14D4FF320C7}"/>
            </a:ext>
          </a:extLst>
        </xdr:cNvPr>
        <xdr:cNvCxnSpPr/>
      </xdr:nvCxnSpPr>
      <xdr:spPr>
        <a:xfrm>
          <a:off x="12814300" y="1393371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760" name="n_1aveValue【児童館】&#10;有形固定資産減価償却率">
          <a:extLst>
            <a:ext uri="{FF2B5EF4-FFF2-40B4-BE49-F238E27FC236}">
              <a16:creationId xmlns:a16="http://schemas.microsoft.com/office/drawing/2014/main" id="{7B421CA2-4A7A-4D26-B3CC-442838281CE6}"/>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761" name="n_2aveValue【児童館】&#10;有形固定資産減価償却率">
          <a:extLst>
            <a:ext uri="{FF2B5EF4-FFF2-40B4-BE49-F238E27FC236}">
              <a16:creationId xmlns:a16="http://schemas.microsoft.com/office/drawing/2014/main" id="{71090B94-C330-446C-A38D-CCCFBD0C827D}"/>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762" name="n_3aveValue【児童館】&#10;有形固定資産減価償却率">
          <a:extLst>
            <a:ext uri="{FF2B5EF4-FFF2-40B4-BE49-F238E27FC236}">
              <a16:creationId xmlns:a16="http://schemas.microsoft.com/office/drawing/2014/main" id="{C3380816-5020-479E-B471-15B65896950D}"/>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763" name="n_4aveValue【児童館】&#10;有形固定資産減価償却率">
          <a:extLst>
            <a:ext uri="{FF2B5EF4-FFF2-40B4-BE49-F238E27FC236}">
              <a16:creationId xmlns:a16="http://schemas.microsoft.com/office/drawing/2014/main" id="{850A838E-BEEB-4841-86F5-3EFF472765CC}"/>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7456</xdr:rowOff>
    </xdr:from>
    <xdr:ext cx="405111" cy="259045"/>
    <xdr:sp macro="" textlink="">
      <xdr:nvSpPr>
        <xdr:cNvPr id="764" name="n_1mainValue【児童館】&#10;有形固定資産減価償却率">
          <a:extLst>
            <a:ext uri="{FF2B5EF4-FFF2-40B4-BE49-F238E27FC236}">
              <a16:creationId xmlns:a16="http://schemas.microsoft.com/office/drawing/2014/main" id="{5521DF60-3541-4ABA-82C2-C09EC9FD2ABE}"/>
            </a:ext>
          </a:extLst>
        </xdr:cNvPr>
        <xdr:cNvSpPr txBox="1"/>
      </xdr:nvSpPr>
      <xdr:spPr>
        <a:xfrm>
          <a:off x="15266044" y="1372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925</xdr:rowOff>
    </xdr:from>
    <xdr:ext cx="405111" cy="259045"/>
    <xdr:sp macro="" textlink="">
      <xdr:nvSpPr>
        <xdr:cNvPr id="765" name="n_2mainValue【児童館】&#10;有形固定資産減価償却率">
          <a:extLst>
            <a:ext uri="{FF2B5EF4-FFF2-40B4-BE49-F238E27FC236}">
              <a16:creationId xmlns:a16="http://schemas.microsoft.com/office/drawing/2014/main" id="{225525B6-C7C7-4888-A28F-441ADA79B631}"/>
            </a:ext>
          </a:extLst>
        </xdr:cNvPr>
        <xdr:cNvSpPr txBox="1"/>
      </xdr:nvSpPr>
      <xdr:spPr>
        <a:xfrm>
          <a:off x="14389744" y="13716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138084</xdr:rowOff>
    </xdr:from>
    <xdr:ext cx="405111" cy="259045"/>
    <xdr:sp macro="" textlink="">
      <xdr:nvSpPr>
        <xdr:cNvPr id="766" name="n_3mainValue【児童館】&#10;有形固定資産減価償却率">
          <a:extLst>
            <a:ext uri="{FF2B5EF4-FFF2-40B4-BE49-F238E27FC236}">
              <a16:creationId xmlns:a16="http://schemas.microsoft.com/office/drawing/2014/main" id="{F95CDF0A-4525-41D6-9DF8-D4F8C2D788AC}"/>
            </a:ext>
          </a:extLst>
        </xdr:cNvPr>
        <xdr:cNvSpPr txBox="1"/>
      </xdr:nvSpPr>
      <xdr:spPr>
        <a:xfrm>
          <a:off x="13500744" y="1368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113591</xdr:rowOff>
    </xdr:from>
    <xdr:ext cx="405111" cy="259045"/>
    <xdr:sp macro="" textlink="">
      <xdr:nvSpPr>
        <xdr:cNvPr id="767" name="n_4mainValue【児童館】&#10;有形固定資産減価償却率">
          <a:extLst>
            <a:ext uri="{FF2B5EF4-FFF2-40B4-BE49-F238E27FC236}">
              <a16:creationId xmlns:a16="http://schemas.microsoft.com/office/drawing/2014/main" id="{805EED13-79F0-4ACC-A95F-D07516B7C694}"/>
            </a:ext>
          </a:extLst>
        </xdr:cNvPr>
        <xdr:cNvSpPr txBox="1"/>
      </xdr:nvSpPr>
      <xdr:spPr>
        <a:xfrm>
          <a:off x="12611744" y="1365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8" name="正方形/長方形 767">
          <a:extLst>
            <a:ext uri="{FF2B5EF4-FFF2-40B4-BE49-F238E27FC236}">
              <a16:creationId xmlns:a16="http://schemas.microsoft.com/office/drawing/2014/main" id="{FF1AF0C8-151D-49CF-8D97-D081E19E517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9" name="正方形/長方形 768">
          <a:extLst>
            <a:ext uri="{FF2B5EF4-FFF2-40B4-BE49-F238E27FC236}">
              <a16:creationId xmlns:a16="http://schemas.microsoft.com/office/drawing/2014/main" id="{6607259B-BA60-4C8C-A56E-7D3D698D3E8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0" name="正方形/長方形 769">
          <a:extLst>
            <a:ext uri="{FF2B5EF4-FFF2-40B4-BE49-F238E27FC236}">
              <a16:creationId xmlns:a16="http://schemas.microsoft.com/office/drawing/2014/main" id="{7C1FCCF3-EDB8-49B7-A7F4-A0350A2D85C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1" name="正方形/長方形 770">
          <a:extLst>
            <a:ext uri="{FF2B5EF4-FFF2-40B4-BE49-F238E27FC236}">
              <a16:creationId xmlns:a16="http://schemas.microsoft.com/office/drawing/2014/main" id="{5E8B5BBA-6C87-440E-BE4B-1AE26B5641C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2" name="正方形/長方形 771">
          <a:extLst>
            <a:ext uri="{FF2B5EF4-FFF2-40B4-BE49-F238E27FC236}">
              <a16:creationId xmlns:a16="http://schemas.microsoft.com/office/drawing/2014/main" id="{335B0C51-40B3-4D46-9375-6F8C8BF406D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3" name="正方形/長方形 772">
          <a:extLst>
            <a:ext uri="{FF2B5EF4-FFF2-40B4-BE49-F238E27FC236}">
              <a16:creationId xmlns:a16="http://schemas.microsoft.com/office/drawing/2014/main" id="{0BF496BF-9C7C-43BB-9407-6C8BFA18AD2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4" name="正方形/長方形 773">
          <a:extLst>
            <a:ext uri="{FF2B5EF4-FFF2-40B4-BE49-F238E27FC236}">
              <a16:creationId xmlns:a16="http://schemas.microsoft.com/office/drawing/2014/main" id="{455C9FD3-391B-4B35-800D-79C90433C46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5" name="正方形/長方形 774">
          <a:extLst>
            <a:ext uri="{FF2B5EF4-FFF2-40B4-BE49-F238E27FC236}">
              <a16:creationId xmlns:a16="http://schemas.microsoft.com/office/drawing/2014/main" id="{26127C95-6851-4B6E-A79C-EEF757D2D60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6" name="テキスト ボックス 775">
          <a:extLst>
            <a:ext uri="{FF2B5EF4-FFF2-40B4-BE49-F238E27FC236}">
              <a16:creationId xmlns:a16="http://schemas.microsoft.com/office/drawing/2014/main" id="{7F9810AA-FD8B-4876-9BF5-551F1ADA4B7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2C83BDCF-D15D-4CA7-98AB-351634B541A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8" name="直線コネクタ 777">
          <a:extLst>
            <a:ext uri="{FF2B5EF4-FFF2-40B4-BE49-F238E27FC236}">
              <a16:creationId xmlns:a16="http://schemas.microsoft.com/office/drawing/2014/main" id="{962E4DEC-42B1-4F28-89CE-13BB78F1C42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9" name="テキスト ボックス 778">
          <a:extLst>
            <a:ext uri="{FF2B5EF4-FFF2-40B4-BE49-F238E27FC236}">
              <a16:creationId xmlns:a16="http://schemas.microsoft.com/office/drawing/2014/main" id="{04AE43F6-AC9E-40C8-8AD6-9A8872DD46D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0" name="直線コネクタ 779">
          <a:extLst>
            <a:ext uri="{FF2B5EF4-FFF2-40B4-BE49-F238E27FC236}">
              <a16:creationId xmlns:a16="http://schemas.microsoft.com/office/drawing/2014/main" id="{BF965778-F0D3-41DA-827E-D6BBD4D14E1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1" name="テキスト ボックス 780">
          <a:extLst>
            <a:ext uri="{FF2B5EF4-FFF2-40B4-BE49-F238E27FC236}">
              <a16:creationId xmlns:a16="http://schemas.microsoft.com/office/drawing/2014/main" id="{9BCFCED9-E101-40B8-8227-C4A26C1EA97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2" name="直線コネクタ 781">
          <a:extLst>
            <a:ext uri="{FF2B5EF4-FFF2-40B4-BE49-F238E27FC236}">
              <a16:creationId xmlns:a16="http://schemas.microsoft.com/office/drawing/2014/main" id="{A52AD7E4-8896-4895-B376-121C14F5CA8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3" name="テキスト ボックス 782">
          <a:extLst>
            <a:ext uri="{FF2B5EF4-FFF2-40B4-BE49-F238E27FC236}">
              <a16:creationId xmlns:a16="http://schemas.microsoft.com/office/drawing/2014/main" id="{6770B36B-EAE1-4776-AB9B-13D5F366C83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4" name="直線コネクタ 783">
          <a:extLst>
            <a:ext uri="{FF2B5EF4-FFF2-40B4-BE49-F238E27FC236}">
              <a16:creationId xmlns:a16="http://schemas.microsoft.com/office/drawing/2014/main" id="{333E5259-5F52-46CB-AAE2-F2EBA712DE8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5" name="テキスト ボックス 784">
          <a:extLst>
            <a:ext uri="{FF2B5EF4-FFF2-40B4-BE49-F238E27FC236}">
              <a16:creationId xmlns:a16="http://schemas.microsoft.com/office/drawing/2014/main" id="{10D95D78-AF96-4394-BCBC-B16DB13B291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6" name="直線コネクタ 785">
          <a:extLst>
            <a:ext uri="{FF2B5EF4-FFF2-40B4-BE49-F238E27FC236}">
              <a16:creationId xmlns:a16="http://schemas.microsoft.com/office/drawing/2014/main" id="{958D88B6-6BC8-4226-BC55-9ED86D1337E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7" name="テキスト ボックス 786">
          <a:extLst>
            <a:ext uri="{FF2B5EF4-FFF2-40B4-BE49-F238E27FC236}">
              <a16:creationId xmlns:a16="http://schemas.microsoft.com/office/drawing/2014/main" id="{050D1070-9331-4873-BA60-182572453D1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2A590186-3B1D-48C1-B393-4711CBAC9D8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9" name="テキスト ボックス 788">
          <a:extLst>
            <a:ext uri="{FF2B5EF4-FFF2-40B4-BE49-F238E27FC236}">
              <a16:creationId xmlns:a16="http://schemas.microsoft.com/office/drawing/2014/main" id="{505E41A7-DD16-42AF-B86C-5BB255D1D35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児童館】&#10;一人当たり面積グラフ枠">
          <a:extLst>
            <a:ext uri="{FF2B5EF4-FFF2-40B4-BE49-F238E27FC236}">
              <a16:creationId xmlns:a16="http://schemas.microsoft.com/office/drawing/2014/main" id="{72617EA9-DC14-4738-9F19-8CEBA2C2FFA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1" name="直線コネクタ 790">
          <a:extLst>
            <a:ext uri="{FF2B5EF4-FFF2-40B4-BE49-F238E27FC236}">
              <a16:creationId xmlns:a16="http://schemas.microsoft.com/office/drawing/2014/main" id="{8609FF35-20B9-45A3-823D-A3757CEF3FA8}"/>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2" name="【児童館】&#10;一人当たり面積最小値テキスト">
          <a:extLst>
            <a:ext uri="{FF2B5EF4-FFF2-40B4-BE49-F238E27FC236}">
              <a16:creationId xmlns:a16="http://schemas.microsoft.com/office/drawing/2014/main" id="{16F56C40-83DC-4118-8B55-819D5E7CCE0C}"/>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3" name="直線コネクタ 792">
          <a:extLst>
            <a:ext uri="{FF2B5EF4-FFF2-40B4-BE49-F238E27FC236}">
              <a16:creationId xmlns:a16="http://schemas.microsoft.com/office/drawing/2014/main" id="{3C733F89-7240-4CF9-A875-7D58E2368818}"/>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94" name="【児童館】&#10;一人当たり面積最大値テキスト">
          <a:extLst>
            <a:ext uri="{FF2B5EF4-FFF2-40B4-BE49-F238E27FC236}">
              <a16:creationId xmlns:a16="http://schemas.microsoft.com/office/drawing/2014/main" id="{96DC1218-23AE-464D-BD24-67D7116D6254}"/>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95" name="直線コネクタ 794">
          <a:extLst>
            <a:ext uri="{FF2B5EF4-FFF2-40B4-BE49-F238E27FC236}">
              <a16:creationId xmlns:a16="http://schemas.microsoft.com/office/drawing/2014/main" id="{4753711F-4589-46DB-8549-25E86F450D5D}"/>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96" name="【児童館】&#10;一人当たり面積平均値テキスト">
          <a:extLst>
            <a:ext uri="{FF2B5EF4-FFF2-40B4-BE49-F238E27FC236}">
              <a16:creationId xmlns:a16="http://schemas.microsoft.com/office/drawing/2014/main" id="{961D9828-5EA7-41E1-A803-A8C89DB5941B}"/>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97" name="フローチャート: 判断 796">
          <a:extLst>
            <a:ext uri="{FF2B5EF4-FFF2-40B4-BE49-F238E27FC236}">
              <a16:creationId xmlns:a16="http://schemas.microsoft.com/office/drawing/2014/main" id="{AA1BDB27-2A33-47E2-B226-80D0B2CD79B1}"/>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98" name="フローチャート: 判断 797">
          <a:extLst>
            <a:ext uri="{FF2B5EF4-FFF2-40B4-BE49-F238E27FC236}">
              <a16:creationId xmlns:a16="http://schemas.microsoft.com/office/drawing/2014/main" id="{553E8B92-A9B1-4C45-B88D-498256C98FA2}"/>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99" name="フローチャート: 判断 798">
          <a:extLst>
            <a:ext uri="{FF2B5EF4-FFF2-40B4-BE49-F238E27FC236}">
              <a16:creationId xmlns:a16="http://schemas.microsoft.com/office/drawing/2014/main" id="{07E74487-3DBD-422F-A5FC-67B7B2059273}"/>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0" name="フローチャート: 判断 799">
          <a:extLst>
            <a:ext uri="{FF2B5EF4-FFF2-40B4-BE49-F238E27FC236}">
              <a16:creationId xmlns:a16="http://schemas.microsoft.com/office/drawing/2014/main" id="{EB4B2FD5-54B5-4185-A719-D6EAEEFECE21}"/>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801" name="フローチャート: 判断 800">
          <a:extLst>
            <a:ext uri="{FF2B5EF4-FFF2-40B4-BE49-F238E27FC236}">
              <a16:creationId xmlns:a16="http://schemas.microsoft.com/office/drawing/2014/main" id="{4ED99E78-F688-48B3-9767-4F31133C10FC}"/>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94F7E430-2035-4A2B-B6CB-4F0E199894D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D438B80B-050A-437C-BDA9-62656AD5910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A30492C7-6661-473E-9AB7-CF327665457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84056FC2-5C19-4965-B4EB-02D64F1753E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6C738668-E8F2-44F9-A010-DA92CD1950C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107950</xdr:rowOff>
    </xdr:from>
    <xdr:to>
      <xdr:col>116</xdr:col>
      <xdr:colOff>114300</xdr:colOff>
      <xdr:row>86</xdr:row>
      <xdr:rowOff>38100</xdr:rowOff>
    </xdr:to>
    <xdr:sp macro="" textlink="">
      <xdr:nvSpPr>
        <xdr:cNvPr id="807" name="楕円 806">
          <a:extLst>
            <a:ext uri="{FF2B5EF4-FFF2-40B4-BE49-F238E27FC236}">
              <a16:creationId xmlns:a16="http://schemas.microsoft.com/office/drawing/2014/main" id="{CA6929D7-47A7-4C0D-93BC-6E1C7AE55274}"/>
            </a:ext>
          </a:extLst>
        </xdr:cNvPr>
        <xdr:cNvSpPr/>
      </xdr:nvSpPr>
      <xdr:spPr>
        <a:xfrm>
          <a:off x="221107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808" name="【児童館】&#10;一人当たり面積該当値テキスト">
          <a:extLst>
            <a:ext uri="{FF2B5EF4-FFF2-40B4-BE49-F238E27FC236}">
              <a16:creationId xmlns:a16="http://schemas.microsoft.com/office/drawing/2014/main" id="{0D40E720-A3A8-4337-A3F5-CCD308B714DA}"/>
            </a:ext>
          </a:extLst>
        </xdr:cNvPr>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120650</xdr:rowOff>
    </xdr:from>
    <xdr:to>
      <xdr:col>112</xdr:col>
      <xdr:colOff>38100</xdr:colOff>
      <xdr:row>86</xdr:row>
      <xdr:rowOff>50800</xdr:rowOff>
    </xdr:to>
    <xdr:sp macro="" textlink="">
      <xdr:nvSpPr>
        <xdr:cNvPr id="809" name="楕円 808">
          <a:extLst>
            <a:ext uri="{FF2B5EF4-FFF2-40B4-BE49-F238E27FC236}">
              <a16:creationId xmlns:a16="http://schemas.microsoft.com/office/drawing/2014/main" id="{1490B194-1BCB-4DC1-8B87-29CB5D704FC1}"/>
            </a:ext>
          </a:extLst>
        </xdr:cNvPr>
        <xdr:cNvSpPr/>
      </xdr:nvSpPr>
      <xdr:spPr>
        <a:xfrm>
          <a:off x="21272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158750</xdr:rowOff>
    </xdr:from>
    <xdr:to>
      <xdr:col>116</xdr:col>
      <xdr:colOff>63500</xdr:colOff>
      <xdr:row>86</xdr:row>
      <xdr:rowOff>0</xdr:rowOff>
    </xdr:to>
    <xdr:cxnSp macro="">
      <xdr:nvCxnSpPr>
        <xdr:cNvPr id="810" name="直線コネクタ 809">
          <a:extLst>
            <a:ext uri="{FF2B5EF4-FFF2-40B4-BE49-F238E27FC236}">
              <a16:creationId xmlns:a16="http://schemas.microsoft.com/office/drawing/2014/main" id="{0FB90B0F-3158-46AF-9C5F-7BCE2E93100B}"/>
            </a:ext>
          </a:extLst>
        </xdr:cNvPr>
        <xdr:cNvCxnSpPr/>
      </xdr:nvCxnSpPr>
      <xdr:spPr>
        <a:xfrm flipV="1">
          <a:off x="21323300" y="14732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120650</xdr:rowOff>
    </xdr:from>
    <xdr:to>
      <xdr:col>107</xdr:col>
      <xdr:colOff>101600</xdr:colOff>
      <xdr:row>86</xdr:row>
      <xdr:rowOff>50800</xdr:rowOff>
    </xdr:to>
    <xdr:sp macro="" textlink="">
      <xdr:nvSpPr>
        <xdr:cNvPr id="811" name="楕円 810">
          <a:extLst>
            <a:ext uri="{FF2B5EF4-FFF2-40B4-BE49-F238E27FC236}">
              <a16:creationId xmlns:a16="http://schemas.microsoft.com/office/drawing/2014/main" id="{5BB5A3D3-1D8E-4676-9BA5-EF531C4BC076}"/>
            </a:ext>
          </a:extLst>
        </xdr:cNvPr>
        <xdr:cNvSpPr/>
      </xdr:nvSpPr>
      <xdr:spPr>
        <a:xfrm>
          <a:off x="20383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0</xdr:rowOff>
    </xdr:from>
    <xdr:to>
      <xdr:col>111</xdr:col>
      <xdr:colOff>177800</xdr:colOff>
      <xdr:row>86</xdr:row>
      <xdr:rowOff>0</xdr:rowOff>
    </xdr:to>
    <xdr:cxnSp macro="">
      <xdr:nvCxnSpPr>
        <xdr:cNvPr id="812" name="直線コネクタ 811">
          <a:extLst>
            <a:ext uri="{FF2B5EF4-FFF2-40B4-BE49-F238E27FC236}">
              <a16:creationId xmlns:a16="http://schemas.microsoft.com/office/drawing/2014/main" id="{00966E51-508F-4C9B-B086-F25E07550285}"/>
            </a:ext>
          </a:extLst>
        </xdr:cNvPr>
        <xdr:cNvCxnSpPr/>
      </xdr:nvCxnSpPr>
      <xdr:spPr>
        <a:xfrm>
          <a:off x="20434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76200</xdr:rowOff>
    </xdr:from>
    <xdr:to>
      <xdr:col>102</xdr:col>
      <xdr:colOff>165100</xdr:colOff>
      <xdr:row>83</xdr:row>
      <xdr:rowOff>6350</xdr:rowOff>
    </xdr:to>
    <xdr:sp macro="" textlink="">
      <xdr:nvSpPr>
        <xdr:cNvPr id="813" name="楕円 812">
          <a:extLst>
            <a:ext uri="{FF2B5EF4-FFF2-40B4-BE49-F238E27FC236}">
              <a16:creationId xmlns:a16="http://schemas.microsoft.com/office/drawing/2014/main" id="{D542BEC6-5C06-46BC-A2CF-3D28523463EC}"/>
            </a:ext>
          </a:extLst>
        </xdr:cNvPr>
        <xdr:cNvSpPr/>
      </xdr:nvSpPr>
      <xdr:spPr>
        <a:xfrm>
          <a:off x="19494500" y="1413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127000</xdr:rowOff>
    </xdr:from>
    <xdr:to>
      <xdr:col>107</xdr:col>
      <xdr:colOff>50800</xdr:colOff>
      <xdr:row>86</xdr:row>
      <xdr:rowOff>0</xdr:rowOff>
    </xdr:to>
    <xdr:cxnSp macro="">
      <xdr:nvCxnSpPr>
        <xdr:cNvPr id="814" name="直線コネクタ 813">
          <a:extLst>
            <a:ext uri="{FF2B5EF4-FFF2-40B4-BE49-F238E27FC236}">
              <a16:creationId xmlns:a16="http://schemas.microsoft.com/office/drawing/2014/main" id="{EA08247A-7322-4129-A416-02F6881ACC20}"/>
            </a:ext>
          </a:extLst>
        </xdr:cNvPr>
        <xdr:cNvCxnSpPr/>
      </xdr:nvCxnSpPr>
      <xdr:spPr>
        <a:xfrm>
          <a:off x="19545300" y="14185900"/>
          <a:ext cx="889000" cy="55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88900</xdr:rowOff>
    </xdr:from>
    <xdr:to>
      <xdr:col>98</xdr:col>
      <xdr:colOff>38100</xdr:colOff>
      <xdr:row>83</xdr:row>
      <xdr:rowOff>19050</xdr:rowOff>
    </xdr:to>
    <xdr:sp macro="" textlink="">
      <xdr:nvSpPr>
        <xdr:cNvPr id="815" name="楕円 814">
          <a:extLst>
            <a:ext uri="{FF2B5EF4-FFF2-40B4-BE49-F238E27FC236}">
              <a16:creationId xmlns:a16="http://schemas.microsoft.com/office/drawing/2014/main" id="{023580CB-8399-4C61-848B-7299BCD0CCFC}"/>
            </a:ext>
          </a:extLst>
        </xdr:cNvPr>
        <xdr:cNvSpPr/>
      </xdr:nvSpPr>
      <xdr:spPr>
        <a:xfrm>
          <a:off x="18605500" y="1414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127000</xdr:rowOff>
    </xdr:from>
    <xdr:to>
      <xdr:col>102</xdr:col>
      <xdr:colOff>114300</xdr:colOff>
      <xdr:row>82</xdr:row>
      <xdr:rowOff>139700</xdr:rowOff>
    </xdr:to>
    <xdr:cxnSp macro="">
      <xdr:nvCxnSpPr>
        <xdr:cNvPr id="816" name="直線コネクタ 815">
          <a:extLst>
            <a:ext uri="{FF2B5EF4-FFF2-40B4-BE49-F238E27FC236}">
              <a16:creationId xmlns:a16="http://schemas.microsoft.com/office/drawing/2014/main" id="{38D003FA-49DB-4249-B890-F6FB8446AA46}"/>
            </a:ext>
          </a:extLst>
        </xdr:cNvPr>
        <xdr:cNvCxnSpPr/>
      </xdr:nvCxnSpPr>
      <xdr:spPr>
        <a:xfrm flipV="1">
          <a:off x="18656300" y="14185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817" name="n_1aveValue【児童館】&#10;一人当たり面積">
          <a:extLst>
            <a:ext uri="{FF2B5EF4-FFF2-40B4-BE49-F238E27FC236}">
              <a16:creationId xmlns:a16="http://schemas.microsoft.com/office/drawing/2014/main" id="{D1F84549-CECF-4A34-90A4-6C188E719F1B}"/>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18" name="n_2aveValue【児童館】&#10;一人当たり面積">
          <a:extLst>
            <a:ext uri="{FF2B5EF4-FFF2-40B4-BE49-F238E27FC236}">
              <a16:creationId xmlns:a16="http://schemas.microsoft.com/office/drawing/2014/main" id="{B59C79DD-79BC-4228-A98E-6B8A447AD13D}"/>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19" name="n_3aveValue【児童館】&#10;一人当たり面積">
          <a:extLst>
            <a:ext uri="{FF2B5EF4-FFF2-40B4-BE49-F238E27FC236}">
              <a16:creationId xmlns:a16="http://schemas.microsoft.com/office/drawing/2014/main" id="{D025557F-CE50-45F9-8F8F-8D22F444A591}"/>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820" name="n_4aveValue【児童館】&#10;一人当たり面積">
          <a:extLst>
            <a:ext uri="{FF2B5EF4-FFF2-40B4-BE49-F238E27FC236}">
              <a16:creationId xmlns:a16="http://schemas.microsoft.com/office/drawing/2014/main" id="{5307E554-AE2A-43BD-B0C4-0328A22D0B39}"/>
            </a:ext>
          </a:extLst>
        </xdr:cNvPr>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41927</xdr:rowOff>
    </xdr:from>
    <xdr:ext cx="469744" cy="259045"/>
    <xdr:sp macro="" textlink="">
      <xdr:nvSpPr>
        <xdr:cNvPr id="821" name="n_1mainValue【児童館】&#10;一人当たり面積">
          <a:extLst>
            <a:ext uri="{FF2B5EF4-FFF2-40B4-BE49-F238E27FC236}">
              <a16:creationId xmlns:a16="http://schemas.microsoft.com/office/drawing/2014/main" id="{91F2F41D-7A92-4740-BB55-29F464F52657}"/>
            </a:ext>
          </a:extLst>
        </xdr:cNvPr>
        <xdr:cNvSpPr txBox="1"/>
      </xdr:nvSpPr>
      <xdr:spPr>
        <a:xfrm>
          <a:off x="210757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822" name="n_2mainValue【児童館】&#10;一人当たり面積">
          <a:extLst>
            <a:ext uri="{FF2B5EF4-FFF2-40B4-BE49-F238E27FC236}">
              <a16:creationId xmlns:a16="http://schemas.microsoft.com/office/drawing/2014/main" id="{A87184D2-6652-4225-8BFD-2FD81BF80E4B}"/>
            </a:ext>
          </a:extLst>
        </xdr:cNvPr>
        <xdr:cNvSpPr txBox="1"/>
      </xdr:nvSpPr>
      <xdr:spPr>
        <a:xfrm>
          <a:off x="20199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22877</xdr:rowOff>
    </xdr:from>
    <xdr:ext cx="469744" cy="259045"/>
    <xdr:sp macro="" textlink="">
      <xdr:nvSpPr>
        <xdr:cNvPr id="823" name="n_3mainValue【児童館】&#10;一人当たり面積">
          <a:extLst>
            <a:ext uri="{FF2B5EF4-FFF2-40B4-BE49-F238E27FC236}">
              <a16:creationId xmlns:a16="http://schemas.microsoft.com/office/drawing/2014/main" id="{DA10BD44-A80E-4B3F-8D65-6F4055421F61}"/>
            </a:ext>
          </a:extLst>
        </xdr:cNvPr>
        <xdr:cNvSpPr txBox="1"/>
      </xdr:nvSpPr>
      <xdr:spPr>
        <a:xfrm>
          <a:off x="19310427"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35577</xdr:rowOff>
    </xdr:from>
    <xdr:ext cx="469744" cy="259045"/>
    <xdr:sp macro="" textlink="">
      <xdr:nvSpPr>
        <xdr:cNvPr id="824" name="n_4mainValue【児童館】&#10;一人当たり面積">
          <a:extLst>
            <a:ext uri="{FF2B5EF4-FFF2-40B4-BE49-F238E27FC236}">
              <a16:creationId xmlns:a16="http://schemas.microsoft.com/office/drawing/2014/main" id="{8247155D-23B4-4E6F-82F5-B0B5EC1A9A33}"/>
            </a:ext>
          </a:extLst>
        </xdr:cNvPr>
        <xdr:cNvSpPr txBox="1"/>
      </xdr:nvSpPr>
      <xdr:spPr>
        <a:xfrm>
          <a:off x="1842142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a:extLst>
            <a:ext uri="{FF2B5EF4-FFF2-40B4-BE49-F238E27FC236}">
              <a16:creationId xmlns:a16="http://schemas.microsoft.com/office/drawing/2014/main" id="{F6ACE935-A940-46B9-8D63-FC366C58D4B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a:extLst>
            <a:ext uri="{FF2B5EF4-FFF2-40B4-BE49-F238E27FC236}">
              <a16:creationId xmlns:a16="http://schemas.microsoft.com/office/drawing/2014/main" id="{9E8A76BF-D8FC-4A22-A42B-45AE55DFA4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a:extLst>
            <a:ext uri="{FF2B5EF4-FFF2-40B4-BE49-F238E27FC236}">
              <a16:creationId xmlns:a16="http://schemas.microsoft.com/office/drawing/2014/main" id="{701322D1-A315-4E21-B223-A67F1DED2EF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a:extLst>
            <a:ext uri="{FF2B5EF4-FFF2-40B4-BE49-F238E27FC236}">
              <a16:creationId xmlns:a16="http://schemas.microsoft.com/office/drawing/2014/main" id="{C430E1FF-1740-494F-B6F4-DC963A9F843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a:extLst>
            <a:ext uri="{FF2B5EF4-FFF2-40B4-BE49-F238E27FC236}">
              <a16:creationId xmlns:a16="http://schemas.microsoft.com/office/drawing/2014/main" id="{94EE43FC-9DE5-4049-90A9-FBA2B47E099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a:extLst>
            <a:ext uri="{FF2B5EF4-FFF2-40B4-BE49-F238E27FC236}">
              <a16:creationId xmlns:a16="http://schemas.microsoft.com/office/drawing/2014/main" id="{491BEC8D-2290-473B-A96A-642626D7136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a:extLst>
            <a:ext uri="{FF2B5EF4-FFF2-40B4-BE49-F238E27FC236}">
              <a16:creationId xmlns:a16="http://schemas.microsoft.com/office/drawing/2014/main" id="{635059A6-93C8-4981-ACA4-689EE4F1789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a:extLst>
            <a:ext uri="{FF2B5EF4-FFF2-40B4-BE49-F238E27FC236}">
              <a16:creationId xmlns:a16="http://schemas.microsoft.com/office/drawing/2014/main" id="{049809F1-4D98-4063-8628-92BFCB41DBC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a:extLst>
            <a:ext uri="{FF2B5EF4-FFF2-40B4-BE49-F238E27FC236}">
              <a16:creationId xmlns:a16="http://schemas.microsoft.com/office/drawing/2014/main" id="{D05B4FFD-F144-4759-8D90-223285800AB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F7EC51FD-1B5E-4E7D-AB07-6B9A83A0D51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a:extLst>
            <a:ext uri="{FF2B5EF4-FFF2-40B4-BE49-F238E27FC236}">
              <a16:creationId xmlns:a16="http://schemas.microsoft.com/office/drawing/2014/main" id="{3DC4B65D-9ED2-4775-9875-FB4B27E329D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6" name="直線コネクタ 835">
          <a:extLst>
            <a:ext uri="{FF2B5EF4-FFF2-40B4-BE49-F238E27FC236}">
              <a16:creationId xmlns:a16="http://schemas.microsoft.com/office/drawing/2014/main" id="{154FF481-3404-43E5-8A2F-FA39372C60C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7" name="テキスト ボックス 836">
          <a:extLst>
            <a:ext uri="{FF2B5EF4-FFF2-40B4-BE49-F238E27FC236}">
              <a16:creationId xmlns:a16="http://schemas.microsoft.com/office/drawing/2014/main" id="{BE9B5948-1C82-40B4-A236-F17BB1B1D4B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8" name="直線コネクタ 837">
          <a:extLst>
            <a:ext uri="{FF2B5EF4-FFF2-40B4-BE49-F238E27FC236}">
              <a16:creationId xmlns:a16="http://schemas.microsoft.com/office/drawing/2014/main" id="{33F4EC98-FF10-49D1-BDE5-7192DB1E002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9" name="テキスト ボックス 838">
          <a:extLst>
            <a:ext uri="{FF2B5EF4-FFF2-40B4-BE49-F238E27FC236}">
              <a16:creationId xmlns:a16="http://schemas.microsoft.com/office/drawing/2014/main" id="{D337C61A-F607-4C52-9173-A467502F055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0" name="直線コネクタ 839">
          <a:extLst>
            <a:ext uri="{FF2B5EF4-FFF2-40B4-BE49-F238E27FC236}">
              <a16:creationId xmlns:a16="http://schemas.microsoft.com/office/drawing/2014/main" id="{61C94742-9CE6-45D2-A9DF-3A48D1362F1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1" name="テキスト ボックス 840">
          <a:extLst>
            <a:ext uri="{FF2B5EF4-FFF2-40B4-BE49-F238E27FC236}">
              <a16:creationId xmlns:a16="http://schemas.microsoft.com/office/drawing/2014/main" id="{6F0197FC-F096-4236-99F2-6D259A2F3D6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2" name="直線コネクタ 841">
          <a:extLst>
            <a:ext uri="{FF2B5EF4-FFF2-40B4-BE49-F238E27FC236}">
              <a16:creationId xmlns:a16="http://schemas.microsoft.com/office/drawing/2014/main" id="{D478371A-61F0-4CA8-8702-5A536161E2B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3" name="テキスト ボックス 842">
          <a:extLst>
            <a:ext uri="{FF2B5EF4-FFF2-40B4-BE49-F238E27FC236}">
              <a16:creationId xmlns:a16="http://schemas.microsoft.com/office/drawing/2014/main" id="{3992C1A0-AB01-4B5C-B7AD-8BE1D74868C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4" name="直線コネクタ 843">
          <a:extLst>
            <a:ext uri="{FF2B5EF4-FFF2-40B4-BE49-F238E27FC236}">
              <a16:creationId xmlns:a16="http://schemas.microsoft.com/office/drawing/2014/main" id="{A2D6EDC5-B22E-4019-AE2C-99AED3E0468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5" name="テキスト ボックス 844">
          <a:extLst>
            <a:ext uri="{FF2B5EF4-FFF2-40B4-BE49-F238E27FC236}">
              <a16:creationId xmlns:a16="http://schemas.microsoft.com/office/drawing/2014/main" id="{A3AE7CA7-29D2-4944-9E4C-0CE4540BEEF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6" name="直線コネクタ 845">
          <a:extLst>
            <a:ext uri="{FF2B5EF4-FFF2-40B4-BE49-F238E27FC236}">
              <a16:creationId xmlns:a16="http://schemas.microsoft.com/office/drawing/2014/main" id="{719CB02D-BC27-43AD-A5DC-768361F3A33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7" name="テキスト ボックス 846">
          <a:extLst>
            <a:ext uri="{FF2B5EF4-FFF2-40B4-BE49-F238E27FC236}">
              <a16:creationId xmlns:a16="http://schemas.microsoft.com/office/drawing/2014/main" id="{4E014587-3B34-4E50-9393-011F016C160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8" name="直線コネクタ 847">
          <a:extLst>
            <a:ext uri="{FF2B5EF4-FFF2-40B4-BE49-F238E27FC236}">
              <a16:creationId xmlns:a16="http://schemas.microsoft.com/office/drawing/2014/main" id="{20AF1F4B-0CA1-46E7-936C-C1BEE50AB43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公民館】&#10;有形固定資産減価償却率グラフ枠">
          <a:extLst>
            <a:ext uri="{FF2B5EF4-FFF2-40B4-BE49-F238E27FC236}">
              <a16:creationId xmlns:a16="http://schemas.microsoft.com/office/drawing/2014/main" id="{160F4371-3021-4D53-A9F5-92A2DA14BCC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850" name="直線コネクタ 849">
          <a:extLst>
            <a:ext uri="{FF2B5EF4-FFF2-40B4-BE49-F238E27FC236}">
              <a16:creationId xmlns:a16="http://schemas.microsoft.com/office/drawing/2014/main" id="{16A03BDC-C24D-4D0C-9462-FA3B8D1356F4}"/>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51" name="【公民館】&#10;有形固定資産減価償却率最小値テキスト">
          <a:extLst>
            <a:ext uri="{FF2B5EF4-FFF2-40B4-BE49-F238E27FC236}">
              <a16:creationId xmlns:a16="http://schemas.microsoft.com/office/drawing/2014/main" id="{8022D66B-883F-4A7D-A783-5CBD588C344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52" name="直線コネクタ 851">
          <a:extLst>
            <a:ext uri="{FF2B5EF4-FFF2-40B4-BE49-F238E27FC236}">
              <a16:creationId xmlns:a16="http://schemas.microsoft.com/office/drawing/2014/main" id="{29E0A38A-DB67-4FA3-BF31-135AB611996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853" name="【公民館】&#10;有形固定資産減価償却率最大値テキスト">
          <a:extLst>
            <a:ext uri="{FF2B5EF4-FFF2-40B4-BE49-F238E27FC236}">
              <a16:creationId xmlns:a16="http://schemas.microsoft.com/office/drawing/2014/main" id="{4AB9CF87-6B20-429A-B202-9A4027810D6A}"/>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854" name="直線コネクタ 853">
          <a:extLst>
            <a:ext uri="{FF2B5EF4-FFF2-40B4-BE49-F238E27FC236}">
              <a16:creationId xmlns:a16="http://schemas.microsoft.com/office/drawing/2014/main" id="{3777BC1C-3B83-4DA1-BEDA-88DA00C41DAF}"/>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855" name="【公民館】&#10;有形固定資産減価償却率平均値テキスト">
          <a:extLst>
            <a:ext uri="{FF2B5EF4-FFF2-40B4-BE49-F238E27FC236}">
              <a16:creationId xmlns:a16="http://schemas.microsoft.com/office/drawing/2014/main" id="{E7D53163-4774-43DD-8EA9-E13D57426482}"/>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856" name="フローチャート: 判断 855">
          <a:extLst>
            <a:ext uri="{FF2B5EF4-FFF2-40B4-BE49-F238E27FC236}">
              <a16:creationId xmlns:a16="http://schemas.microsoft.com/office/drawing/2014/main" id="{42669588-0F6D-4348-AE7F-CE00C74333F1}"/>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857" name="フローチャート: 判断 856">
          <a:extLst>
            <a:ext uri="{FF2B5EF4-FFF2-40B4-BE49-F238E27FC236}">
              <a16:creationId xmlns:a16="http://schemas.microsoft.com/office/drawing/2014/main" id="{BF102D8F-1C8D-426C-9089-3BE8155B34DB}"/>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858" name="フローチャート: 判断 857">
          <a:extLst>
            <a:ext uri="{FF2B5EF4-FFF2-40B4-BE49-F238E27FC236}">
              <a16:creationId xmlns:a16="http://schemas.microsoft.com/office/drawing/2014/main" id="{DF09BE24-4666-4A19-9204-061A81BAA42A}"/>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859" name="フローチャート: 判断 858">
          <a:extLst>
            <a:ext uri="{FF2B5EF4-FFF2-40B4-BE49-F238E27FC236}">
              <a16:creationId xmlns:a16="http://schemas.microsoft.com/office/drawing/2014/main" id="{55C14FB6-B156-4F04-9620-04914D5D0726}"/>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860" name="フローチャート: 判断 859">
          <a:extLst>
            <a:ext uri="{FF2B5EF4-FFF2-40B4-BE49-F238E27FC236}">
              <a16:creationId xmlns:a16="http://schemas.microsoft.com/office/drawing/2014/main" id="{C8D57CF6-FA9B-4810-8506-C064D89E4870}"/>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3C2F761C-882E-4DEC-B0DB-41B0A819229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EA44E8A6-D2BA-4FE1-B9D0-1A6CB86CAD0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95D99A0F-0B54-42D8-9008-E9732A5911F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9849E517-6902-4B76-AFD0-9C5D20D9D61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6AD0E502-5BFA-4BCF-85B8-8764E61BB5A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44994</xdr:rowOff>
    </xdr:from>
    <xdr:to>
      <xdr:col>85</xdr:col>
      <xdr:colOff>177800</xdr:colOff>
      <xdr:row>107</xdr:row>
      <xdr:rowOff>146594</xdr:rowOff>
    </xdr:to>
    <xdr:sp macro="" textlink="">
      <xdr:nvSpPr>
        <xdr:cNvPr id="866" name="楕円 865">
          <a:extLst>
            <a:ext uri="{FF2B5EF4-FFF2-40B4-BE49-F238E27FC236}">
              <a16:creationId xmlns:a16="http://schemas.microsoft.com/office/drawing/2014/main" id="{AC8E807D-C2D2-48E3-91C5-F25F86481875}"/>
            </a:ext>
          </a:extLst>
        </xdr:cNvPr>
        <xdr:cNvSpPr/>
      </xdr:nvSpPr>
      <xdr:spPr>
        <a:xfrm>
          <a:off x="16268700" y="183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23421</xdr:rowOff>
    </xdr:from>
    <xdr:ext cx="405111" cy="259045"/>
    <xdr:sp macro="" textlink="">
      <xdr:nvSpPr>
        <xdr:cNvPr id="867" name="【公民館】&#10;有形固定資産減価償却率該当値テキスト">
          <a:extLst>
            <a:ext uri="{FF2B5EF4-FFF2-40B4-BE49-F238E27FC236}">
              <a16:creationId xmlns:a16="http://schemas.microsoft.com/office/drawing/2014/main" id="{FC3CC4C9-CE5D-4230-8872-E1110EDB3169}"/>
            </a:ext>
          </a:extLst>
        </xdr:cNvPr>
        <xdr:cNvSpPr txBox="1"/>
      </xdr:nvSpPr>
      <xdr:spPr>
        <a:xfrm>
          <a:off x="16357600" y="1836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92348</xdr:rowOff>
    </xdr:from>
    <xdr:to>
      <xdr:col>81</xdr:col>
      <xdr:colOff>101600</xdr:colOff>
      <xdr:row>108</xdr:row>
      <xdr:rowOff>22498</xdr:rowOff>
    </xdr:to>
    <xdr:sp macro="" textlink="">
      <xdr:nvSpPr>
        <xdr:cNvPr id="868" name="楕円 867">
          <a:extLst>
            <a:ext uri="{FF2B5EF4-FFF2-40B4-BE49-F238E27FC236}">
              <a16:creationId xmlns:a16="http://schemas.microsoft.com/office/drawing/2014/main" id="{762CEB0B-7530-4FA6-ACBD-E01B0A9CE88D}"/>
            </a:ext>
          </a:extLst>
        </xdr:cNvPr>
        <xdr:cNvSpPr/>
      </xdr:nvSpPr>
      <xdr:spPr>
        <a:xfrm>
          <a:off x="15430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95794</xdr:rowOff>
    </xdr:from>
    <xdr:to>
      <xdr:col>85</xdr:col>
      <xdr:colOff>127000</xdr:colOff>
      <xdr:row>107</xdr:row>
      <xdr:rowOff>143148</xdr:rowOff>
    </xdr:to>
    <xdr:cxnSp macro="">
      <xdr:nvCxnSpPr>
        <xdr:cNvPr id="869" name="直線コネクタ 868">
          <a:extLst>
            <a:ext uri="{FF2B5EF4-FFF2-40B4-BE49-F238E27FC236}">
              <a16:creationId xmlns:a16="http://schemas.microsoft.com/office/drawing/2014/main" id="{70BB817E-EEB4-4079-89C6-6B34C1F4C045}"/>
            </a:ext>
          </a:extLst>
        </xdr:cNvPr>
        <xdr:cNvCxnSpPr/>
      </xdr:nvCxnSpPr>
      <xdr:spPr>
        <a:xfrm flipV="1">
          <a:off x="15481300" y="18440944"/>
          <a:ext cx="8382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58057</xdr:rowOff>
    </xdr:from>
    <xdr:to>
      <xdr:col>76</xdr:col>
      <xdr:colOff>165100</xdr:colOff>
      <xdr:row>107</xdr:row>
      <xdr:rowOff>159657</xdr:rowOff>
    </xdr:to>
    <xdr:sp macro="" textlink="">
      <xdr:nvSpPr>
        <xdr:cNvPr id="870" name="楕円 869">
          <a:extLst>
            <a:ext uri="{FF2B5EF4-FFF2-40B4-BE49-F238E27FC236}">
              <a16:creationId xmlns:a16="http://schemas.microsoft.com/office/drawing/2014/main" id="{55C2E635-6F45-4A12-A9F4-110F63DA6B75}"/>
            </a:ext>
          </a:extLst>
        </xdr:cNvPr>
        <xdr:cNvSpPr/>
      </xdr:nvSpPr>
      <xdr:spPr>
        <a:xfrm>
          <a:off x="145415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108857</xdr:rowOff>
    </xdr:from>
    <xdr:to>
      <xdr:col>81</xdr:col>
      <xdr:colOff>50800</xdr:colOff>
      <xdr:row>107</xdr:row>
      <xdr:rowOff>143148</xdr:rowOff>
    </xdr:to>
    <xdr:cxnSp macro="">
      <xdr:nvCxnSpPr>
        <xdr:cNvPr id="871" name="直線コネクタ 870">
          <a:extLst>
            <a:ext uri="{FF2B5EF4-FFF2-40B4-BE49-F238E27FC236}">
              <a16:creationId xmlns:a16="http://schemas.microsoft.com/office/drawing/2014/main" id="{150BAE38-3ABE-471D-A61D-9311AA9DF664}"/>
            </a:ext>
          </a:extLst>
        </xdr:cNvPr>
        <xdr:cNvCxnSpPr/>
      </xdr:nvCxnSpPr>
      <xdr:spPr>
        <a:xfrm>
          <a:off x="14592300" y="1845400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25400</xdr:rowOff>
    </xdr:from>
    <xdr:to>
      <xdr:col>72</xdr:col>
      <xdr:colOff>38100</xdr:colOff>
      <xdr:row>107</xdr:row>
      <xdr:rowOff>127000</xdr:rowOff>
    </xdr:to>
    <xdr:sp macro="" textlink="">
      <xdr:nvSpPr>
        <xdr:cNvPr id="872" name="楕円 871">
          <a:extLst>
            <a:ext uri="{FF2B5EF4-FFF2-40B4-BE49-F238E27FC236}">
              <a16:creationId xmlns:a16="http://schemas.microsoft.com/office/drawing/2014/main" id="{9B89DF38-DCA7-4CA1-94A9-F128BFE8825F}"/>
            </a:ext>
          </a:extLst>
        </xdr:cNvPr>
        <xdr:cNvSpPr/>
      </xdr:nvSpPr>
      <xdr:spPr>
        <a:xfrm>
          <a:off x="13652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76200</xdr:rowOff>
    </xdr:from>
    <xdr:to>
      <xdr:col>76</xdr:col>
      <xdr:colOff>114300</xdr:colOff>
      <xdr:row>107</xdr:row>
      <xdr:rowOff>108857</xdr:rowOff>
    </xdr:to>
    <xdr:cxnSp macro="">
      <xdr:nvCxnSpPr>
        <xdr:cNvPr id="873" name="直線コネクタ 872">
          <a:extLst>
            <a:ext uri="{FF2B5EF4-FFF2-40B4-BE49-F238E27FC236}">
              <a16:creationId xmlns:a16="http://schemas.microsoft.com/office/drawing/2014/main" id="{D591A912-590F-4392-A117-AF0DC21B830A}"/>
            </a:ext>
          </a:extLst>
        </xdr:cNvPr>
        <xdr:cNvCxnSpPr/>
      </xdr:nvCxnSpPr>
      <xdr:spPr>
        <a:xfrm>
          <a:off x="13703300" y="1842135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169092</xdr:rowOff>
    </xdr:from>
    <xdr:to>
      <xdr:col>67</xdr:col>
      <xdr:colOff>101600</xdr:colOff>
      <xdr:row>107</xdr:row>
      <xdr:rowOff>99242</xdr:rowOff>
    </xdr:to>
    <xdr:sp macro="" textlink="">
      <xdr:nvSpPr>
        <xdr:cNvPr id="874" name="楕円 873">
          <a:extLst>
            <a:ext uri="{FF2B5EF4-FFF2-40B4-BE49-F238E27FC236}">
              <a16:creationId xmlns:a16="http://schemas.microsoft.com/office/drawing/2014/main" id="{E10842B0-304F-4DDB-9B01-091C2DF43468}"/>
            </a:ext>
          </a:extLst>
        </xdr:cNvPr>
        <xdr:cNvSpPr/>
      </xdr:nvSpPr>
      <xdr:spPr>
        <a:xfrm>
          <a:off x="127635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48442</xdr:rowOff>
    </xdr:from>
    <xdr:to>
      <xdr:col>71</xdr:col>
      <xdr:colOff>177800</xdr:colOff>
      <xdr:row>107</xdr:row>
      <xdr:rowOff>76200</xdr:rowOff>
    </xdr:to>
    <xdr:cxnSp macro="">
      <xdr:nvCxnSpPr>
        <xdr:cNvPr id="875" name="直線コネクタ 874">
          <a:extLst>
            <a:ext uri="{FF2B5EF4-FFF2-40B4-BE49-F238E27FC236}">
              <a16:creationId xmlns:a16="http://schemas.microsoft.com/office/drawing/2014/main" id="{575D06D8-E21A-4841-ABDC-B864467AAFC6}"/>
            </a:ext>
          </a:extLst>
        </xdr:cNvPr>
        <xdr:cNvCxnSpPr/>
      </xdr:nvCxnSpPr>
      <xdr:spPr>
        <a:xfrm>
          <a:off x="12814300" y="1839359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876" name="n_1aveValue【公民館】&#10;有形固定資産減価償却率">
          <a:extLst>
            <a:ext uri="{FF2B5EF4-FFF2-40B4-BE49-F238E27FC236}">
              <a16:creationId xmlns:a16="http://schemas.microsoft.com/office/drawing/2014/main" id="{6BD699DB-DA7A-47DE-BB51-E13377302AD0}"/>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877" name="n_2aveValue【公民館】&#10;有形固定資産減価償却率">
          <a:extLst>
            <a:ext uri="{FF2B5EF4-FFF2-40B4-BE49-F238E27FC236}">
              <a16:creationId xmlns:a16="http://schemas.microsoft.com/office/drawing/2014/main" id="{9028EBE0-8BB3-4055-AA91-170088008784}"/>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878" name="n_3aveValue【公民館】&#10;有形固定資産減価償却率">
          <a:extLst>
            <a:ext uri="{FF2B5EF4-FFF2-40B4-BE49-F238E27FC236}">
              <a16:creationId xmlns:a16="http://schemas.microsoft.com/office/drawing/2014/main" id="{5541B4E3-C7A7-4355-AE87-50CD92147086}"/>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879" name="n_4aveValue【公民館】&#10;有形固定資産減価償却率">
          <a:extLst>
            <a:ext uri="{FF2B5EF4-FFF2-40B4-BE49-F238E27FC236}">
              <a16:creationId xmlns:a16="http://schemas.microsoft.com/office/drawing/2014/main" id="{4A2D5B8F-5FD0-4D83-94D3-7D3EC8B96F5F}"/>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13625</xdr:rowOff>
    </xdr:from>
    <xdr:ext cx="405111" cy="259045"/>
    <xdr:sp macro="" textlink="">
      <xdr:nvSpPr>
        <xdr:cNvPr id="880" name="n_1mainValue【公民館】&#10;有形固定資産減価償却率">
          <a:extLst>
            <a:ext uri="{FF2B5EF4-FFF2-40B4-BE49-F238E27FC236}">
              <a16:creationId xmlns:a16="http://schemas.microsoft.com/office/drawing/2014/main" id="{19E1C53E-8C79-4571-BE33-CC079F536BBC}"/>
            </a:ext>
          </a:extLst>
        </xdr:cNvPr>
        <xdr:cNvSpPr txBox="1"/>
      </xdr:nvSpPr>
      <xdr:spPr>
        <a:xfrm>
          <a:off x="15266044" y="1853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150784</xdr:rowOff>
    </xdr:from>
    <xdr:ext cx="405111" cy="259045"/>
    <xdr:sp macro="" textlink="">
      <xdr:nvSpPr>
        <xdr:cNvPr id="881" name="n_2mainValue【公民館】&#10;有形固定資産減価償却率">
          <a:extLst>
            <a:ext uri="{FF2B5EF4-FFF2-40B4-BE49-F238E27FC236}">
              <a16:creationId xmlns:a16="http://schemas.microsoft.com/office/drawing/2014/main" id="{957741DF-16E0-4311-8253-864A34BE6E90}"/>
            </a:ext>
          </a:extLst>
        </xdr:cNvPr>
        <xdr:cNvSpPr txBox="1"/>
      </xdr:nvSpPr>
      <xdr:spPr>
        <a:xfrm>
          <a:off x="14389744" y="1849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118127</xdr:rowOff>
    </xdr:from>
    <xdr:ext cx="405111" cy="259045"/>
    <xdr:sp macro="" textlink="">
      <xdr:nvSpPr>
        <xdr:cNvPr id="882" name="n_3mainValue【公民館】&#10;有形固定資産減価償却率">
          <a:extLst>
            <a:ext uri="{FF2B5EF4-FFF2-40B4-BE49-F238E27FC236}">
              <a16:creationId xmlns:a16="http://schemas.microsoft.com/office/drawing/2014/main" id="{C37708CC-FE5D-4B0A-AEA3-402ABC177F16}"/>
            </a:ext>
          </a:extLst>
        </xdr:cNvPr>
        <xdr:cNvSpPr txBox="1"/>
      </xdr:nvSpPr>
      <xdr:spPr>
        <a:xfrm>
          <a:off x="13500744"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90369</xdr:rowOff>
    </xdr:from>
    <xdr:ext cx="405111" cy="259045"/>
    <xdr:sp macro="" textlink="">
      <xdr:nvSpPr>
        <xdr:cNvPr id="883" name="n_4mainValue【公民館】&#10;有形固定資産減価償却率">
          <a:extLst>
            <a:ext uri="{FF2B5EF4-FFF2-40B4-BE49-F238E27FC236}">
              <a16:creationId xmlns:a16="http://schemas.microsoft.com/office/drawing/2014/main" id="{37F8DC6A-3D8B-4987-863F-507501701B2F}"/>
            </a:ext>
          </a:extLst>
        </xdr:cNvPr>
        <xdr:cNvSpPr txBox="1"/>
      </xdr:nvSpPr>
      <xdr:spPr>
        <a:xfrm>
          <a:off x="12611744" y="1843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4" name="正方形/長方形 883">
          <a:extLst>
            <a:ext uri="{FF2B5EF4-FFF2-40B4-BE49-F238E27FC236}">
              <a16:creationId xmlns:a16="http://schemas.microsoft.com/office/drawing/2014/main" id="{59DC1426-5EA6-4588-86AE-FDC75F61B35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5" name="正方形/長方形 884">
          <a:extLst>
            <a:ext uri="{FF2B5EF4-FFF2-40B4-BE49-F238E27FC236}">
              <a16:creationId xmlns:a16="http://schemas.microsoft.com/office/drawing/2014/main" id="{289EE9EE-C332-4559-9CEE-198B76EC2DC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6" name="正方形/長方形 885">
          <a:extLst>
            <a:ext uri="{FF2B5EF4-FFF2-40B4-BE49-F238E27FC236}">
              <a16:creationId xmlns:a16="http://schemas.microsoft.com/office/drawing/2014/main" id="{904BF4A1-0FE4-4825-9A37-7A769718627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7" name="正方形/長方形 886">
          <a:extLst>
            <a:ext uri="{FF2B5EF4-FFF2-40B4-BE49-F238E27FC236}">
              <a16:creationId xmlns:a16="http://schemas.microsoft.com/office/drawing/2014/main" id="{5BC46310-DA75-40B1-B951-0A7CFC5784A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8" name="正方形/長方形 887">
          <a:extLst>
            <a:ext uri="{FF2B5EF4-FFF2-40B4-BE49-F238E27FC236}">
              <a16:creationId xmlns:a16="http://schemas.microsoft.com/office/drawing/2014/main" id="{348CD609-FA76-4483-9F6F-B66D9B2B71C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9" name="正方形/長方形 888">
          <a:extLst>
            <a:ext uri="{FF2B5EF4-FFF2-40B4-BE49-F238E27FC236}">
              <a16:creationId xmlns:a16="http://schemas.microsoft.com/office/drawing/2014/main" id="{04A759D1-AFA9-4113-95AF-3D957A95E0E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0" name="正方形/長方形 889">
          <a:extLst>
            <a:ext uri="{FF2B5EF4-FFF2-40B4-BE49-F238E27FC236}">
              <a16:creationId xmlns:a16="http://schemas.microsoft.com/office/drawing/2014/main" id="{8E95D3CF-AAC2-4E35-8818-76819980577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1" name="正方形/長方形 890">
          <a:extLst>
            <a:ext uri="{FF2B5EF4-FFF2-40B4-BE49-F238E27FC236}">
              <a16:creationId xmlns:a16="http://schemas.microsoft.com/office/drawing/2014/main" id="{D7D27FB7-CBE1-4E92-9469-DE13758CD6B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2" name="テキスト ボックス 891">
          <a:extLst>
            <a:ext uri="{FF2B5EF4-FFF2-40B4-BE49-F238E27FC236}">
              <a16:creationId xmlns:a16="http://schemas.microsoft.com/office/drawing/2014/main" id="{C8941722-04FF-4547-A00E-0B32516DA7C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3" name="直線コネクタ 892">
          <a:extLst>
            <a:ext uri="{FF2B5EF4-FFF2-40B4-BE49-F238E27FC236}">
              <a16:creationId xmlns:a16="http://schemas.microsoft.com/office/drawing/2014/main" id="{4D468212-A35C-4B97-AB25-2ACA0216D8D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4" name="直線コネクタ 893">
          <a:extLst>
            <a:ext uri="{FF2B5EF4-FFF2-40B4-BE49-F238E27FC236}">
              <a16:creationId xmlns:a16="http://schemas.microsoft.com/office/drawing/2014/main" id="{88BBBA46-99DE-4A3B-918A-5DEA6B62ABD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5" name="テキスト ボックス 894">
          <a:extLst>
            <a:ext uri="{FF2B5EF4-FFF2-40B4-BE49-F238E27FC236}">
              <a16:creationId xmlns:a16="http://schemas.microsoft.com/office/drawing/2014/main" id="{1D4EEFEC-A981-4F22-B4F8-1E8759D83E5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6" name="直線コネクタ 895">
          <a:extLst>
            <a:ext uri="{FF2B5EF4-FFF2-40B4-BE49-F238E27FC236}">
              <a16:creationId xmlns:a16="http://schemas.microsoft.com/office/drawing/2014/main" id="{B319E1DD-2648-4932-9ACB-1046AB8CAE5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7" name="テキスト ボックス 896">
          <a:extLst>
            <a:ext uri="{FF2B5EF4-FFF2-40B4-BE49-F238E27FC236}">
              <a16:creationId xmlns:a16="http://schemas.microsoft.com/office/drawing/2014/main" id="{10CCD361-5D2E-4DFE-BB97-D56962F3B77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8" name="直線コネクタ 897">
          <a:extLst>
            <a:ext uri="{FF2B5EF4-FFF2-40B4-BE49-F238E27FC236}">
              <a16:creationId xmlns:a16="http://schemas.microsoft.com/office/drawing/2014/main" id="{5B0C6FFC-A9B3-4F0B-A965-F8FFFFCEDE4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9" name="テキスト ボックス 898">
          <a:extLst>
            <a:ext uri="{FF2B5EF4-FFF2-40B4-BE49-F238E27FC236}">
              <a16:creationId xmlns:a16="http://schemas.microsoft.com/office/drawing/2014/main" id="{F1A532F6-0B79-48F2-9050-E4ED08F7DA1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0" name="直線コネクタ 899">
          <a:extLst>
            <a:ext uri="{FF2B5EF4-FFF2-40B4-BE49-F238E27FC236}">
              <a16:creationId xmlns:a16="http://schemas.microsoft.com/office/drawing/2014/main" id="{C3B63CAD-1406-4900-81A9-90DDFB9BED8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1" name="テキスト ボックス 900">
          <a:extLst>
            <a:ext uri="{FF2B5EF4-FFF2-40B4-BE49-F238E27FC236}">
              <a16:creationId xmlns:a16="http://schemas.microsoft.com/office/drawing/2014/main" id="{712BCBBC-54F3-43F5-9C99-079891BB78E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2" name="直線コネクタ 901">
          <a:extLst>
            <a:ext uri="{FF2B5EF4-FFF2-40B4-BE49-F238E27FC236}">
              <a16:creationId xmlns:a16="http://schemas.microsoft.com/office/drawing/2014/main" id="{50DFB7DF-E41C-4F19-8E2C-0C063128C38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3" name="テキスト ボックス 902">
          <a:extLst>
            <a:ext uri="{FF2B5EF4-FFF2-40B4-BE49-F238E27FC236}">
              <a16:creationId xmlns:a16="http://schemas.microsoft.com/office/drawing/2014/main" id="{0350E8F9-6E6F-48BA-9BFB-33607D311A7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4" name="直線コネクタ 903">
          <a:extLst>
            <a:ext uri="{FF2B5EF4-FFF2-40B4-BE49-F238E27FC236}">
              <a16:creationId xmlns:a16="http://schemas.microsoft.com/office/drawing/2014/main" id="{A247ADBF-2C8E-46EF-BF68-5083ED5B9A8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5" name="テキスト ボックス 904">
          <a:extLst>
            <a:ext uri="{FF2B5EF4-FFF2-40B4-BE49-F238E27FC236}">
              <a16:creationId xmlns:a16="http://schemas.microsoft.com/office/drawing/2014/main" id="{B9E6F59B-3E1D-45D5-8342-951A57EBB11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1D2BBE03-6532-42DD-AB3F-C17B5EA9154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CDD404C0-145B-4A82-AB01-38FBDE9C512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公民館】&#10;一人当たり面積グラフ枠">
          <a:extLst>
            <a:ext uri="{FF2B5EF4-FFF2-40B4-BE49-F238E27FC236}">
              <a16:creationId xmlns:a16="http://schemas.microsoft.com/office/drawing/2014/main" id="{A5181677-BF33-4D1B-90A1-788A0D2AD78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909" name="直線コネクタ 908">
          <a:extLst>
            <a:ext uri="{FF2B5EF4-FFF2-40B4-BE49-F238E27FC236}">
              <a16:creationId xmlns:a16="http://schemas.microsoft.com/office/drawing/2014/main" id="{B52D0F5A-7013-4F7E-A540-B881205F99D8}"/>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10" name="【公民館】&#10;一人当たり面積最小値テキスト">
          <a:extLst>
            <a:ext uri="{FF2B5EF4-FFF2-40B4-BE49-F238E27FC236}">
              <a16:creationId xmlns:a16="http://schemas.microsoft.com/office/drawing/2014/main" id="{F96C05D0-4E19-4852-B36C-EF597F7576FC}"/>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11" name="直線コネクタ 910">
          <a:extLst>
            <a:ext uri="{FF2B5EF4-FFF2-40B4-BE49-F238E27FC236}">
              <a16:creationId xmlns:a16="http://schemas.microsoft.com/office/drawing/2014/main" id="{705F3925-B2A1-4728-AD03-1AE6A510B73E}"/>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912" name="【公民館】&#10;一人当たり面積最大値テキスト">
          <a:extLst>
            <a:ext uri="{FF2B5EF4-FFF2-40B4-BE49-F238E27FC236}">
              <a16:creationId xmlns:a16="http://schemas.microsoft.com/office/drawing/2014/main" id="{1AFCF9C6-1ED6-45B2-98BB-865D263B09CB}"/>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913" name="直線コネクタ 912">
          <a:extLst>
            <a:ext uri="{FF2B5EF4-FFF2-40B4-BE49-F238E27FC236}">
              <a16:creationId xmlns:a16="http://schemas.microsoft.com/office/drawing/2014/main" id="{03962CCB-FC70-4AD7-ABE3-6EC551FD38E5}"/>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914" name="【公民館】&#10;一人当たり面積平均値テキスト">
          <a:extLst>
            <a:ext uri="{FF2B5EF4-FFF2-40B4-BE49-F238E27FC236}">
              <a16:creationId xmlns:a16="http://schemas.microsoft.com/office/drawing/2014/main" id="{059C2583-F170-453C-BBA4-DB858963E80B}"/>
            </a:ext>
          </a:extLst>
        </xdr:cNvPr>
        <xdr:cNvSpPr txBox="1"/>
      </xdr:nvSpPr>
      <xdr:spPr>
        <a:xfrm>
          <a:off x="22199600" y="18236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915" name="フローチャート: 判断 914">
          <a:extLst>
            <a:ext uri="{FF2B5EF4-FFF2-40B4-BE49-F238E27FC236}">
              <a16:creationId xmlns:a16="http://schemas.microsoft.com/office/drawing/2014/main" id="{7D93F597-5500-4AA3-8A64-A82CF9FAE2DE}"/>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916" name="フローチャート: 判断 915">
          <a:extLst>
            <a:ext uri="{FF2B5EF4-FFF2-40B4-BE49-F238E27FC236}">
              <a16:creationId xmlns:a16="http://schemas.microsoft.com/office/drawing/2014/main" id="{C288D0B4-E1BD-40CF-A440-B801DA894490}"/>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917" name="フローチャート: 判断 916">
          <a:extLst>
            <a:ext uri="{FF2B5EF4-FFF2-40B4-BE49-F238E27FC236}">
              <a16:creationId xmlns:a16="http://schemas.microsoft.com/office/drawing/2014/main" id="{7F5FE003-679D-44EA-B6E1-3E0A4D476B17}"/>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918" name="フローチャート: 判断 917">
          <a:extLst>
            <a:ext uri="{FF2B5EF4-FFF2-40B4-BE49-F238E27FC236}">
              <a16:creationId xmlns:a16="http://schemas.microsoft.com/office/drawing/2014/main" id="{850311BD-1BD9-4369-A566-FBFEB45F309C}"/>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919" name="フローチャート: 判断 918">
          <a:extLst>
            <a:ext uri="{FF2B5EF4-FFF2-40B4-BE49-F238E27FC236}">
              <a16:creationId xmlns:a16="http://schemas.microsoft.com/office/drawing/2014/main" id="{B1D2B53C-B413-43B3-8B88-1E7BAB9FC2A2}"/>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88D7754D-CA3B-493A-9CBD-8EF6E44E7A7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6BE6FB38-78D5-4884-A24D-1DCAE6971C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74F3B880-4787-4DFB-B164-3405DD8A05A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B8F3D377-F56C-46D0-BC31-4B483A893E9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E005A83F-1CF5-4B6F-A1F9-DDA31C1CBBB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152763</xdr:rowOff>
    </xdr:from>
    <xdr:to>
      <xdr:col>116</xdr:col>
      <xdr:colOff>114300</xdr:colOff>
      <xdr:row>105</xdr:row>
      <xdr:rowOff>82913</xdr:rowOff>
    </xdr:to>
    <xdr:sp macro="" textlink="">
      <xdr:nvSpPr>
        <xdr:cNvPr id="925" name="楕円 924">
          <a:extLst>
            <a:ext uri="{FF2B5EF4-FFF2-40B4-BE49-F238E27FC236}">
              <a16:creationId xmlns:a16="http://schemas.microsoft.com/office/drawing/2014/main" id="{F8EF3106-307C-499D-BE09-3F74E5521091}"/>
            </a:ext>
          </a:extLst>
        </xdr:cNvPr>
        <xdr:cNvSpPr/>
      </xdr:nvSpPr>
      <xdr:spPr>
        <a:xfrm>
          <a:off x="221107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4190</xdr:rowOff>
    </xdr:from>
    <xdr:ext cx="469744" cy="259045"/>
    <xdr:sp macro="" textlink="">
      <xdr:nvSpPr>
        <xdr:cNvPr id="926" name="【公民館】&#10;一人当たり面積該当値テキスト">
          <a:extLst>
            <a:ext uri="{FF2B5EF4-FFF2-40B4-BE49-F238E27FC236}">
              <a16:creationId xmlns:a16="http://schemas.microsoft.com/office/drawing/2014/main" id="{D76BC166-EBB7-4551-B452-DAC5A46E401E}"/>
            </a:ext>
          </a:extLst>
        </xdr:cNvPr>
        <xdr:cNvSpPr txBox="1"/>
      </xdr:nvSpPr>
      <xdr:spPr>
        <a:xfrm>
          <a:off x="22199600" y="178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159294</xdr:rowOff>
    </xdr:from>
    <xdr:to>
      <xdr:col>112</xdr:col>
      <xdr:colOff>38100</xdr:colOff>
      <xdr:row>105</xdr:row>
      <xdr:rowOff>89444</xdr:rowOff>
    </xdr:to>
    <xdr:sp macro="" textlink="">
      <xdr:nvSpPr>
        <xdr:cNvPr id="927" name="楕円 926">
          <a:extLst>
            <a:ext uri="{FF2B5EF4-FFF2-40B4-BE49-F238E27FC236}">
              <a16:creationId xmlns:a16="http://schemas.microsoft.com/office/drawing/2014/main" id="{EEFCD204-F5FD-45F2-BA38-035D0E60BE3B}"/>
            </a:ext>
          </a:extLst>
        </xdr:cNvPr>
        <xdr:cNvSpPr/>
      </xdr:nvSpPr>
      <xdr:spPr>
        <a:xfrm>
          <a:off x="21272500" y="1799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32113</xdr:rowOff>
    </xdr:from>
    <xdr:to>
      <xdr:col>116</xdr:col>
      <xdr:colOff>63500</xdr:colOff>
      <xdr:row>105</xdr:row>
      <xdr:rowOff>38644</xdr:rowOff>
    </xdr:to>
    <xdr:cxnSp macro="">
      <xdr:nvCxnSpPr>
        <xdr:cNvPr id="928" name="直線コネクタ 927">
          <a:extLst>
            <a:ext uri="{FF2B5EF4-FFF2-40B4-BE49-F238E27FC236}">
              <a16:creationId xmlns:a16="http://schemas.microsoft.com/office/drawing/2014/main" id="{9EF30E03-1B4E-4B16-BB7A-5D845C5C83ED}"/>
            </a:ext>
          </a:extLst>
        </xdr:cNvPr>
        <xdr:cNvCxnSpPr/>
      </xdr:nvCxnSpPr>
      <xdr:spPr>
        <a:xfrm flipV="1">
          <a:off x="21323300" y="1803436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159294</xdr:rowOff>
    </xdr:from>
    <xdr:to>
      <xdr:col>107</xdr:col>
      <xdr:colOff>101600</xdr:colOff>
      <xdr:row>105</xdr:row>
      <xdr:rowOff>89444</xdr:rowOff>
    </xdr:to>
    <xdr:sp macro="" textlink="">
      <xdr:nvSpPr>
        <xdr:cNvPr id="929" name="楕円 928">
          <a:extLst>
            <a:ext uri="{FF2B5EF4-FFF2-40B4-BE49-F238E27FC236}">
              <a16:creationId xmlns:a16="http://schemas.microsoft.com/office/drawing/2014/main" id="{5CD1AA15-80A3-437C-B1AC-BD27C5EDD498}"/>
            </a:ext>
          </a:extLst>
        </xdr:cNvPr>
        <xdr:cNvSpPr/>
      </xdr:nvSpPr>
      <xdr:spPr>
        <a:xfrm>
          <a:off x="20383500" y="1799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38644</xdr:rowOff>
    </xdr:from>
    <xdr:to>
      <xdr:col>111</xdr:col>
      <xdr:colOff>177800</xdr:colOff>
      <xdr:row>105</xdr:row>
      <xdr:rowOff>38644</xdr:rowOff>
    </xdr:to>
    <xdr:cxnSp macro="">
      <xdr:nvCxnSpPr>
        <xdr:cNvPr id="930" name="直線コネクタ 929">
          <a:extLst>
            <a:ext uri="{FF2B5EF4-FFF2-40B4-BE49-F238E27FC236}">
              <a16:creationId xmlns:a16="http://schemas.microsoft.com/office/drawing/2014/main" id="{81A51810-8544-456B-845B-2C4B72FDABA8}"/>
            </a:ext>
          </a:extLst>
        </xdr:cNvPr>
        <xdr:cNvCxnSpPr/>
      </xdr:nvCxnSpPr>
      <xdr:spPr>
        <a:xfrm>
          <a:off x="20434300" y="180408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931" name="楕円 930">
          <a:extLst>
            <a:ext uri="{FF2B5EF4-FFF2-40B4-BE49-F238E27FC236}">
              <a16:creationId xmlns:a16="http://schemas.microsoft.com/office/drawing/2014/main" id="{FAC4F146-B6C5-4A6F-A5DB-30965C90E7F2}"/>
            </a:ext>
          </a:extLst>
        </xdr:cNvPr>
        <xdr:cNvSpPr/>
      </xdr:nvSpPr>
      <xdr:spPr>
        <a:xfrm>
          <a:off x="19494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38644</xdr:rowOff>
    </xdr:from>
    <xdr:to>
      <xdr:col>107</xdr:col>
      <xdr:colOff>50800</xdr:colOff>
      <xdr:row>105</xdr:row>
      <xdr:rowOff>41911</xdr:rowOff>
    </xdr:to>
    <xdr:cxnSp macro="">
      <xdr:nvCxnSpPr>
        <xdr:cNvPr id="932" name="直線コネクタ 931">
          <a:extLst>
            <a:ext uri="{FF2B5EF4-FFF2-40B4-BE49-F238E27FC236}">
              <a16:creationId xmlns:a16="http://schemas.microsoft.com/office/drawing/2014/main" id="{8A70E04D-0B33-4D29-8749-1681B34B426D}"/>
            </a:ext>
          </a:extLst>
        </xdr:cNvPr>
        <xdr:cNvCxnSpPr/>
      </xdr:nvCxnSpPr>
      <xdr:spPr>
        <a:xfrm flipV="1">
          <a:off x="19545300" y="18040894"/>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142966</xdr:rowOff>
    </xdr:from>
    <xdr:to>
      <xdr:col>98</xdr:col>
      <xdr:colOff>38100</xdr:colOff>
      <xdr:row>105</xdr:row>
      <xdr:rowOff>73116</xdr:rowOff>
    </xdr:to>
    <xdr:sp macro="" textlink="">
      <xdr:nvSpPr>
        <xdr:cNvPr id="933" name="楕円 932">
          <a:extLst>
            <a:ext uri="{FF2B5EF4-FFF2-40B4-BE49-F238E27FC236}">
              <a16:creationId xmlns:a16="http://schemas.microsoft.com/office/drawing/2014/main" id="{6BFE908B-4F91-450F-9DA1-63337CFB75A7}"/>
            </a:ext>
          </a:extLst>
        </xdr:cNvPr>
        <xdr:cNvSpPr/>
      </xdr:nvSpPr>
      <xdr:spPr>
        <a:xfrm>
          <a:off x="18605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22316</xdr:rowOff>
    </xdr:from>
    <xdr:to>
      <xdr:col>102</xdr:col>
      <xdr:colOff>114300</xdr:colOff>
      <xdr:row>105</xdr:row>
      <xdr:rowOff>41911</xdr:rowOff>
    </xdr:to>
    <xdr:cxnSp macro="">
      <xdr:nvCxnSpPr>
        <xdr:cNvPr id="934" name="直線コネクタ 933">
          <a:extLst>
            <a:ext uri="{FF2B5EF4-FFF2-40B4-BE49-F238E27FC236}">
              <a16:creationId xmlns:a16="http://schemas.microsoft.com/office/drawing/2014/main" id="{1AB463ED-D09B-4421-9319-FC65D754638D}"/>
            </a:ext>
          </a:extLst>
        </xdr:cNvPr>
        <xdr:cNvCxnSpPr/>
      </xdr:nvCxnSpPr>
      <xdr:spPr>
        <a:xfrm>
          <a:off x="18656300" y="1802456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935" name="n_1aveValue【公民館】&#10;一人当たり面積">
          <a:extLst>
            <a:ext uri="{FF2B5EF4-FFF2-40B4-BE49-F238E27FC236}">
              <a16:creationId xmlns:a16="http://schemas.microsoft.com/office/drawing/2014/main" id="{2FFB9AB0-3012-4451-8A1D-CCFC6D981FDC}"/>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936" name="n_2aveValue【公民館】&#10;一人当たり面積">
          <a:extLst>
            <a:ext uri="{FF2B5EF4-FFF2-40B4-BE49-F238E27FC236}">
              <a16:creationId xmlns:a16="http://schemas.microsoft.com/office/drawing/2014/main" id="{40669DC8-750A-4E40-B239-4E83BD471028}"/>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937" name="n_3aveValue【公民館】&#10;一人当たり面積">
          <a:extLst>
            <a:ext uri="{FF2B5EF4-FFF2-40B4-BE49-F238E27FC236}">
              <a16:creationId xmlns:a16="http://schemas.microsoft.com/office/drawing/2014/main" id="{B6763DDF-246D-47AE-B633-A609794EE30E}"/>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938" name="n_4aveValue【公民館】&#10;一人当たり面積">
          <a:extLst>
            <a:ext uri="{FF2B5EF4-FFF2-40B4-BE49-F238E27FC236}">
              <a16:creationId xmlns:a16="http://schemas.microsoft.com/office/drawing/2014/main" id="{E847C5BF-EB53-4258-B86C-DC3E7BBB0A75}"/>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105971</xdr:rowOff>
    </xdr:from>
    <xdr:ext cx="469744" cy="259045"/>
    <xdr:sp macro="" textlink="">
      <xdr:nvSpPr>
        <xdr:cNvPr id="939" name="n_1mainValue【公民館】&#10;一人当たり面積">
          <a:extLst>
            <a:ext uri="{FF2B5EF4-FFF2-40B4-BE49-F238E27FC236}">
              <a16:creationId xmlns:a16="http://schemas.microsoft.com/office/drawing/2014/main" id="{BADD4272-C03D-4B3A-8219-0546163FE3DE}"/>
            </a:ext>
          </a:extLst>
        </xdr:cNvPr>
        <xdr:cNvSpPr txBox="1"/>
      </xdr:nvSpPr>
      <xdr:spPr>
        <a:xfrm>
          <a:off x="21075727" y="1776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105971</xdr:rowOff>
    </xdr:from>
    <xdr:ext cx="469744" cy="259045"/>
    <xdr:sp macro="" textlink="">
      <xdr:nvSpPr>
        <xdr:cNvPr id="940" name="n_2mainValue【公民館】&#10;一人当たり面積">
          <a:extLst>
            <a:ext uri="{FF2B5EF4-FFF2-40B4-BE49-F238E27FC236}">
              <a16:creationId xmlns:a16="http://schemas.microsoft.com/office/drawing/2014/main" id="{9C84CA2B-7260-4222-9E2A-FA391FE64F39}"/>
            </a:ext>
          </a:extLst>
        </xdr:cNvPr>
        <xdr:cNvSpPr txBox="1"/>
      </xdr:nvSpPr>
      <xdr:spPr>
        <a:xfrm>
          <a:off x="20199427" y="1776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109238</xdr:rowOff>
    </xdr:from>
    <xdr:ext cx="469744" cy="259045"/>
    <xdr:sp macro="" textlink="">
      <xdr:nvSpPr>
        <xdr:cNvPr id="941" name="n_3mainValue【公民館】&#10;一人当たり面積">
          <a:extLst>
            <a:ext uri="{FF2B5EF4-FFF2-40B4-BE49-F238E27FC236}">
              <a16:creationId xmlns:a16="http://schemas.microsoft.com/office/drawing/2014/main" id="{F29A9854-97BC-4D12-AA23-30AA76294299}"/>
            </a:ext>
          </a:extLst>
        </xdr:cNvPr>
        <xdr:cNvSpPr txBox="1"/>
      </xdr:nvSpPr>
      <xdr:spPr>
        <a:xfrm>
          <a:off x="19310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89643</xdr:rowOff>
    </xdr:from>
    <xdr:ext cx="469744" cy="259045"/>
    <xdr:sp macro="" textlink="">
      <xdr:nvSpPr>
        <xdr:cNvPr id="942" name="n_4mainValue【公民館】&#10;一人当たり面積">
          <a:extLst>
            <a:ext uri="{FF2B5EF4-FFF2-40B4-BE49-F238E27FC236}">
              <a16:creationId xmlns:a16="http://schemas.microsoft.com/office/drawing/2014/main" id="{4D801A14-6D49-46A8-90C9-C6BFE32E438C}"/>
            </a:ext>
          </a:extLst>
        </xdr:cNvPr>
        <xdr:cNvSpPr txBox="1"/>
      </xdr:nvSpPr>
      <xdr:spPr>
        <a:xfrm>
          <a:off x="18421427" y="1774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3543583D-6B90-4597-AC39-73355A31622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6064B2C3-407E-4974-B269-ED340E81D8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09AD1496-5F41-4987-A675-2D96783142E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類似団体と比較して有形固定資産減価償却率が高くなっている施設は「道路」「認定こども園・幼稚園・保育所」「学校施設」「公営住宅」「公民館」である。「道路」については、類似団体より若干高い</a:t>
          </a:r>
          <a:r>
            <a:rPr kumimoji="1" lang="en-US" altLang="ja-JP" sz="1200">
              <a:latin typeface="ＭＳ Ｐゴシック" panose="020B0600070205080204" pitchFamily="50" charset="-128"/>
              <a:ea typeface="ＭＳ Ｐゴシック" panose="020B0600070205080204" pitchFamily="50" charset="-128"/>
            </a:rPr>
            <a:t>75.1</a:t>
          </a:r>
          <a:r>
            <a:rPr kumimoji="1" lang="ja-JP" altLang="en-US" sz="1200">
              <a:latin typeface="ＭＳ Ｐゴシック" panose="020B0600070205080204" pitchFamily="50" charset="-128"/>
              <a:ea typeface="ＭＳ Ｐゴシック" panose="020B0600070205080204" pitchFamily="50" charset="-128"/>
            </a:rPr>
            <a:t>％となっており、舗装等の長寿命化工事を順次行っている状況である。「認定こども園・幼稚園・保育所」については、町立幼稚園の全てが減価償却率</a:t>
          </a:r>
          <a:r>
            <a:rPr kumimoji="1" lang="en-US" altLang="ja-JP" sz="1200">
              <a:latin typeface="ＭＳ Ｐゴシック" panose="020B0600070205080204" pitchFamily="50" charset="-128"/>
              <a:ea typeface="ＭＳ Ｐゴシック" panose="020B0600070205080204" pitchFamily="50" charset="-128"/>
            </a:rPr>
            <a:t>70</a:t>
          </a:r>
          <a:r>
            <a:rPr kumimoji="1" lang="ja-JP" altLang="en-US" sz="1200">
              <a:latin typeface="ＭＳ Ｐゴシック" panose="020B0600070205080204" pitchFamily="50" charset="-128"/>
              <a:ea typeface="ＭＳ Ｐゴシック" panose="020B0600070205080204" pitchFamily="50" charset="-128"/>
            </a:rPr>
            <a:t>％を超えており、特に日出幼稚園が</a:t>
          </a:r>
          <a:r>
            <a:rPr kumimoji="1" lang="en-US" altLang="ja-JP" sz="1200">
              <a:latin typeface="ＭＳ Ｐゴシック" panose="020B0600070205080204" pitchFamily="50" charset="-128"/>
              <a:ea typeface="ＭＳ Ｐゴシック" panose="020B0600070205080204" pitchFamily="50" charset="-128"/>
            </a:rPr>
            <a:t>96.2</a:t>
          </a:r>
          <a:r>
            <a:rPr kumimoji="1" lang="ja-JP" altLang="en-US" sz="1200">
              <a:latin typeface="ＭＳ Ｐゴシック" panose="020B0600070205080204" pitchFamily="50" charset="-128"/>
              <a:ea typeface="ＭＳ Ｐゴシック" panose="020B0600070205080204" pitchFamily="50" charset="-128"/>
            </a:rPr>
            <a:t>％、藤原幼稚園が</a:t>
          </a:r>
          <a:r>
            <a:rPr kumimoji="1" lang="en-US" altLang="ja-JP" sz="1200">
              <a:latin typeface="ＭＳ Ｐゴシック" panose="020B0600070205080204" pitchFamily="50" charset="-128"/>
              <a:ea typeface="ＭＳ Ｐゴシック" panose="020B0600070205080204" pitchFamily="50" charset="-128"/>
            </a:rPr>
            <a:t>95.3</a:t>
          </a:r>
          <a:r>
            <a:rPr kumimoji="1" lang="ja-JP" altLang="en-US" sz="1200">
              <a:latin typeface="ＭＳ Ｐゴシック" panose="020B0600070205080204" pitchFamily="50" charset="-128"/>
              <a:ea typeface="ＭＳ Ｐゴシック" panose="020B0600070205080204" pitchFamily="50" charset="-128"/>
            </a:rPr>
            <a:t>％となっており、老朽化が進んでいる。幼稚園については今後のあり方も含めて対応を考えていく必要がある。「学校施設」については、大神中学校が</a:t>
          </a:r>
          <a:r>
            <a:rPr kumimoji="1" lang="en-US" altLang="ja-JP" sz="1200">
              <a:latin typeface="ＭＳ Ｐゴシック" panose="020B0600070205080204" pitchFamily="50" charset="-128"/>
              <a:ea typeface="ＭＳ Ｐゴシック" panose="020B0600070205080204" pitchFamily="50" charset="-128"/>
            </a:rPr>
            <a:t>90.6</a:t>
          </a:r>
          <a:r>
            <a:rPr kumimoji="1" lang="ja-JP" altLang="en-US" sz="1200">
              <a:latin typeface="ＭＳ Ｐゴシック" panose="020B0600070205080204" pitchFamily="50" charset="-128"/>
              <a:ea typeface="ＭＳ Ｐゴシック" panose="020B0600070205080204" pitchFamily="50" charset="-128"/>
            </a:rPr>
            <a:t>％、川崎小学校が</a:t>
          </a:r>
          <a:r>
            <a:rPr kumimoji="1" lang="en-US" altLang="ja-JP" sz="1200">
              <a:latin typeface="ＭＳ Ｐゴシック" panose="020B0600070205080204" pitchFamily="50" charset="-128"/>
              <a:ea typeface="ＭＳ Ｐゴシック" panose="020B0600070205080204" pitchFamily="50" charset="-128"/>
            </a:rPr>
            <a:t>89.9</a:t>
          </a:r>
          <a:r>
            <a:rPr kumimoji="1" lang="ja-JP" altLang="en-US" sz="1200">
              <a:latin typeface="ＭＳ Ｐゴシック" panose="020B0600070205080204" pitchFamily="50" charset="-128"/>
              <a:ea typeface="ＭＳ Ｐゴシック" panose="020B0600070205080204" pitchFamily="50" charset="-128"/>
            </a:rPr>
            <a:t>％、日出中学校が</a:t>
          </a:r>
          <a:r>
            <a:rPr kumimoji="1" lang="en-US" altLang="ja-JP" sz="1200">
              <a:latin typeface="ＭＳ Ｐゴシック" panose="020B0600070205080204" pitchFamily="50" charset="-128"/>
              <a:ea typeface="ＭＳ Ｐゴシック" panose="020B0600070205080204" pitchFamily="50" charset="-128"/>
            </a:rPr>
            <a:t>89.5</a:t>
          </a:r>
          <a:r>
            <a:rPr kumimoji="1" lang="ja-JP" altLang="en-US" sz="1200">
              <a:latin typeface="ＭＳ Ｐゴシック" panose="020B0600070205080204" pitchFamily="50" charset="-128"/>
              <a:ea typeface="ＭＳ Ｐゴシック" panose="020B0600070205080204" pitchFamily="50" charset="-128"/>
            </a:rPr>
            <a:t>％となっており、老朽化が進んでいる。今後は学校施設長寿命化計画に基づいて工事等を行い、長寿命化を図らなければならない。「公営住宅」については、青津山住宅、市ノ原住宅、藤原住宅が</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の減価償却率となっており、著しく老朽化が進んでいる。公営住宅等長寿命化計画に基づいて用途廃止や老朽化対策のコスト平準化など、公営住宅の適正な管理運営を行わなければならない。「公民館」については、中央公民館の減価償却率が</a:t>
          </a:r>
          <a:r>
            <a:rPr kumimoji="1" lang="en-US" altLang="ja-JP" sz="1200">
              <a:latin typeface="ＭＳ Ｐゴシック" panose="020B0600070205080204" pitchFamily="50" charset="-128"/>
              <a:ea typeface="ＭＳ Ｐゴシック" panose="020B0600070205080204" pitchFamily="50" charset="-128"/>
            </a:rPr>
            <a:t>81.4</a:t>
          </a:r>
          <a:r>
            <a:rPr kumimoji="1" lang="ja-JP" altLang="en-US" sz="1200">
              <a:latin typeface="ＭＳ Ｐゴシック" panose="020B0600070205080204" pitchFamily="50" charset="-128"/>
              <a:ea typeface="ＭＳ Ｐゴシック" panose="020B0600070205080204" pitchFamily="50" charset="-128"/>
            </a:rPr>
            <a:t>％となっているほか、地区公民館についても藤原地区公民館が</a:t>
          </a:r>
          <a:r>
            <a:rPr kumimoji="1" lang="en-US" altLang="ja-JP" sz="1200">
              <a:latin typeface="ＭＳ Ｐゴシック" panose="020B0600070205080204" pitchFamily="50" charset="-128"/>
              <a:ea typeface="ＭＳ Ｐゴシック" panose="020B0600070205080204" pitchFamily="50" charset="-128"/>
            </a:rPr>
            <a:t>96.6</a:t>
          </a:r>
          <a:r>
            <a:rPr kumimoji="1" lang="ja-JP" altLang="en-US" sz="1200">
              <a:latin typeface="ＭＳ Ｐゴシック" panose="020B0600070205080204" pitchFamily="50" charset="-128"/>
              <a:ea typeface="ＭＳ Ｐゴシック" panose="020B0600070205080204" pitchFamily="50" charset="-128"/>
            </a:rPr>
            <a:t>％、大神地区公民館が</a:t>
          </a:r>
          <a:r>
            <a:rPr kumimoji="1" lang="en-US" altLang="ja-JP" sz="1200">
              <a:latin typeface="ＭＳ Ｐゴシック" panose="020B0600070205080204" pitchFamily="50" charset="-128"/>
              <a:ea typeface="ＭＳ Ｐゴシック" panose="020B0600070205080204" pitchFamily="50" charset="-128"/>
            </a:rPr>
            <a:t>95.6</a:t>
          </a:r>
          <a:r>
            <a:rPr kumimoji="1" lang="ja-JP" altLang="en-US" sz="1200">
              <a:latin typeface="ＭＳ Ｐゴシック" panose="020B0600070205080204" pitchFamily="50" charset="-128"/>
              <a:ea typeface="ＭＳ Ｐゴシック" panose="020B0600070205080204" pitchFamily="50" charset="-128"/>
            </a:rPr>
            <a:t>％となっており、全体的に老朽化が進んでいる。</a:t>
          </a:r>
        </a:p>
        <a:p>
          <a:r>
            <a:rPr kumimoji="1" lang="ja-JP" altLang="en-US" sz="1200">
              <a:latin typeface="ＭＳ Ｐゴシック" panose="020B0600070205080204" pitchFamily="50" charset="-128"/>
              <a:ea typeface="ＭＳ Ｐゴシック" panose="020B0600070205080204" pitchFamily="50" charset="-128"/>
            </a:rPr>
            <a:t>類似団体と比較して有形固定資産減価償却率が低くなっている施設は、「橋りょう・トンネル」「児童館」「港湾・漁港」である。「港湾・漁港」については、平成３０年度に整備した休憩所及びトイレが計上されている。「児童館」については、平成１２年度に建設した保健福祉センターが対象施設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84029E8-9E32-466F-A9E9-735DDC0AE7C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E8FE933-4145-45BD-98B3-265526A01F1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878AF8F-BAFD-4246-81E7-23EBC76B423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0436204-6FD0-4B1C-B869-D95D63085EB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C5BB68-2FAD-499E-B983-10CCF714326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FA87FB-7278-4FEA-BC1C-FE05C4C16ED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6AF1D3-1A19-4AA1-A236-46238B03EAD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C12F9FC-5514-4BDF-B0CB-84AB7F84F5A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A4051D8-2587-4098-ABE2-6E409F60B0B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59D93F1-09FD-4468-AE1B-373C1953138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27,829
27,554
73.26
13,393,235
13,126,356
170,823
6,940,585
9,107,988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4FAE22C-73DA-4262-8B94-D499F4E2183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3A2E0F0-CBD2-4054-A470-93F6CACF0F6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E3F74D2-58D7-491B-9A17-89C82FC1067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9A2270F-3185-461B-8767-933C9A4E788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2E85C4D-F82D-401E-BD97-8D046CBD1F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BAA1424-A7F8-4C0A-A971-ABF85A0BB65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18159A-B44C-4D20-9C7F-00459BCE338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3B06008-E01C-41C6-BC04-1711C9F88EC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30E8299-0CCC-420E-B5C3-EA5C7C97694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F964726-0F8C-49DA-AF3E-CE6318CA47F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F0E5405-D524-4048-BCB6-E9435EBCECB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D5F0AE4-B39B-4DDE-B30D-5E29B800DB1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67BFA27-F1EF-49C4-B389-35CEFC0B237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654C10E-8D39-4286-B1D7-E6768DF2187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8A7946-EBFE-41AA-AD32-D898ACB73F6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CBF21C4-85CF-420B-B6FE-91F14A099E6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8620BA-6BD1-448D-873E-E75C4073C18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6539C28-8BC4-40B5-9D5B-515EE51364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8BD5EB-C881-420C-A63C-7D3C93CAA38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7982E06-2605-4CC3-A3F4-09826D13E73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DDA0972-2F19-456E-B10E-8DDBD45930C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B4D5818-9616-477C-8EF1-F2F97CC572E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BC4075B-FE09-4953-8A22-B992241D5E3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BD36A2C-A285-463B-A9C3-F72718ED317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E5D5FE4-F8F1-4014-8ADE-FC0EEEA3050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F8F1E8-0492-4D2C-97AA-4C365AF252D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0090B3-3954-4662-9AEA-88DFD9C53EB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CD39271-44FE-4A46-8264-CE116FC4B7A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4185733-060F-4E07-B436-F8F8AC40278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E006CA3-05F0-41D6-8CEE-B36F0C7399F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F5E62C6-64A0-4595-A1B2-7548B881E64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9032783-C74A-450E-8997-68C8BC2C6FF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3EAC3CD-37BD-46B4-8629-57E9CFC5613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B51638D-007E-4F39-92E8-DF74936AB97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1401BA6-AC44-4055-9C11-B89BFB3DB87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5A1885B-8FFF-4538-BA08-D39D1B764CE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515C4C8-AB8C-439F-9A70-1E35C790F1F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E4F6D64-8600-4DD5-9137-DEE1F7CE62B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9CE1426-DF48-4CDA-9203-3CF8771F936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0E74E75-74AC-4A13-971B-F5D1F74ABB2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999E614-F42B-4D6F-B912-66A01405D6F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FDD1991-826B-44C3-A22F-3854095AD0C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C7E1F93-BE18-4CEF-9551-F472020B561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07B120F-1F10-42F6-80A3-40B4E2D22C4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EA852D7-BF09-4F01-8129-D5CC3449D9A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4742290-A9A0-4CE0-A0B5-7176EB0B65C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13C468B-940D-4B78-B085-1EC0CC231146}"/>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5E9D850-0BD3-4E80-BC70-D57E7C0289B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C8458864-C478-4BCE-8BC1-8CFCACEFF99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6B912497-D37D-4F19-8ED3-2748F87DCA9F}"/>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C00FFCD6-262B-4B98-8411-066AACBF23CC}"/>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E3786778-DE5B-42E8-B9A9-D8DADE599FFC}"/>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27E15BBE-2C53-4E44-BA96-2E55544C1CD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87EDE6D2-A122-4EE1-A568-24C76CB78511}"/>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1BDDCC11-C107-4898-A694-ACCE6D554A9E}"/>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1948933B-A5B0-4F92-A714-F94480C308D9}"/>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51ADFE3D-3EE0-401E-866C-63B6CD90F654}"/>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FE27405-55B6-41C9-B525-276C3D74167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CF7C4D6-DFF5-4A1D-A897-64686988400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6B19BCD-0CC9-446E-9EBD-24938533CD3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21970CE-4E47-45D3-921A-0F3E58D49D8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C86F1B0-6925-45E9-A9F7-E443AD8A1C7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5806</xdr:rowOff>
    </xdr:from>
    <xdr:to>
      <xdr:col>24</xdr:col>
      <xdr:colOff>114300</xdr:colOff>
      <xdr:row>35</xdr:row>
      <xdr:rowOff>107406</xdr:rowOff>
    </xdr:to>
    <xdr:sp macro="" textlink="">
      <xdr:nvSpPr>
        <xdr:cNvPr id="74" name="楕円 73">
          <a:extLst>
            <a:ext uri="{FF2B5EF4-FFF2-40B4-BE49-F238E27FC236}">
              <a16:creationId xmlns:a16="http://schemas.microsoft.com/office/drawing/2014/main" id="{64C02830-70CD-4DA9-84B6-C0AF0BA6B69F}"/>
            </a:ext>
          </a:extLst>
        </xdr:cNvPr>
        <xdr:cNvSpPr/>
      </xdr:nvSpPr>
      <xdr:spPr>
        <a:xfrm>
          <a:off x="4584700" y="600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28683</xdr:rowOff>
    </xdr:from>
    <xdr:ext cx="405111" cy="259045"/>
    <xdr:sp macro="" textlink="">
      <xdr:nvSpPr>
        <xdr:cNvPr id="75" name="【図書館】&#10;有形固定資産減価償却率該当値テキスト">
          <a:extLst>
            <a:ext uri="{FF2B5EF4-FFF2-40B4-BE49-F238E27FC236}">
              <a16:creationId xmlns:a16="http://schemas.microsoft.com/office/drawing/2014/main" id="{84698B6F-3DCB-4191-85AE-6AEBA4DAD07B}"/>
            </a:ext>
          </a:extLst>
        </xdr:cNvPr>
        <xdr:cNvSpPr txBox="1"/>
      </xdr:nvSpPr>
      <xdr:spPr>
        <a:xfrm>
          <a:off x="4673600" y="585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133169</xdr:rowOff>
    </xdr:from>
    <xdr:to>
      <xdr:col>20</xdr:col>
      <xdr:colOff>38100</xdr:colOff>
      <xdr:row>35</xdr:row>
      <xdr:rowOff>63319</xdr:rowOff>
    </xdr:to>
    <xdr:sp macro="" textlink="">
      <xdr:nvSpPr>
        <xdr:cNvPr id="76" name="楕円 75">
          <a:extLst>
            <a:ext uri="{FF2B5EF4-FFF2-40B4-BE49-F238E27FC236}">
              <a16:creationId xmlns:a16="http://schemas.microsoft.com/office/drawing/2014/main" id="{8E949A92-2A17-45D2-8969-F073C57DBF40}"/>
            </a:ext>
          </a:extLst>
        </xdr:cNvPr>
        <xdr:cNvSpPr/>
      </xdr:nvSpPr>
      <xdr:spPr>
        <a:xfrm>
          <a:off x="3746500" y="596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12519</xdr:rowOff>
    </xdr:from>
    <xdr:to>
      <xdr:col>24</xdr:col>
      <xdr:colOff>63500</xdr:colOff>
      <xdr:row>35</xdr:row>
      <xdr:rowOff>56606</xdr:rowOff>
    </xdr:to>
    <xdr:cxnSp macro="">
      <xdr:nvCxnSpPr>
        <xdr:cNvPr id="77" name="直線コネクタ 76">
          <a:extLst>
            <a:ext uri="{FF2B5EF4-FFF2-40B4-BE49-F238E27FC236}">
              <a16:creationId xmlns:a16="http://schemas.microsoft.com/office/drawing/2014/main" id="{601CEDC3-E87A-4905-848B-47D46C9326CE}"/>
            </a:ext>
          </a:extLst>
        </xdr:cNvPr>
        <xdr:cNvCxnSpPr/>
      </xdr:nvCxnSpPr>
      <xdr:spPr>
        <a:xfrm>
          <a:off x="3797300" y="601326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89081</xdr:rowOff>
    </xdr:from>
    <xdr:to>
      <xdr:col>15</xdr:col>
      <xdr:colOff>101600</xdr:colOff>
      <xdr:row>35</xdr:row>
      <xdr:rowOff>19231</xdr:rowOff>
    </xdr:to>
    <xdr:sp macro="" textlink="">
      <xdr:nvSpPr>
        <xdr:cNvPr id="78" name="楕円 77">
          <a:extLst>
            <a:ext uri="{FF2B5EF4-FFF2-40B4-BE49-F238E27FC236}">
              <a16:creationId xmlns:a16="http://schemas.microsoft.com/office/drawing/2014/main" id="{0E48B4CA-001A-4AF4-B8B0-38B7379DF270}"/>
            </a:ext>
          </a:extLst>
        </xdr:cNvPr>
        <xdr:cNvSpPr/>
      </xdr:nvSpPr>
      <xdr:spPr>
        <a:xfrm>
          <a:off x="2857500" y="591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139881</xdr:rowOff>
    </xdr:from>
    <xdr:to>
      <xdr:col>19</xdr:col>
      <xdr:colOff>177800</xdr:colOff>
      <xdr:row>35</xdr:row>
      <xdr:rowOff>12519</xdr:rowOff>
    </xdr:to>
    <xdr:cxnSp macro="">
      <xdr:nvCxnSpPr>
        <xdr:cNvPr id="79" name="直線コネクタ 78">
          <a:extLst>
            <a:ext uri="{FF2B5EF4-FFF2-40B4-BE49-F238E27FC236}">
              <a16:creationId xmlns:a16="http://schemas.microsoft.com/office/drawing/2014/main" id="{DC73657D-B9BF-4324-A3CD-C46B22AC62BA}"/>
            </a:ext>
          </a:extLst>
        </xdr:cNvPr>
        <xdr:cNvCxnSpPr/>
      </xdr:nvCxnSpPr>
      <xdr:spPr>
        <a:xfrm>
          <a:off x="2908300" y="596918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44994</xdr:rowOff>
    </xdr:from>
    <xdr:to>
      <xdr:col>10</xdr:col>
      <xdr:colOff>165100</xdr:colOff>
      <xdr:row>34</xdr:row>
      <xdr:rowOff>146594</xdr:rowOff>
    </xdr:to>
    <xdr:sp macro="" textlink="">
      <xdr:nvSpPr>
        <xdr:cNvPr id="80" name="楕円 79">
          <a:extLst>
            <a:ext uri="{FF2B5EF4-FFF2-40B4-BE49-F238E27FC236}">
              <a16:creationId xmlns:a16="http://schemas.microsoft.com/office/drawing/2014/main" id="{5E09FB8B-DC1D-4E29-B610-57B573A1F051}"/>
            </a:ext>
          </a:extLst>
        </xdr:cNvPr>
        <xdr:cNvSpPr/>
      </xdr:nvSpPr>
      <xdr:spPr>
        <a:xfrm>
          <a:off x="1968500" y="587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95794</xdr:rowOff>
    </xdr:from>
    <xdr:to>
      <xdr:col>15</xdr:col>
      <xdr:colOff>50800</xdr:colOff>
      <xdr:row>34</xdr:row>
      <xdr:rowOff>139881</xdr:rowOff>
    </xdr:to>
    <xdr:cxnSp macro="">
      <xdr:nvCxnSpPr>
        <xdr:cNvPr id="81" name="直線コネクタ 80">
          <a:extLst>
            <a:ext uri="{FF2B5EF4-FFF2-40B4-BE49-F238E27FC236}">
              <a16:creationId xmlns:a16="http://schemas.microsoft.com/office/drawing/2014/main" id="{892273DC-F8A7-43F4-AF43-AA7A93273283}"/>
            </a:ext>
          </a:extLst>
        </xdr:cNvPr>
        <xdr:cNvCxnSpPr/>
      </xdr:nvCxnSpPr>
      <xdr:spPr>
        <a:xfrm>
          <a:off x="2019300" y="592509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907</xdr:rowOff>
    </xdr:from>
    <xdr:to>
      <xdr:col>6</xdr:col>
      <xdr:colOff>38100</xdr:colOff>
      <xdr:row>34</xdr:row>
      <xdr:rowOff>102507</xdr:rowOff>
    </xdr:to>
    <xdr:sp macro="" textlink="">
      <xdr:nvSpPr>
        <xdr:cNvPr id="82" name="楕円 81">
          <a:extLst>
            <a:ext uri="{FF2B5EF4-FFF2-40B4-BE49-F238E27FC236}">
              <a16:creationId xmlns:a16="http://schemas.microsoft.com/office/drawing/2014/main" id="{7A5482DE-28C2-455E-B867-E3697AF968D9}"/>
            </a:ext>
          </a:extLst>
        </xdr:cNvPr>
        <xdr:cNvSpPr/>
      </xdr:nvSpPr>
      <xdr:spPr>
        <a:xfrm>
          <a:off x="1079500" y="583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51707</xdr:rowOff>
    </xdr:from>
    <xdr:to>
      <xdr:col>10</xdr:col>
      <xdr:colOff>114300</xdr:colOff>
      <xdr:row>34</xdr:row>
      <xdr:rowOff>95794</xdr:rowOff>
    </xdr:to>
    <xdr:cxnSp macro="">
      <xdr:nvCxnSpPr>
        <xdr:cNvPr id="83" name="直線コネクタ 82">
          <a:extLst>
            <a:ext uri="{FF2B5EF4-FFF2-40B4-BE49-F238E27FC236}">
              <a16:creationId xmlns:a16="http://schemas.microsoft.com/office/drawing/2014/main" id="{45458C08-EAFC-4518-8EA1-3924DD9783E4}"/>
            </a:ext>
          </a:extLst>
        </xdr:cNvPr>
        <xdr:cNvCxnSpPr/>
      </xdr:nvCxnSpPr>
      <xdr:spPr>
        <a:xfrm>
          <a:off x="1130300" y="588100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A333E908-233E-4E5E-B2FF-2296B791F9CA}"/>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29EA712F-4169-4467-B9CF-1399B02FC78D}"/>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B4FE044D-65D1-4F7C-852E-DA4F6B263206}"/>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8B1A165D-0E4C-4503-A4A2-300FEDDCB911}"/>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79846</xdr:rowOff>
    </xdr:from>
    <xdr:ext cx="405111" cy="259045"/>
    <xdr:sp macro="" textlink="">
      <xdr:nvSpPr>
        <xdr:cNvPr id="88" name="n_1mainValue【図書館】&#10;有形固定資産減価償却率">
          <a:extLst>
            <a:ext uri="{FF2B5EF4-FFF2-40B4-BE49-F238E27FC236}">
              <a16:creationId xmlns:a16="http://schemas.microsoft.com/office/drawing/2014/main" id="{DF8347ED-7EA8-421A-9D68-C16F6CC101C1}"/>
            </a:ext>
          </a:extLst>
        </xdr:cNvPr>
        <xdr:cNvSpPr txBox="1"/>
      </xdr:nvSpPr>
      <xdr:spPr>
        <a:xfrm>
          <a:off x="3582044" y="573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35758</xdr:rowOff>
    </xdr:from>
    <xdr:ext cx="405111" cy="259045"/>
    <xdr:sp macro="" textlink="">
      <xdr:nvSpPr>
        <xdr:cNvPr id="89" name="n_2mainValue【図書館】&#10;有形固定資産減価償却率">
          <a:extLst>
            <a:ext uri="{FF2B5EF4-FFF2-40B4-BE49-F238E27FC236}">
              <a16:creationId xmlns:a16="http://schemas.microsoft.com/office/drawing/2014/main" id="{E1B462A5-3EC2-44DA-8A8B-73F371669B87}"/>
            </a:ext>
          </a:extLst>
        </xdr:cNvPr>
        <xdr:cNvSpPr txBox="1"/>
      </xdr:nvSpPr>
      <xdr:spPr>
        <a:xfrm>
          <a:off x="2705744" y="569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163121</xdr:rowOff>
    </xdr:from>
    <xdr:ext cx="405111" cy="259045"/>
    <xdr:sp macro="" textlink="">
      <xdr:nvSpPr>
        <xdr:cNvPr id="90" name="n_3mainValue【図書館】&#10;有形固定資産減価償却率">
          <a:extLst>
            <a:ext uri="{FF2B5EF4-FFF2-40B4-BE49-F238E27FC236}">
              <a16:creationId xmlns:a16="http://schemas.microsoft.com/office/drawing/2014/main" id="{0BCB4411-3108-435D-AC5F-196325224481}"/>
            </a:ext>
          </a:extLst>
        </xdr:cNvPr>
        <xdr:cNvSpPr txBox="1"/>
      </xdr:nvSpPr>
      <xdr:spPr>
        <a:xfrm>
          <a:off x="1816744" y="564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119034</xdr:rowOff>
    </xdr:from>
    <xdr:ext cx="405111" cy="259045"/>
    <xdr:sp macro="" textlink="">
      <xdr:nvSpPr>
        <xdr:cNvPr id="91" name="n_4mainValue【図書館】&#10;有形固定資産減価償却率">
          <a:extLst>
            <a:ext uri="{FF2B5EF4-FFF2-40B4-BE49-F238E27FC236}">
              <a16:creationId xmlns:a16="http://schemas.microsoft.com/office/drawing/2014/main" id="{BB2EE2F0-3652-44C6-9093-D6A9F02D2C71}"/>
            </a:ext>
          </a:extLst>
        </xdr:cNvPr>
        <xdr:cNvSpPr txBox="1"/>
      </xdr:nvSpPr>
      <xdr:spPr>
        <a:xfrm>
          <a:off x="927744" y="560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15C8C79-DE41-44A9-A8C1-FD5397A64F4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6D344D9-0757-4938-A995-7D61B88AAB1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8A17E04-D44D-47D7-924D-08875252320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D5032B1-66D3-4FA0-ADBE-15103E0D12E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8F3A8BE-F554-45FD-8C83-E725F9BF37F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D0F1ABF-E2DE-4783-983B-C6D8A07E6CC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EC0A28F-369F-432A-A429-D4D4586DA4F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6B98773-2E19-48D6-A6C1-537F01B7629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1DA70E7-10D5-4A8E-A3D5-6D88B1A745C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4D4631-E839-40FA-871C-E4709090E8D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7078BAA-3CF1-4C13-AD62-49E80E0E013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5E6F35FD-0514-4657-872E-3DD3F6D9C41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D4D3608-A5AB-40A7-A9B4-52125E0EBD9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DC1CAA7-4BB9-4EA3-BBE4-5109A1F58BD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B0872A5-E676-41B1-AABF-37CE0B76B47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E462944-2443-4FD7-B5C5-485495527F5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0C72CE6-D188-446D-A14D-085A2860FF6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B5F97BC-4B6D-4A61-85A0-4F238E896D4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1C40D02-AFE0-4BDC-B242-1925FF3F202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C833D10-FA6E-45F3-AEFF-08E954B2F0F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E71055B-1295-4962-824B-802AB11109E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8A08100-DE0F-422D-9AE2-322F7E3C4BD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3E476C7-9C52-4939-B137-2899613AC04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B5C06CC-72B4-498A-86F6-E03B1782765E}"/>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4B49274-9F5D-4BDB-A936-426A5B017975}"/>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FE6CC405-8466-43BC-AE51-161F73D29A6A}"/>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C79426E9-F641-4282-BC92-7128D1E5AE4C}"/>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77BE75D2-EA20-4A92-A069-FE70FBC1023B}"/>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3B1D10AB-0B6F-4785-8CD9-85F44041CBD5}"/>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E9C91015-893B-4E3A-92D5-AE6DBBF62D25}"/>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D7F75148-E0E6-4F66-9918-9D77DF67F083}"/>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537C991B-5A8C-4720-A582-F5D9AD18CF2A}"/>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7AD30719-3ECC-4132-A0C2-51BF1C039507}"/>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5A006B2F-4740-4681-909C-A54BAF81D2FF}"/>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5A207FE-87E8-49ED-B84F-FC7D9ADC31C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725D14D-6D7A-45E6-A66C-72B02F22251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0D4F67E-AC2D-4F76-8D19-90631B06EA8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E9B382E-C967-4EB9-AD4E-A7A2940DD4A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A51716F-CFD3-408E-B953-E7E5F419ED5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132080</xdr:rowOff>
    </xdr:from>
    <xdr:to>
      <xdr:col>55</xdr:col>
      <xdr:colOff>50800</xdr:colOff>
      <xdr:row>40</xdr:row>
      <xdr:rowOff>62230</xdr:rowOff>
    </xdr:to>
    <xdr:sp macro="" textlink="">
      <xdr:nvSpPr>
        <xdr:cNvPr id="131" name="楕円 130">
          <a:extLst>
            <a:ext uri="{FF2B5EF4-FFF2-40B4-BE49-F238E27FC236}">
              <a16:creationId xmlns:a16="http://schemas.microsoft.com/office/drawing/2014/main" id="{20B728C4-80F3-40B4-95BE-0D226A94493E}"/>
            </a:ext>
          </a:extLst>
        </xdr:cNvPr>
        <xdr:cNvSpPr/>
      </xdr:nvSpPr>
      <xdr:spPr>
        <a:xfrm>
          <a:off x="104267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154957</xdr:rowOff>
    </xdr:from>
    <xdr:ext cx="469744" cy="259045"/>
    <xdr:sp macro="" textlink="">
      <xdr:nvSpPr>
        <xdr:cNvPr id="132" name="【図書館】&#10;一人当たり面積該当値テキスト">
          <a:extLst>
            <a:ext uri="{FF2B5EF4-FFF2-40B4-BE49-F238E27FC236}">
              <a16:creationId xmlns:a16="http://schemas.microsoft.com/office/drawing/2014/main" id="{5C13CD3A-E6A4-42F7-B392-17A0EAF65A5C}"/>
            </a:ext>
          </a:extLst>
        </xdr:cNvPr>
        <xdr:cNvSpPr txBox="1"/>
      </xdr:nvSpPr>
      <xdr:spPr>
        <a:xfrm>
          <a:off x="10515600" y="667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135890</xdr:rowOff>
    </xdr:from>
    <xdr:to>
      <xdr:col>50</xdr:col>
      <xdr:colOff>165100</xdr:colOff>
      <xdr:row>40</xdr:row>
      <xdr:rowOff>66040</xdr:rowOff>
    </xdr:to>
    <xdr:sp macro="" textlink="">
      <xdr:nvSpPr>
        <xdr:cNvPr id="133" name="楕円 132">
          <a:extLst>
            <a:ext uri="{FF2B5EF4-FFF2-40B4-BE49-F238E27FC236}">
              <a16:creationId xmlns:a16="http://schemas.microsoft.com/office/drawing/2014/main" id="{5D1D1884-2E7E-4A03-809E-E81241F97785}"/>
            </a:ext>
          </a:extLst>
        </xdr:cNvPr>
        <xdr:cNvSpPr/>
      </xdr:nvSpPr>
      <xdr:spPr>
        <a:xfrm>
          <a:off x="9588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11430</xdr:rowOff>
    </xdr:from>
    <xdr:to>
      <xdr:col>55</xdr:col>
      <xdr:colOff>0</xdr:colOff>
      <xdr:row>40</xdr:row>
      <xdr:rowOff>15240</xdr:rowOff>
    </xdr:to>
    <xdr:cxnSp macro="">
      <xdr:nvCxnSpPr>
        <xdr:cNvPr id="134" name="直線コネクタ 133">
          <a:extLst>
            <a:ext uri="{FF2B5EF4-FFF2-40B4-BE49-F238E27FC236}">
              <a16:creationId xmlns:a16="http://schemas.microsoft.com/office/drawing/2014/main" id="{A3449A6C-8607-430D-BDAE-59B316B9573B}"/>
            </a:ext>
          </a:extLst>
        </xdr:cNvPr>
        <xdr:cNvCxnSpPr/>
      </xdr:nvCxnSpPr>
      <xdr:spPr>
        <a:xfrm flipV="1">
          <a:off x="9639300" y="68694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135890</xdr:rowOff>
    </xdr:from>
    <xdr:to>
      <xdr:col>46</xdr:col>
      <xdr:colOff>38100</xdr:colOff>
      <xdr:row>40</xdr:row>
      <xdr:rowOff>66040</xdr:rowOff>
    </xdr:to>
    <xdr:sp macro="" textlink="">
      <xdr:nvSpPr>
        <xdr:cNvPr id="135" name="楕円 134">
          <a:extLst>
            <a:ext uri="{FF2B5EF4-FFF2-40B4-BE49-F238E27FC236}">
              <a16:creationId xmlns:a16="http://schemas.microsoft.com/office/drawing/2014/main" id="{B6544D6F-197F-4576-907B-0DF4151B4D21}"/>
            </a:ext>
          </a:extLst>
        </xdr:cNvPr>
        <xdr:cNvSpPr/>
      </xdr:nvSpPr>
      <xdr:spPr>
        <a:xfrm>
          <a:off x="8699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xdr:rowOff>
    </xdr:from>
    <xdr:to>
      <xdr:col>50</xdr:col>
      <xdr:colOff>114300</xdr:colOff>
      <xdr:row>40</xdr:row>
      <xdr:rowOff>15240</xdr:rowOff>
    </xdr:to>
    <xdr:cxnSp macro="">
      <xdr:nvCxnSpPr>
        <xdr:cNvPr id="136" name="直線コネクタ 135">
          <a:extLst>
            <a:ext uri="{FF2B5EF4-FFF2-40B4-BE49-F238E27FC236}">
              <a16:creationId xmlns:a16="http://schemas.microsoft.com/office/drawing/2014/main" id="{4C554BDC-0C7F-4D18-912C-D5FFDE6AA91F}"/>
            </a:ext>
          </a:extLst>
        </xdr:cNvPr>
        <xdr:cNvCxnSpPr/>
      </xdr:nvCxnSpPr>
      <xdr:spPr>
        <a:xfrm>
          <a:off x="8750300" y="6873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139700</xdr:rowOff>
    </xdr:from>
    <xdr:to>
      <xdr:col>41</xdr:col>
      <xdr:colOff>101600</xdr:colOff>
      <xdr:row>40</xdr:row>
      <xdr:rowOff>69850</xdr:rowOff>
    </xdr:to>
    <xdr:sp macro="" textlink="">
      <xdr:nvSpPr>
        <xdr:cNvPr id="137" name="楕円 136">
          <a:extLst>
            <a:ext uri="{FF2B5EF4-FFF2-40B4-BE49-F238E27FC236}">
              <a16:creationId xmlns:a16="http://schemas.microsoft.com/office/drawing/2014/main" id="{9CCED9CC-B519-45B3-BB15-746AF00F5EB8}"/>
            </a:ext>
          </a:extLst>
        </xdr:cNvPr>
        <xdr:cNvSpPr/>
      </xdr:nvSpPr>
      <xdr:spPr>
        <a:xfrm>
          <a:off x="7810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xdr:rowOff>
    </xdr:from>
    <xdr:to>
      <xdr:col>45</xdr:col>
      <xdr:colOff>177800</xdr:colOff>
      <xdr:row>40</xdr:row>
      <xdr:rowOff>19050</xdr:rowOff>
    </xdr:to>
    <xdr:cxnSp macro="">
      <xdr:nvCxnSpPr>
        <xdr:cNvPr id="138" name="直線コネクタ 137">
          <a:extLst>
            <a:ext uri="{FF2B5EF4-FFF2-40B4-BE49-F238E27FC236}">
              <a16:creationId xmlns:a16="http://schemas.microsoft.com/office/drawing/2014/main" id="{4FD4171E-063C-448D-9E92-50C4E879173F}"/>
            </a:ext>
          </a:extLst>
        </xdr:cNvPr>
        <xdr:cNvCxnSpPr/>
      </xdr:nvCxnSpPr>
      <xdr:spPr>
        <a:xfrm flipV="1">
          <a:off x="7861300" y="68732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139700</xdr:rowOff>
    </xdr:from>
    <xdr:to>
      <xdr:col>36</xdr:col>
      <xdr:colOff>165100</xdr:colOff>
      <xdr:row>40</xdr:row>
      <xdr:rowOff>69850</xdr:rowOff>
    </xdr:to>
    <xdr:sp macro="" textlink="">
      <xdr:nvSpPr>
        <xdr:cNvPr id="139" name="楕円 138">
          <a:extLst>
            <a:ext uri="{FF2B5EF4-FFF2-40B4-BE49-F238E27FC236}">
              <a16:creationId xmlns:a16="http://schemas.microsoft.com/office/drawing/2014/main" id="{3D41C201-8560-4E04-AF12-F132369261DF}"/>
            </a:ext>
          </a:extLst>
        </xdr:cNvPr>
        <xdr:cNvSpPr/>
      </xdr:nvSpPr>
      <xdr:spPr>
        <a:xfrm>
          <a:off x="6921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19050</xdr:rowOff>
    </xdr:from>
    <xdr:to>
      <xdr:col>41</xdr:col>
      <xdr:colOff>50800</xdr:colOff>
      <xdr:row>40</xdr:row>
      <xdr:rowOff>19050</xdr:rowOff>
    </xdr:to>
    <xdr:cxnSp macro="">
      <xdr:nvCxnSpPr>
        <xdr:cNvPr id="140" name="直線コネクタ 139">
          <a:extLst>
            <a:ext uri="{FF2B5EF4-FFF2-40B4-BE49-F238E27FC236}">
              <a16:creationId xmlns:a16="http://schemas.microsoft.com/office/drawing/2014/main" id="{BF50AD14-F5DF-470A-824F-F239F6335AC6}"/>
            </a:ext>
          </a:extLst>
        </xdr:cNvPr>
        <xdr:cNvCxnSpPr/>
      </xdr:nvCxnSpPr>
      <xdr:spPr>
        <a:xfrm>
          <a:off x="6972300" y="6877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68EE80C9-AB7A-43FB-BAB4-761220C0C9A9}"/>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7858B3D2-DE1F-4887-8D9C-22A10076F06B}"/>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22125C54-0D1D-4260-8935-7D6A61A61BEC}"/>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DB62D0C6-4E33-481F-9E8F-93FD33C9DDB4}"/>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82567</xdr:rowOff>
    </xdr:from>
    <xdr:ext cx="469744" cy="259045"/>
    <xdr:sp macro="" textlink="">
      <xdr:nvSpPr>
        <xdr:cNvPr id="145" name="n_1mainValue【図書館】&#10;一人当たり面積">
          <a:extLst>
            <a:ext uri="{FF2B5EF4-FFF2-40B4-BE49-F238E27FC236}">
              <a16:creationId xmlns:a16="http://schemas.microsoft.com/office/drawing/2014/main" id="{926727C2-59D3-42BB-A24A-EA1B82874068}"/>
            </a:ext>
          </a:extLst>
        </xdr:cNvPr>
        <xdr:cNvSpPr txBox="1"/>
      </xdr:nvSpPr>
      <xdr:spPr>
        <a:xfrm>
          <a:off x="93917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82567</xdr:rowOff>
    </xdr:from>
    <xdr:ext cx="469744" cy="259045"/>
    <xdr:sp macro="" textlink="">
      <xdr:nvSpPr>
        <xdr:cNvPr id="146" name="n_2mainValue【図書館】&#10;一人当たり面積">
          <a:extLst>
            <a:ext uri="{FF2B5EF4-FFF2-40B4-BE49-F238E27FC236}">
              <a16:creationId xmlns:a16="http://schemas.microsoft.com/office/drawing/2014/main" id="{783F6140-240E-466C-8F44-BB9FFDBC81BD}"/>
            </a:ext>
          </a:extLst>
        </xdr:cNvPr>
        <xdr:cNvSpPr txBox="1"/>
      </xdr:nvSpPr>
      <xdr:spPr>
        <a:xfrm>
          <a:off x="8515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86377</xdr:rowOff>
    </xdr:from>
    <xdr:ext cx="469744" cy="259045"/>
    <xdr:sp macro="" textlink="">
      <xdr:nvSpPr>
        <xdr:cNvPr id="147" name="n_3mainValue【図書館】&#10;一人当たり面積">
          <a:extLst>
            <a:ext uri="{FF2B5EF4-FFF2-40B4-BE49-F238E27FC236}">
              <a16:creationId xmlns:a16="http://schemas.microsoft.com/office/drawing/2014/main" id="{AFDBAA97-3069-4DEB-86D5-E66D113440C2}"/>
            </a:ext>
          </a:extLst>
        </xdr:cNvPr>
        <xdr:cNvSpPr txBox="1"/>
      </xdr:nvSpPr>
      <xdr:spPr>
        <a:xfrm>
          <a:off x="7626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86377</xdr:rowOff>
    </xdr:from>
    <xdr:ext cx="469744" cy="259045"/>
    <xdr:sp macro="" textlink="">
      <xdr:nvSpPr>
        <xdr:cNvPr id="148" name="n_4mainValue【図書館】&#10;一人当たり面積">
          <a:extLst>
            <a:ext uri="{FF2B5EF4-FFF2-40B4-BE49-F238E27FC236}">
              <a16:creationId xmlns:a16="http://schemas.microsoft.com/office/drawing/2014/main" id="{B968ACEA-B736-4A42-BBEB-E2BE5F8BA137}"/>
            </a:ext>
          </a:extLst>
        </xdr:cNvPr>
        <xdr:cNvSpPr txBox="1"/>
      </xdr:nvSpPr>
      <xdr:spPr>
        <a:xfrm>
          <a:off x="6737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CAE947DE-F539-446A-8A84-E1501B48A9F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4E96888-97BC-42AD-B3C0-84E9D013EB9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2749205-4BE4-44BA-90C7-339D7A29495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7686D8E-0ED0-4211-8C75-09308229A89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87879BA-5692-4F54-9877-C583F262554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4BFBBB5-0D3D-4990-9695-B43C8C534DD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199C299-1616-4F04-909B-E18B2F68BF0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E1A832A-D952-4A36-ACC9-C02A40131D8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1BB63C6-61D6-4EEE-95C0-F052158FF72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984CA10-BFE2-4F34-94A2-25D3C6E84C9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81911CE-06F4-4D02-AA91-39B9CEFED71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F394CA5E-24F5-4E55-BD45-B30B6CFEC2B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9ADFF59D-E6C1-4413-A039-A8CC4C5F3B4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7C5587F7-0B24-42E3-837F-B740A8A6DD8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1EA6BF13-8AC9-4546-9400-EF733C9D993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A8D4AEFC-12F3-49FF-AE33-35C395F3080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1267031F-C651-43B6-A60E-528AA89BF41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1996A149-038D-4A6E-936A-B117EF7937D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626FD4FD-9CA0-48AD-A5E1-0F6E8EA8C36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D84B350F-9827-42E8-8BC7-8D17B0F1BD5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79FE7889-A7A0-4018-9998-0092A89D924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92D0897B-5C78-484C-B8DA-1C69D6B3F84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B47901E3-B4F0-4018-AC96-E4D62383D57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E4E7A965-88E1-4221-A95A-676D0FF7862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F8339AC3-FF21-464E-B217-35613F857C4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66533E46-81CF-4555-9586-4A5AC309B96B}"/>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3DAF84B6-0BBC-40E8-847B-0BE5071BEA4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A73BC24A-D116-4016-A80E-EDD3E426A06C}"/>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777FB1E8-56DB-4AF4-A9AA-C10F90D6B2CB}"/>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CB909054-BE48-47C8-93D4-281350601EA0}"/>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6DC5CE67-D815-4339-9CDB-6357732BD4F5}"/>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E6F2F9C7-24E5-4FBB-B5CF-09BD96B88869}"/>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5B03CC63-C9D5-4CD5-BB7D-1A6624FB0A9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A69B6D6E-5AE7-44AA-B4EB-47C6C7DB38D7}"/>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27187F40-E395-4BDA-B93B-748995391049}"/>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C2727B5D-891B-4D46-AAE8-BDCE2C083443}"/>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D6778FD-A616-49C6-9EDF-C2E91C34D9F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B9805A9-DA4D-458F-8D1C-48945AF6450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26AE37A-3990-4407-B585-437F3369449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6CFFD4C-4AD6-4693-9A8B-4E12D11437B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9EC93DC-7A72-40E9-9AF9-B1483E4CB6D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154940</xdr:rowOff>
    </xdr:from>
    <xdr:to>
      <xdr:col>24</xdr:col>
      <xdr:colOff>114300</xdr:colOff>
      <xdr:row>63</xdr:row>
      <xdr:rowOff>85090</xdr:rowOff>
    </xdr:to>
    <xdr:sp macro="" textlink="">
      <xdr:nvSpPr>
        <xdr:cNvPr id="190" name="楕円 189">
          <a:extLst>
            <a:ext uri="{FF2B5EF4-FFF2-40B4-BE49-F238E27FC236}">
              <a16:creationId xmlns:a16="http://schemas.microsoft.com/office/drawing/2014/main" id="{DDEEB6B8-8721-475A-BE3D-7113B7A2889B}"/>
            </a:ext>
          </a:extLst>
        </xdr:cNvPr>
        <xdr:cNvSpPr/>
      </xdr:nvSpPr>
      <xdr:spPr>
        <a:xfrm>
          <a:off x="45847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133367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46318615-9BE0-48A1-AB7B-E5B806266824}"/>
            </a:ext>
          </a:extLst>
        </xdr:cNvPr>
        <xdr:cNvSpPr txBox="1"/>
      </xdr:nvSpPr>
      <xdr:spPr>
        <a:xfrm>
          <a:off x="4673600"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141877</xdr:rowOff>
    </xdr:from>
    <xdr:to>
      <xdr:col>20</xdr:col>
      <xdr:colOff>38100</xdr:colOff>
      <xdr:row>63</xdr:row>
      <xdr:rowOff>72027</xdr:rowOff>
    </xdr:to>
    <xdr:sp macro="" textlink="">
      <xdr:nvSpPr>
        <xdr:cNvPr id="192" name="楕円 191">
          <a:extLst>
            <a:ext uri="{FF2B5EF4-FFF2-40B4-BE49-F238E27FC236}">
              <a16:creationId xmlns:a16="http://schemas.microsoft.com/office/drawing/2014/main" id="{3D4224D7-BDA8-4CFD-9069-B454B00DBE92}"/>
            </a:ext>
          </a:extLst>
        </xdr:cNvPr>
        <xdr:cNvSpPr/>
      </xdr:nvSpPr>
      <xdr:spPr>
        <a:xfrm>
          <a:off x="3746500" y="1077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21227</xdr:rowOff>
    </xdr:from>
    <xdr:to>
      <xdr:col>24</xdr:col>
      <xdr:colOff>63500</xdr:colOff>
      <xdr:row>63</xdr:row>
      <xdr:rowOff>34290</xdr:rowOff>
    </xdr:to>
    <xdr:cxnSp macro="">
      <xdr:nvCxnSpPr>
        <xdr:cNvPr id="193" name="直線コネクタ 192">
          <a:extLst>
            <a:ext uri="{FF2B5EF4-FFF2-40B4-BE49-F238E27FC236}">
              <a16:creationId xmlns:a16="http://schemas.microsoft.com/office/drawing/2014/main" id="{11B9740E-C918-44EB-BFB3-FC1D38B709F6}"/>
            </a:ext>
          </a:extLst>
        </xdr:cNvPr>
        <xdr:cNvCxnSpPr/>
      </xdr:nvCxnSpPr>
      <xdr:spPr>
        <a:xfrm>
          <a:off x="3797300" y="1082257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104322</xdr:rowOff>
    </xdr:from>
    <xdr:to>
      <xdr:col>15</xdr:col>
      <xdr:colOff>101600</xdr:colOff>
      <xdr:row>63</xdr:row>
      <xdr:rowOff>34472</xdr:rowOff>
    </xdr:to>
    <xdr:sp macro="" textlink="">
      <xdr:nvSpPr>
        <xdr:cNvPr id="194" name="楕円 193">
          <a:extLst>
            <a:ext uri="{FF2B5EF4-FFF2-40B4-BE49-F238E27FC236}">
              <a16:creationId xmlns:a16="http://schemas.microsoft.com/office/drawing/2014/main" id="{CB11F6AC-45DF-449A-84F1-AC8CA8E0873A}"/>
            </a:ext>
          </a:extLst>
        </xdr:cNvPr>
        <xdr:cNvSpPr/>
      </xdr:nvSpPr>
      <xdr:spPr>
        <a:xfrm>
          <a:off x="2857500" y="1073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155122</xdr:rowOff>
    </xdr:from>
    <xdr:to>
      <xdr:col>19</xdr:col>
      <xdr:colOff>177800</xdr:colOff>
      <xdr:row>63</xdr:row>
      <xdr:rowOff>21227</xdr:rowOff>
    </xdr:to>
    <xdr:cxnSp macro="">
      <xdr:nvCxnSpPr>
        <xdr:cNvPr id="195" name="直線コネクタ 194">
          <a:extLst>
            <a:ext uri="{FF2B5EF4-FFF2-40B4-BE49-F238E27FC236}">
              <a16:creationId xmlns:a16="http://schemas.microsoft.com/office/drawing/2014/main" id="{183292AE-AF4B-43BF-9EDB-57DE41F39A79}"/>
            </a:ext>
          </a:extLst>
        </xdr:cNvPr>
        <xdr:cNvCxnSpPr/>
      </xdr:nvCxnSpPr>
      <xdr:spPr>
        <a:xfrm>
          <a:off x="2908300" y="1078502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74930</xdr:rowOff>
    </xdr:from>
    <xdr:to>
      <xdr:col>10</xdr:col>
      <xdr:colOff>165100</xdr:colOff>
      <xdr:row>63</xdr:row>
      <xdr:rowOff>5080</xdr:rowOff>
    </xdr:to>
    <xdr:sp macro="" textlink="">
      <xdr:nvSpPr>
        <xdr:cNvPr id="196" name="楕円 195">
          <a:extLst>
            <a:ext uri="{FF2B5EF4-FFF2-40B4-BE49-F238E27FC236}">
              <a16:creationId xmlns:a16="http://schemas.microsoft.com/office/drawing/2014/main" id="{3FFD0BC0-70BA-428B-838D-707C9ACB5E7B}"/>
            </a:ext>
          </a:extLst>
        </xdr:cNvPr>
        <xdr:cNvSpPr/>
      </xdr:nvSpPr>
      <xdr:spPr>
        <a:xfrm>
          <a:off x="1968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125730</xdr:rowOff>
    </xdr:from>
    <xdr:to>
      <xdr:col>15</xdr:col>
      <xdr:colOff>50800</xdr:colOff>
      <xdr:row>62</xdr:row>
      <xdr:rowOff>155122</xdr:rowOff>
    </xdr:to>
    <xdr:cxnSp macro="">
      <xdr:nvCxnSpPr>
        <xdr:cNvPr id="197" name="直線コネクタ 196">
          <a:extLst>
            <a:ext uri="{FF2B5EF4-FFF2-40B4-BE49-F238E27FC236}">
              <a16:creationId xmlns:a16="http://schemas.microsoft.com/office/drawing/2014/main" id="{923834F2-526E-4120-A90A-B78E6DD36507}"/>
            </a:ext>
          </a:extLst>
        </xdr:cNvPr>
        <xdr:cNvCxnSpPr/>
      </xdr:nvCxnSpPr>
      <xdr:spPr>
        <a:xfrm>
          <a:off x="2019300" y="1075563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55335</xdr:rowOff>
    </xdr:from>
    <xdr:to>
      <xdr:col>6</xdr:col>
      <xdr:colOff>38100</xdr:colOff>
      <xdr:row>62</xdr:row>
      <xdr:rowOff>156935</xdr:rowOff>
    </xdr:to>
    <xdr:sp macro="" textlink="">
      <xdr:nvSpPr>
        <xdr:cNvPr id="198" name="楕円 197">
          <a:extLst>
            <a:ext uri="{FF2B5EF4-FFF2-40B4-BE49-F238E27FC236}">
              <a16:creationId xmlns:a16="http://schemas.microsoft.com/office/drawing/2014/main" id="{E593E0CC-BEAE-46FC-B281-A2727E90E555}"/>
            </a:ext>
          </a:extLst>
        </xdr:cNvPr>
        <xdr:cNvSpPr/>
      </xdr:nvSpPr>
      <xdr:spPr>
        <a:xfrm>
          <a:off x="1079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106135</xdr:rowOff>
    </xdr:from>
    <xdr:to>
      <xdr:col>10</xdr:col>
      <xdr:colOff>114300</xdr:colOff>
      <xdr:row>62</xdr:row>
      <xdr:rowOff>125730</xdr:rowOff>
    </xdr:to>
    <xdr:cxnSp macro="">
      <xdr:nvCxnSpPr>
        <xdr:cNvPr id="199" name="直線コネクタ 198">
          <a:extLst>
            <a:ext uri="{FF2B5EF4-FFF2-40B4-BE49-F238E27FC236}">
              <a16:creationId xmlns:a16="http://schemas.microsoft.com/office/drawing/2014/main" id="{9907ECF2-4357-4EFF-B101-AABD7102F47E}"/>
            </a:ext>
          </a:extLst>
        </xdr:cNvPr>
        <xdr:cNvCxnSpPr/>
      </xdr:nvCxnSpPr>
      <xdr:spPr>
        <a:xfrm>
          <a:off x="1130300" y="10736035"/>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BAAE909D-53F9-4F57-9B1C-1BCB036CFCB5}"/>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D496EDCE-84CC-476B-B53B-3D41A65BBD48}"/>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2AE09148-19BA-4461-BBDD-80FEE7CC437E}"/>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9DE9AE7F-D12E-4D64-95C0-567A914B2822}"/>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63154</xdr:rowOff>
    </xdr:from>
    <xdr:ext cx="405111" cy="259045"/>
    <xdr:sp macro="" textlink="">
      <xdr:nvSpPr>
        <xdr:cNvPr id="204" name="n_1mainValue【体育館・プール】&#10;有形固定資産減価償却率">
          <a:extLst>
            <a:ext uri="{FF2B5EF4-FFF2-40B4-BE49-F238E27FC236}">
              <a16:creationId xmlns:a16="http://schemas.microsoft.com/office/drawing/2014/main" id="{71E54EEE-DC11-49AE-9020-A80767B56E2F}"/>
            </a:ext>
          </a:extLst>
        </xdr:cNvPr>
        <xdr:cNvSpPr txBox="1"/>
      </xdr:nvSpPr>
      <xdr:spPr>
        <a:xfrm>
          <a:off x="3582044" y="1086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25599</xdr:rowOff>
    </xdr:from>
    <xdr:ext cx="405111" cy="259045"/>
    <xdr:sp macro="" textlink="">
      <xdr:nvSpPr>
        <xdr:cNvPr id="205" name="n_2mainValue【体育館・プール】&#10;有形固定資産減価償却率">
          <a:extLst>
            <a:ext uri="{FF2B5EF4-FFF2-40B4-BE49-F238E27FC236}">
              <a16:creationId xmlns:a16="http://schemas.microsoft.com/office/drawing/2014/main" id="{CFB94A72-7D17-4FF9-97FD-D856A89F20A5}"/>
            </a:ext>
          </a:extLst>
        </xdr:cNvPr>
        <xdr:cNvSpPr txBox="1"/>
      </xdr:nvSpPr>
      <xdr:spPr>
        <a:xfrm>
          <a:off x="2705744" y="1082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167657</xdr:rowOff>
    </xdr:from>
    <xdr:ext cx="405111" cy="259045"/>
    <xdr:sp macro="" textlink="">
      <xdr:nvSpPr>
        <xdr:cNvPr id="206" name="n_3mainValue【体育館・プール】&#10;有形固定資産減価償却率">
          <a:extLst>
            <a:ext uri="{FF2B5EF4-FFF2-40B4-BE49-F238E27FC236}">
              <a16:creationId xmlns:a16="http://schemas.microsoft.com/office/drawing/2014/main" id="{8DF6E647-E4FD-4DEC-A621-926D3841417C}"/>
            </a:ext>
          </a:extLst>
        </xdr:cNvPr>
        <xdr:cNvSpPr txBox="1"/>
      </xdr:nvSpPr>
      <xdr:spPr>
        <a:xfrm>
          <a:off x="18167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148062</xdr:rowOff>
    </xdr:from>
    <xdr:ext cx="405111" cy="259045"/>
    <xdr:sp macro="" textlink="">
      <xdr:nvSpPr>
        <xdr:cNvPr id="207" name="n_4mainValue【体育館・プール】&#10;有形固定資産減価償却率">
          <a:extLst>
            <a:ext uri="{FF2B5EF4-FFF2-40B4-BE49-F238E27FC236}">
              <a16:creationId xmlns:a16="http://schemas.microsoft.com/office/drawing/2014/main" id="{BA467A3C-C88A-43A1-B2D8-2D3177E5264B}"/>
            </a:ext>
          </a:extLst>
        </xdr:cNvPr>
        <xdr:cNvSpPr txBox="1"/>
      </xdr:nvSpPr>
      <xdr:spPr>
        <a:xfrm>
          <a:off x="9277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F97DFDBB-A6F0-412C-B02D-FF551FB9A6D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3353CE98-C346-441E-88C4-95B4B4E9FEA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733CFC26-0A8B-4C06-B8DC-1EEB4C99E88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9062255D-709E-423E-B2D2-B016F175427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B8465659-331C-4A61-A5BE-57E4C30074A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CD375644-673C-49F8-8C27-2534EAD700E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7E8B2962-9A3D-4702-BF39-B15129892B5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C739571-15B8-44B2-986A-7058D806D17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BC65E677-0FF1-448D-86E2-47E5AA90CE1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B64C83A2-89CF-40AF-8CD8-A66CC229AE0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378AEAD4-54E6-4314-9F44-2D9EB620A2D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D5C8AAE6-1B6A-4093-9220-69530D5BB04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754EFEBD-82C3-40DB-8987-269394F3544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7F48A1B3-0D0F-4164-A78D-3A9AE0F2A36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FC8EDFA-C7C5-49FB-AC4F-A5A72859A5F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A1DA3545-4CA2-4647-8EB3-E0C10A7A1A2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1BA70D5B-85B5-491F-B11F-02D4D14971A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B5515B26-887D-468D-B3AE-E01AF57B513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116AAAF9-1996-4541-BB02-7C8C15A2DF9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508EE501-FD75-4849-8AE5-5DDDF7D100F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554D2ED7-F60D-4BE6-94F9-1C8324B8CB2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3F9BB9B6-0F73-41B0-AE9A-607E0C6F41D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C4A35CD2-B6D8-4884-9140-340E8C7BA50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C746851-DCCE-427A-B4F9-09D8DA1632A6}"/>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857B716B-A306-409E-A2E2-46E3F66DF6C5}"/>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87CFD7C6-FA9C-47DC-AA9C-7C230E6EA341}"/>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74DC216E-2E86-42EE-99F5-F93CC874DEDA}"/>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4F69E976-0BB3-41E8-B7C8-446EA14CDD1B}"/>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889BAE7B-07E5-44A3-9A45-9040A601C631}"/>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47DE430F-B6E1-4264-9A3C-F2A6EA6F7F32}"/>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CE786A6B-93B3-4C3D-956A-62A09D5C29AE}"/>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C3FFC589-83E8-4177-8177-B19D20E226BC}"/>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1B24893A-F217-485E-80E6-DDFED950F592}"/>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BA0D3BCE-A116-4977-B0D4-475BEFFE88D5}"/>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2F35689-4833-49B5-BAEE-4EFE8DE8B35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50E1EF8-ED6F-469C-82E8-B8ABF9BFB36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363FEDF-B732-46EB-AEAB-14E2CCA0E2E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9F8B78A-E0EB-45BB-B455-68971685F23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2EF4030-C21F-4230-B3CF-49B3BA4F19D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2540</xdr:rowOff>
    </xdr:from>
    <xdr:to>
      <xdr:col>55</xdr:col>
      <xdr:colOff>50800</xdr:colOff>
      <xdr:row>63</xdr:row>
      <xdr:rowOff>104140</xdr:rowOff>
    </xdr:to>
    <xdr:sp macro="" textlink="">
      <xdr:nvSpPr>
        <xdr:cNvPr id="247" name="楕円 246">
          <a:extLst>
            <a:ext uri="{FF2B5EF4-FFF2-40B4-BE49-F238E27FC236}">
              <a16:creationId xmlns:a16="http://schemas.microsoft.com/office/drawing/2014/main" id="{1CA0C9A2-F96A-46B2-B77D-200DA43F6D68}"/>
            </a:ext>
          </a:extLst>
        </xdr:cNvPr>
        <xdr:cNvSpPr/>
      </xdr:nvSpPr>
      <xdr:spPr>
        <a:xfrm>
          <a:off x="104267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152417</xdr:rowOff>
    </xdr:from>
    <xdr:ext cx="469744" cy="259045"/>
    <xdr:sp macro="" textlink="">
      <xdr:nvSpPr>
        <xdr:cNvPr id="248" name="【体育館・プール】&#10;一人当たり面積該当値テキスト">
          <a:extLst>
            <a:ext uri="{FF2B5EF4-FFF2-40B4-BE49-F238E27FC236}">
              <a16:creationId xmlns:a16="http://schemas.microsoft.com/office/drawing/2014/main" id="{030C839E-E9D7-4EC7-9FE5-F81C1626252A}"/>
            </a:ext>
          </a:extLst>
        </xdr:cNvPr>
        <xdr:cNvSpPr txBox="1"/>
      </xdr:nvSpPr>
      <xdr:spPr>
        <a:xfrm>
          <a:off x="10515600" y="1078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4445</xdr:rowOff>
    </xdr:from>
    <xdr:to>
      <xdr:col>50</xdr:col>
      <xdr:colOff>165100</xdr:colOff>
      <xdr:row>63</xdr:row>
      <xdr:rowOff>106045</xdr:rowOff>
    </xdr:to>
    <xdr:sp macro="" textlink="">
      <xdr:nvSpPr>
        <xdr:cNvPr id="249" name="楕円 248">
          <a:extLst>
            <a:ext uri="{FF2B5EF4-FFF2-40B4-BE49-F238E27FC236}">
              <a16:creationId xmlns:a16="http://schemas.microsoft.com/office/drawing/2014/main" id="{2775338B-515D-4047-9C91-2B578D34CA9B}"/>
            </a:ext>
          </a:extLst>
        </xdr:cNvPr>
        <xdr:cNvSpPr/>
      </xdr:nvSpPr>
      <xdr:spPr>
        <a:xfrm>
          <a:off x="95885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53340</xdr:rowOff>
    </xdr:from>
    <xdr:to>
      <xdr:col>55</xdr:col>
      <xdr:colOff>0</xdr:colOff>
      <xdr:row>63</xdr:row>
      <xdr:rowOff>55245</xdr:rowOff>
    </xdr:to>
    <xdr:cxnSp macro="">
      <xdr:nvCxnSpPr>
        <xdr:cNvPr id="250" name="直線コネクタ 249">
          <a:extLst>
            <a:ext uri="{FF2B5EF4-FFF2-40B4-BE49-F238E27FC236}">
              <a16:creationId xmlns:a16="http://schemas.microsoft.com/office/drawing/2014/main" id="{9AFF861C-0871-4433-8DB2-EE6595434478}"/>
            </a:ext>
          </a:extLst>
        </xdr:cNvPr>
        <xdr:cNvCxnSpPr/>
      </xdr:nvCxnSpPr>
      <xdr:spPr>
        <a:xfrm flipV="1">
          <a:off x="9639300" y="1085469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67310</xdr:rowOff>
    </xdr:from>
    <xdr:to>
      <xdr:col>46</xdr:col>
      <xdr:colOff>38100</xdr:colOff>
      <xdr:row>61</xdr:row>
      <xdr:rowOff>168910</xdr:rowOff>
    </xdr:to>
    <xdr:sp macro="" textlink="">
      <xdr:nvSpPr>
        <xdr:cNvPr id="251" name="楕円 250">
          <a:extLst>
            <a:ext uri="{FF2B5EF4-FFF2-40B4-BE49-F238E27FC236}">
              <a16:creationId xmlns:a16="http://schemas.microsoft.com/office/drawing/2014/main" id="{1658B8CE-E991-48CB-87CE-9882E0E684E3}"/>
            </a:ext>
          </a:extLst>
        </xdr:cNvPr>
        <xdr:cNvSpPr/>
      </xdr:nvSpPr>
      <xdr:spPr>
        <a:xfrm>
          <a:off x="8699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118110</xdr:rowOff>
    </xdr:from>
    <xdr:to>
      <xdr:col>50</xdr:col>
      <xdr:colOff>114300</xdr:colOff>
      <xdr:row>63</xdr:row>
      <xdr:rowOff>55245</xdr:rowOff>
    </xdr:to>
    <xdr:cxnSp macro="">
      <xdr:nvCxnSpPr>
        <xdr:cNvPr id="252" name="直線コネクタ 251">
          <a:extLst>
            <a:ext uri="{FF2B5EF4-FFF2-40B4-BE49-F238E27FC236}">
              <a16:creationId xmlns:a16="http://schemas.microsoft.com/office/drawing/2014/main" id="{6C1A2198-C3CF-48B7-AE16-97B4EEF67F06}"/>
            </a:ext>
          </a:extLst>
        </xdr:cNvPr>
        <xdr:cNvCxnSpPr/>
      </xdr:nvCxnSpPr>
      <xdr:spPr>
        <a:xfrm>
          <a:off x="8750300" y="10576560"/>
          <a:ext cx="8890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6350</xdr:rowOff>
    </xdr:from>
    <xdr:to>
      <xdr:col>41</xdr:col>
      <xdr:colOff>101600</xdr:colOff>
      <xdr:row>63</xdr:row>
      <xdr:rowOff>107950</xdr:rowOff>
    </xdr:to>
    <xdr:sp macro="" textlink="">
      <xdr:nvSpPr>
        <xdr:cNvPr id="253" name="楕円 252">
          <a:extLst>
            <a:ext uri="{FF2B5EF4-FFF2-40B4-BE49-F238E27FC236}">
              <a16:creationId xmlns:a16="http://schemas.microsoft.com/office/drawing/2014/main" id="{5C891610-C7A6-4BCC-8AD4-A57E991E830E}"/>
            </a:ext>
          </a:extLst>
        </xdr:cNvPr>
        <xdr:cNvSpPr/>
      </xdr:nvSpPr>
      <xdr:spPr>
        <a:xfrm>
          <a:off x="7810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118110</xdr:rowOff>
    </xdr:from>
    <xdr:to>
      <xdr:col>45</xdr:col>
      <xdr:colOff>177800</xdr:colOff>
      <xdr:row>63</xdr:row>
      <xdr:rowOff>57150</xdr:rowOff>
    </xdr:to>
    <xdr:cxnSp macro="">
      <xdr:nvCxnSpPr>
        <xdr:cNvPr id="254" name="直線コネクタ 253">
          <a:extLst>
            <a:ext uri="{FF2B5EF4-FFF2-40B4-BE49-F238E27FC236}">
              <a16:creationId xmlns:a16="http://schemas.microsoft.com/office/drawing/2014/main" id="{5B468AF1-20CF-4AC2-A251-3E03455275BA}"/>
            </a:ext>
          </a:extLst>
        </xdr:cNvPr>
        <xdr:cNvCxnSpPr/>
      </xdr:nvCxnSpPr>
      <xdr:spPr>
        <a:xfrm flipV="1">
          <a:off x="7861300" y="1057656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6350</xdr:rowOff>
    </xdr:from>
    <xdr:to>
      <xdr:col>36</xdr:col>
      <xdr:colOff>165100</xdr:colOff>
      <xdr:row>63</xdr:row>
      <xdr:rowOff>107950</xdr:rowOff>
    </xdr:to>
    <xdr:sp macro="" textlink="">
      <xdr:nvSpPr>
        <xdr:cNvPr id="255" name="楕円 254">
          <a:extLst>
            <a:ext uri="{FF2B5EF4-FFF2-40B4-BE49-F238E27FC236}">
              <a16:creationId xmlns:a16="http://schemas.microsoft.com/office/drawing/2014/main" id="{20523936-EEEC-4345-B765-50D0E4DD64B0}"/>
            </a:ext>
          </a:extLst>
        </xdr:cNvPr>
        <xdr:cNvSpPr/>
      </xdr:nvSpPr>
      <xdr:spPr>
        <a:xfrm>
          <a:off x="6921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57150</xdr:rowOff>
    </xdr:from>
    <xdr:to>
      <xdr:col>41</xdr:col>
      <xdr:colOff>50800</xdr:colOff>
      <xdr:row>63</xdr:row>
      <xdr:rowOff>57150</xdr:rowOff>
    </xdr:to>
    <xdr:cxnSp macro="">
      <xdr:nvCxnSpPr>
        <xdr:cNvPr id="256" name="直線コネクタ 255">
          <a:extLst>
            <a:ext uri="{FF2B5EF4-FFF2-40B4-BE49-F238E27FC236}">
              <a16:creationId xmlns:a16="http://schemas.microsoft.com/office/drawing/2014/main" id="{CC8A698B-F4C4-4B88-83FB-A71E5D4B0339}"/>
            </a:ext>
          </a:extLst>
        </xdr:cNvPr>
        <xdr:cNvCxnSpPr/>
      </xdr:nvCxnSpPr>
      <xdr:spPr>
        <a:xfrm>
          <a:off x="6972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98B44797-765C-41E8-A09E-A78319B72A85}"/>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592710E4-1DB2-420F-A616-F306B954FE02}"/>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FD3DD13F-5D78-4C0D-B9FD-6268D9F78E6A}"/>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BDA0BE71-CF0B-4B96-9CE2-09AD54E4C843}"/>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97172</xdr:rowOff>
    </xdr:from>
    <xdr:ext cx="469744" cy="259045"/>
    <xdr:sp macro="" textlink="">
      <xdr:nvSpPr>
        <xdr:cNvPr id="261" name="n_1mainValue【体育館・プール】&#10;一人当たり面積">
          <a:extLst>
            <a:ext uri="{FF2B5EF4-FFF2-40B4-BE49-F238E27FC236}">
              <a16:creationId xmlns:a16="http://schemas.microsoft.com/office/drawing/2014/main" id="{E032FAFE-FD06-45BA-A64C-9DBFE0060618}"/>
            </a:ext>
          </a:extLst>
        </xdr:cNvPr>
        <xdr:cNvSpPr txBox="1"/>
      </xdr:nvSpPr>
      <xdr:spPr>
        <a:xfrm>
          <a:off x="9391727" y="1089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13987</xdr:rowOff>
    </xdr:from>
    <xdr:ext cx="469744" cy="259045"/>
    <xdr:sp macro="" textlink="">
      <xdr:nvSpPr>
        <xdr:cNvPr id="262" name="n_2mainValue【体育館・プール】&#10;一人当たり面積">
          <a:extLst>
            <a:ext uri="{FF2B5EF4-FFF2-40B4-BE49-F238E27FC236}">
              <a16:creationId xmlns:a16="http://schemas.microsoft.com/office/drawing/2014/main" id="{1E1A20EC-52D3-4DB7-B682-DD25F9CF2859}"/>
            </a:ext>
          </a:extLst>
        </xdr:cNvPr>
        <xdr:cNvSpPr txBox="1"/>
      </xdr:nvSpPr>
      <xdr:spPr>
        <a:xfrm>
          <a:off x="85154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99077</xdr:rowOff>
    </xdr:from>
    <xdr:ext cx="469744" cy="259045"/>
    <xdr:sp macro="" textlink="">
      <xdr:nvSpPr>
        <xdr:cNvPr id="263" name="n_3mainValue【体育館・プール】&#10;一人当たり面積">
          <a:extLst>
            <a:ext uri="{FF2B5EF4-FFF2-40B4-BE49-F238E27FC236}">
              <a16:creationId xmlns:a16="http://schemas.microsoft.com/office/drawing/2014/main" id="{D800FEC6-E022-48F4-A47A-009E83A91A92}"/>
            </a:ext>
          </a:extLst>
        </xdr:cNvPr>
        <xdr:cNvSpPr txBox="1"/>
      </xdr:nvSpPr>
      <xdr:spPr>
        <a:xfrm>
          <a:off x="7626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99077</xdr:rowOff>
    </xdr:from>
    <xdr:ext cx="469744" cy="259045"/>
    <xdr:sp macro="" textlink="">
      <xdr:nvSpPr>
        <xdr:cNvPr id="264" name="n_4mainValue【体育館・プール】&#10;一人当たり面積">
          <a:extLst>
            <a:ext uri="{FF2B5EF4-FFF2-40B4-BE49-F238E27FC236}">
              <a16:creationId xmlns:a16="http://schemas.microsoft.com/office/drawing/2014/main" id="{BE386C06-221C-41A4-9AB1-7597015FC46A}"/>
            </a:ext>
          </a:extLst>
        </xdr:cNvPr>
        <xdr:cNvSpPr txBox="1"/>
      </xdr:nvSpPr>
      <xdr:spPr>
        <a:xfrm>
          <a:off x="6737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1239C4C3-5FD7-4B6C-9BE1-81162C338EE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5A544F55-430E-442A-AD1C-C5864829542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7E98ED11-8FFC-4EAB-ADCA-874499CEA73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FB5AC3FA-7055-467A-B662-3AE8C119ED9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2F04A245-BDB0-4749-A923-749578BED28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671355C3-6D91-4974-9AE2-B84250403ED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8C166F27-F9B8-4D53-B96C-4081C9E7EB4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5E5684EE-B8E9-4C74-B4EC-816ED1E4C55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FC280D79-8AF5-440D-B43A-AA743CF5DF7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DE76B015-9E69-413E-A886-0955BED935B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62052209-A4EE-476F-9AAB-C5E53A99A50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18FE7CC0-A16C-41A1-BDE3-60D02BE5857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40F737BA-72C1-4733-A78B-0FA4F7B4E20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D8E9B4C6-9273-44B9-8270-7349D7B27FA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A0F5C81-4B65-4BE1-B4C9-2371B898120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35F529AF-2AC8-476D-88F9-2A8CFE980A2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9E56C295-C81D-4292-B77E-C64C7817005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77B51E5E-DEA0-4750-8502-57F5ED783A6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DD0D36DC-55A0-4B37-95BE-560F71B5FF4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9FAA2C41-8CB5-40D2-B78B-DAE0EDA1FA5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394B4620-8C58-470D-94CB-43FED30D44B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7195D495-A2EC-4B4E-8D1A-E75ADE337D6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3B26A7B6-9E0D-4F17-AC8F-E7BEAADC269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2E9F8F87-E0CB-4C75-B081-4B8D3F3F6D8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4719C7C1-8C42-4240-9BAD-5C6A91F1A9CE}"/>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519E504A-933C-4C41-8D01-8F2A35BF144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D57E4EBB-16E6-400A-ABEB-A914D7FC631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795AF27F-62E3-464D-A8FB-0698CB06005D}"/>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F45DBFE8-10EF-498D-9BCD-233162150F62}"/>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AAF07D55-09C3-406D-9657-3CE51BB24BFE}"/>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602EB99F-ED78-4033-98CC-2AC2E0243E67}"/>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DAE0EF66-698F-49D5-A7AD-236BDBDEC8FD}"/>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D16B7ACC-3342-449C-90BF-B2C36B928A17}"/>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CE2F5E8E-2A69-459B-AFFD-2DD66484F817}"/>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33907F83-A7FD-40FE-91ED-1F300468DB79}"/>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E77B101-B4B8-4236-B463-53CD60C3FE3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1B604A2-7473-4346-AC28-3E8D1F09D68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C2727AD-A53F-4E2F-8910-E32FC782B57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32149C6-EDEA-4BC5-957C-06C3CE565C3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5FA9918-37DF-492B-95A2-EAC70BC2433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156845</xdr:rowOff>
    </xdr:from>
    <xdr:to>
      <xdr:col>24</xdr:col>
      <xdr:colOff>114300</xdr:colOff>
      <xdr:row>86</xdr:row>
      <xdr:rowOff>86995</xdr:rowOff>
    </xdr:to>
    <xdr:sp macro="" textlink="">
      <xdr:nvSpPr>
        <xdr:cNvPr id="305" name="楕円 304">
          <a:extLst>
            <a:ext uri="{FF2B5EF4-FFF2-40B4-BE49-F238E27FC236}">
              <a16:creationId xmlns:a16="http://schemas.microsoft.com/office/drawing/2014/main" id="{E5E0773D-7B5B-4784-BD7C-B813925E89AF}"/>
            </a:ext>
          </a:extLst>
        </xdr:cNvPr>
        <xdr:cNvSpPr/>
      </xdr:nvSpPr>
      <xdr:spPr>
        <a:xfrm>
          <a:off x="4584700" y="1473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71772</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918EF6C4-ADF9-48C7-B9F8-863EA53FBFD5}"/>
            </a:ext>
          </a:extLst>
        </xdr:cNvPr>
        <xdr:cNvSpPr txBox="1"/>
      </xdr:nvSpPr>
      <xdr:spPr>
        <a:xfrm>
          <a:off x="4673600" y="1464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10161</xdr:rowOff>
    </xdr:from>
    <xdr:to>
      <xdr:col>20</xdr:col>
      <xdr:colOff>38100</xdr:colOff>
      <xdr:row>80</xdr:row>
      <xdr:rowOff>111761</xdr:rowOff>
    </xdr:to>
    <xdr:sp macro="" textlink="">
      <xdr:nvSpPr>
        <xdr:cNvPr id="307" name="楕円 306">
          <a:extLst>
            <a:ext uri="{FF2B5EF4-FFF2-40B4-BE49-F238E27FC236}">
              <a16:creationId xmlns:a16="http://schemas.microsoft.com/office/drawing/2014/main" id="{878C76CF-BE17-407D-9B54-C7467F022AD6}"/>
            </a:ext>
          </a:extLst>
        </xdr:cNvPr>
        <xdr:cNvSpPr/>
      </xdr:nvSpPr>
      <xdr:spPr>
        <a:xfrm>
          <a:off x="3746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60961</xdr:rowOff>
    </xdr:from>
    <xdr:to>
      <xdr:col>24</xdr:col>
      <xdr:colOff>63500</xdr:colOff>
      <xdr:row>86</xdr:row>
      <xdr:rowOff>36195</xdr:rowOff>
    </xdr:to>
    <xdr:cxnSp macro="">
      <xdr:nvCxnSpPr>
        <xdr:cNvPr id="308" name="直線コネクタ 307">
          <a:extLst>
            <a:ext uri="{FF2B5EF4-FFF2-40B4-BE49-F238E27FC236}">
              <a16:creationId xmlns:a16="http://schemas.microsoft.com/office/drawing/2014/main" id="{46FD4729-8078-422D-B009-C46E26B7A957}"/>
            </a:ext>
          </a:extLst>
        </xdr:cNvPr>
        <xdr:cNvCxnSpPr/>
      </xdr:nvCxnSpPr>
      <xdr:spPr>
        <a:xfrm>
          <a:off x="3797300" y="13776961"/>
          <a:ext cx="838200" cy="100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145414</xdr:rowOff>
    </xdr:from>
    <xdr:to>
      <xdr:col>15</xdr:col>
      <xdr:colOff>101600</xdr:colOff>
      <xdr:row>86</xdr:row>
      <xdr:rowOff>75564</xdr:rowOff>
    </xdr:to>
    <xdr:sp macro="" textlink="">
      <xdr:nvSpPr>
        <xdr:cNvPr id="309" name="楕円 308">
          <a:extLst>
            <a:ext uri="{FF2B5EF4-FFF2-40B4-BE49-F238E27FC236}">
              <a16:creationId xmlns:a16="http://schemas.microsoft.com/office/drawing/2014/main" id="{9F1067F3-BF2B-461C-873B-0F6C6A3FA640}"/>
            </a:ext>
          </a:extLst>
        </xdr:cNvPr>
        <xdr:cNvSpPr/>
      </xdr:nvSpPr>
      <xdr:spPr>
        <a:xfrm>
          <a:off x="28575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60961</xdr:rowOff>
    </xdr:from>
    <xdr:to>
      <xdr:col>19</xdr:col>
      <xdr:colOff>177800</xdr:colOff>
      <xdr:row>86</xdr:row>
      <xdr:rowOff>24764</xdr:rowOff>
    </xdr:to>
    <xdr:cxnSp macro="">
      <xdr:nvCxnSpPr>
        <xdr:cNvPr id="310" name="直線コネクタ 309">
          <a:extLst>
            <a:ext uri="{FF2B5EF4-FFF2-40B4-BE49-F238E27FC236}">
              <a16:creationId xmlns:a16="http://schemas.microsoft.com/office/drawing/2014/main" id="{BD0B239E-2C8F-468E-BCCC-D66A3B48CEAF}"/>
            </a:ext>
          </a:extLst>
        </xdr:cNvPr>
        <xdr:cNvCxnSpPr/>
      </xdr:nvCxnSpPr>
      <xdr:spPr>
        <a:xfrm flipV="1">
          <a:off x="2908300" y="13776961"/>
          <a:ext cx="889000" cy="99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1" name="楕円 310">
          <a:extLst>
            <a:ext uri="{FF2B5EF4-FFF2-40B4-BE49-F238E27FC236}">
              <a16:creationId xmlns:a16="http://schemas.microsoft.com/office/drawing/2014/main" id="{17764A8A-16FE-4BF1-AD7E-A0CD995F933B}"/>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24764</xdr:rowOff>
    </xdr:from>
    <xdr:to>
      <xdr:col>15</xdr:col>
      <xdr:colOff>50800</xdr:colOff>
      <xdr:row>86</xdr:row>
      <xdr:rowOff>114300</xdr:rowOff>
    </xdr:to>
    <xdr:cxnSp macro="">
      <xdr:nvCxnSpPr>
        <xdr:cNvPr id="312" name="直線コネクタ 311">
          <a:extLst>
            <a:ext uri="{FF2B5EF4-FFF2-40B4-BE49-F238E27FC236}">
              <a16:creationId xmlns:a16="http://schemas.microsoft.com/office/drawing/2014/main" id="{65FFD517-78F7-4ACC-A01F-067BD13B4D17}"/>
            </a:ext>
          </a:extLst>
        </xdr:cNvPr>
        <xdr:cNvCxnSpPr/>
      </xdr:nvCxnSpPr>
      <xdr:spPr>
        <a:xfrm flipV="1">
          <a:off x="2019300" y="14769464"/>
          <a:ext cx="889000" cy="8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3" name="楕円 312">
          <a:extLst>
            <a:ext uri="{FF2B5EF4-FFF2-40B4-BE49-F238E27FC236}">
              <a16:creationId xmlns:a16="http://schemas.microsoft.com/office/drawing/2014/main" id="{D56D3148-4CE1-425A-8C1A-0142D6D4A688}"/>
            </a:ext>
          </a:extLst>
        </xdr:cNvPr>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4" name="直線コネクタ 313">
          <a:extLst>
            <a:ext uri="{FF2B5EF4-FFF2-40B4-BE49-F238E27FC236}">
              <a16:creationId xmlns:a16="http://schemas.microsoft.com/office/drawing/2014/main" id="{DAC16FED-8AB4-49A5-B31D-856526B0DC0B}"/>
            </a:ext>
          </a:extLst>
        </xdr:cNvPr>
        <xdr:cNvCxnSpPr/>
      </xdr:nvCxnSpPr>
      <xdr:spPr>
        <a:xfrm>
          <a:off x="1130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E90FE489-1D60-44E1-B7B1-2695B7137009}"/>
            </a:ext>
          </a:extLst>
        </xdr:cNvPr>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871B1C13-2864-45D7-AB4A-65FB25F7DC68}"/>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6C4BFB14-C270-41EA-A90B-43BECED3E077}"/>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975B4A55-2193-4BFE-A142-83327B1B95BC}"/>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128288</xdr:rowOff>
    </xdr:from>
    <xdr:ext cx="405111" cy="259045"/>
    <xdr:sp macro="" textlink="">
      <xdr:nvSpPr>
        <xdr:cNvPr id="319" name="n_1mainValue【福祉施設】&#10;有形固定資産減価償却率">
          <a:extLst>
            <a:ext uri="{FF2B5EF4-FFF2-40B4-BE49-F238E27FC236}">
              <a16:creationId xmlns:a16="http://schemas.microsoft.com/office/drawing/2014/main" id="{EC972E73-03C7-48DE-AC52-EBBAB770D3EE}"/>
            </a:ext>
          </a:extLst>
        </xdr:cNvPr>
        <xdr:cNvSpPr txBox="1"/>
      </xdr:nvSpPr>
      <xdr:spPr>
        <a:xfrm>
          <a:off x="35820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66691</xdr:rowOff>
    </xdr:from>
    <xdr:ext cx="405111" cy="259045"/>
    <xdr:sp macro="" textlink="">
      <xdr:nvSpPr>
        <xdr:cNvPr id="320" name="n_2mainValue【福祉施設】&#10;有形固定資産減価償却率">
          <a:extLst>
            <a:ext uri="{FF2B5EF4-FFF2-40B4-BE49-F238E27FC236}">
              <a16:creationId xmlns:a16="http://schemas.microsoft.com/office/drawing/2014/main" id="{74CE456B-49FE-4214-B433-204EA68A7B1B}"/>
            </a:ext>
          </a:extLst>
        </xdr:cNvPr>
        <xdr:cNvSpPr txBox="1"/>
      </xdr:nvSpPr>
      <xdr:spPr>
        <a:xfrm>
          <a:off x="2705744" y="1481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1" name="n_3mainValue【福祉施設】&#10;有形固定資産減価償却率">
          <a:extLst>
            <a:ext uri="{FF2B5EF4-FFF2-40B4-BE49-F238E27FC236}">
              <a16:creationId xmlns:a16="http://schemas.microsoft.com/office/drawing/2014/main" id="{E9FBF0FE-F43D-4321-810C-59B6655F911F}"/>
            </a:ext>
          </a:extLst>
        </xdr:cNvPr>
        <xdr:cNvSpPr txBox="1"/>
      </xdr:nvSpPr>
      <xdr:spPr>
        <a:xfrm>
          <a:off x="1784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2" name="n_4mainValue【福祉施設】&#10;有形固定資産減価償却率">
          <a:extLst>
            <a:ext uri="{FF2B5EF4-FFF2-40B4-BE49-F238E27FC236}">
              <a16:creationId xmlns:a16="http://schemas.microsoft.com/office/drawing/2014/main" id="{BA8215FB-BDEF-44AA-A45E-E05ABFDF8A95}"/>
            </a:ext>
          </a:extLst>
        </xdr:cNvPr>
        <xdr:cNvSpPr txBox="1"/>
      </xdr:nvSpPr>
      <xdr:spPr>
        <a:xfrm>
          <a:off x="895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E4F19579-C946-47C5-B547-204DA3921F6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76CF7267-33E0-4ED5-AE8B-2260E18DF13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106CAB5-3088-4691-B5A9-575A55DAFC0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DE0014ED-D25B-43B3-A10F-D213E74C8C1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A2ADA5EE-0939-4D5B-B278-8AD65C64B67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AC9E321F-CA04-445F-B0F3-F090CF05EFF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2F579A07-0BC0-473C-8B5D-0BE91FC963C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B9AC55D-2BF5-40BC-B109-D805578BB36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7BB3F27-4A7A-4537-A108-834CD122AF0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E0A0ADA-D3A7-44F6-87AA-F77DD0F3977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8E14AD9-212A-4AB1-815C-B83567F26E9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C1BF7F2E-B5C7-4BF6-9BB0-9D0DB724E14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A329DA6E-5EFC-422A-8E4E-B4F9D2BFCEB4}"/>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EAB0C58-9302-453D-8018-E44CA56F5A21}"/>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A9FEA57A-3525-475E-A32B-8B9B0FF9933A}"/>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84487E1A-147B-4CC8-AA64-C6DA9B91717C}"/>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33CC7D48-3C4D-432C-8B1A-934A506547FB}"/>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B70CC870-A499-4F0C-91B8-D925C791098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99C3B9FB-E899-467F-8020-2154E038EFB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D3853E01-F82C-4904-A789-04AEF023EE9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FAA3F798-0745-473E-B990-4C58A7D27A6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8C3E96CE-883C-4F4C-8EA8-CF826AC1DBE6}"/>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75480E15-74C1-4E5B-9EAE-644064C430E5}"/>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FD8C42B4-E36A-42CB-A609-C7AB5C8DA9C3}"/>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F7269C25-9E35-4915-A9DB-A5EB6EC4623E}"/>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3D52D728-FCF1-42A1-AEB5-01E0A01295FE}"/>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FF4A27F6-2146-48BC-A6E2-1692822E5455}"/>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89FAD4DD-562B-4B22-9935-C98ACD1838BB}"/>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E700FBB2-3729-463E-8837-1703FA62755F}"/>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FF1C9EF7-0BAB-4F37-935B-0CA21D76DC75}"/>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8C248D0C-032F-46D8-8517-DBEA2ECBCA57}"/>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601F7576-A05E-427A-9383-BFF4E7ED9CE7}"/>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00FC98F-01A3-4AA9-A4B2-B9FF8C4DFD1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8153111-78DE-4304-92FC-8B1A3909425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6C77ED4-24BE-4222-8A08-937D73C0AF9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0EEBF4F-79D4-4DCA-9123-E9DCE002A67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2C7F43D-D89A-4B28-BCAC-20ED6164675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140463</xdr:rowOff>
    </xdr:from>
    <xdr:to>
      <xdr:col>55</xdr:col>
      <xdr:colOff>50800</xdr:colOff>
      <xdr:row>86</xdr:row>
      <xdr:rowOff>70613</xdr:rowOff>
    </xdr:to>
    <xdr:sp macro="" textlink="">
      <xdr:nvSpPr>
        <xdr:cNvPr id="360" name="楕円 359">
          <a:extLst>
            <a:ext uri="{FF2B5EF4-FFF2-40B4-BE49-F238E27FC236}">
              <a16:creationId xmlns:a16="http://schemas.microsoft.com/office/drawing/2014/main" id="{BE704FD4-9C04-4E6F-98F8-9FDCC22EE23A}"/>
            </a:ext>
          </a:extLst>
        </xdr:cNvPr>
        <xdr:cNvSpPr/>
      </xdr:nvSpPr>
      <xdr:spPr>
        <a:xfrm>
          <a:off x="104267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55390</xdr:rowOff>
    </xdr:from>
    <xdr:ext cx="469744" cy="259045"/>
    <xdr:sp macro="" textlink="">
      <xdr:nvSpPr>
        <xdr:cNvPr id="361" name="【福祉施設】&#10;一人当たり面積該当値テキスト">
          <a:extLst>
            <a:ext uri="{FF2B5EF4-FFF2-40B4-BE49-F238E27FC236}">
              <a16:creationId xmlns:a16="http://schemas.microsoft.com/office/drawing/2014/main" id="{6066B668-0DC0-4DFA-A962-3A84BEEF4DEF}"/>
            </a:ext>
          </a:extLst>
        </xdr:cNvPr>
        <xdr:cNvSpPr txBox="1"/>
      </xdr:nvSpPr>
      <xdr:spPr>
        <a:xfrm>
          <a:off x="10515600" y="1462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140463</xdr:rowOff>
    </xdr:from>
    <xdr:to>
      <xdr:col>50</xdr:col>
      <xdr:colOff>165100</xdr:colOff>
      <xdr:row>86</xdr:row>
      <xdr:rowOff>70613</xdr:rowOff>
    </xdr:to>
    <xdr:sp macro="" textlink="">
      <xdr:nvSpPr>
        <xdr:cNvPr id="362" name="楕円 361">
          <a:extLst>
            <a:ext uri="{FF2B5EF4-FFF2-40B4-BE49-F238E27FC236}">
              <a16:creationId xmlns:a16="http://schemas.microsoft.com/office/drawing/2014/main" id="{5CB05276-CF39-4DEC-B7E5-C74C226A4461}"/>
            </a:ext>
          </a:extLst>
        </xdr:cNvPr>
        <xdr:cNvSpPr/>
      </xdr:nvSpPr>
      <xdr:spPr>
        <a:xfrm>
          <a:off x="9588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19813</xdr:rowOff>
    </xdr:from>
    <xdr:to>
      <xdr:col>55</xdr:col>
      <xdr:colOff>0</xdr:colOff>
      <xdr:row>86</xdr:row>
      <xdr:rowOff>19813</xdr:rowOff>
    </xdr:to>
    <xdr:cxnSp macro="">
      <xdr:nvCxnSpPr>
        <xdr:cNvPr id="363" name="直線コネクタ 362">
          <a:extLst>
            <a:ext uri="{FF2B5EF4-FFF2-40B4-BE49-F238E27FC236}">
              <a16:creationId xmlns:a16="http://schemas.microsoft.com/office/drawing/2014/main" id="{C26551A1-3662-47DA-B669-91985A1170C4}"/>
            </a:ext>
          </a:extLst>
        </xdr:cNvPr>
        <xdr:cNvCxnSpPr/>
      </xdr:nvCxnSpPr>
      <xdr:spPr>
        <a:xfrm>
          <a:off x="9639300" y="147645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140463</xdr:rowOff>
    </xdr:from>
    <xdr:to>
      <xdr:col>46</xdr:col>
      <xdr:colOff>38100</xdr:colOff>
      <xdr:row>86</xdr:row>
      <xdr:rowOff>70613</xdr:rowOff>
    </xdr:to>
    <xdr:sp macro="" textlink="">
      <xdr:nvSpPr>
        <xdr:cNvPr id="364" name="楕円 363">
          <a:extLst>
            <a:ext uri="{FF2B5EF4-FFF2-40B4-BE49-F238E27FC236}">
              <a16:creationId xmlns:a16="http://schemas.microsoft.com/office/drawing/2014/main" id="{03E61111-C775-40E4-B6CE-DB7F9F5275C5}"/>
            </a:ext>
          </a:extLst>
        </xdr:cNvPr>
        <xdr:cNvSpPr/>
      </xdr:nvSpPr>
      <xdr:spPr>
        <a:xfrm>
          <a:off x="8699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19813</xdr:rowOff>
    </xdr:from>
    <xdr:to>
      <xdr:col>50</xdr:col>
      <xdr:colOff>114300</xdr:colOff>
      <xdr:row>86</xdr:row>
      <xdr:rowOff>19813</xdr:rowOff>
    </xdr:to>
    <xdr:cxnSp macro="">
      <xdr:nvCxnSpPr>
        <xdr:cNvPr id="365" name="直線コネクタ 364">
          <a:extLst>
            <a:ext uri="{FF2B5EF4-FFF2-40B4-BE49-F238E27FC236}">
              <a16:creationId xmlns:a16="http://schemas.microsoft.com/office/drawing/2014/main" id="{F99C6AFC-DEB2-4D75-A844-2CC79C10F29F}"/>
            </a:ext>
          </a:extLst>
        </xdr:cNvPr>
        <xdr:cNvCxnSpPr/>
      </xdr:nvCxnSpPr>
      <xdr:spPr>
        <a:xfrm>
          <a:off x="8750300" y="1476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140463</xdr:rowOff>
    </xdr:from>
    <xdr:to>
      <xdr:col>41</xdr:col>
      <xdr:colOff>101600</xdr:colOff>
      <xdr:row>86</xdr:row>
      <xdr:rowOff>70613</xdr:rowOff>
    </xdr:to>
    <xdr:sp macro="" textlink="">
      <xdr:nvSpPr>
        <xdr:cNvPr id="366" name="楕円 365">
          <a:extLst>
            <a:ext uri="{FF2B5EF4-FFF2-40B4-BE49-F238E27FC236}">
              <a16:creationId xmlns:a16="http://schemas.microsoft.com/office/drawing/2014/main" id="{5E4F1C5B-709C-4CC1-A4D2-9533EE603517}"/>
            </a:ext>
          </a:extLst>
        </xdr:cNvPr>
        <xdr:cNvSpPr/>
      </xdr:nvSpPr>
      <xdr:spPr>
        <a:xfrm>
          <a:off x="7810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19813</xdr:rowOff>
    </xdr:from>
    <xdr:to>
      <xdr:col>45</xdr:col>
      <xdr:colOff>177800</xdr:colOff>
      <xdr:row>86</xdr:row>
      <xdr:rowOff>19813</xdr:rowOff>
    </xdr:to>
    <xdr:cxnSp macro="">
      <xdr:nvCxnSpPr>
        <xdr:cNvPr id="367" name="直線コネクタ 366">
          <a:extLst>
            <a:ext uri="{FF2B5EF4-FFF2-40B4-BE49-F238E27FC236}">
              <a16:creationId xmlns:a16="http://schemas.microsoft.com/office/drawing/2014/main" id="{A613AAE2-57EE-420F-8813-807B5BF97BF0}"/>
            </a:ext>
          </a:extLst>
        </xdr:cNvPr>
        <xdr:cNvCxnSpPr/>
      </xdr:nvCxnSpPr>
      <xdr:spPr>
        <a:xfrm>
          <a:off x="7861300" y="1476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140463</xdr:rowOff>
    </xdr:from>
    <xdr:to>
      <xdr:col>36</xdr:col>
      <xdr:colOff>165100</xdr:colOff>
      <xdr:row>86</xdr:row>
      <xdr:rowOff>70613</xdr:rowOff>
    </xdr:to>
    <xdr:sp macro="" textlink="">
      <xdr:nvSpPr>
        <xdr:cNvPr id="368" name="楕円 367">
          <a:extLst>
            <a:ext uri="{FF2B5EF4-FFF2-40B4-BE49-F238E27FC236}">
              <a16:creationId xmlns:a16="http://schemas.microsoft.com/office/drawing/2014/main" id="{615703B3-9FB0-4D5F-A299-B0D8AB19CE6C}"/>
            </a:ext>
          </a:extLst>
        </xdr:cNvPr>
        <xdr:cNvSpPr/>
      </xdr:nvSpPr>
      <xdr:spPr>
        <a:xfrm>
          <a:off x="6921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19813</xdr:rowOff>
    </xdr:from>
    <xdr:to>
      <xdr:col>41</xdr:col>
      <xdr:colOff>50800</xdr:colOff>
      <xdr:row>86</xdr:row>
      <xdr:rowOff>19813</xdr:rowOff>
    </xdr:to>
    <xdr:cxnSp macro="">
      <xdr:nvCxnSpPr>
        <xdr:cNvPr id="369" name="直線コネクタ 368">
          <a:extLst>
            <a:ext uri="{FF2B5EF4-FFF2-40B4-BE49-F238E27FC236}">
              <a16:creationId xmlns:a16="http://schemas.microsoft.com/office/drawing/2014/main" id="{D5DC4DE7-8D16-411F-8B8D-A70E4EB892C0}"/>
            </a:ext>
          </a:extLst>
        </xdr:cNvPr>
        <xdr:cNvCxnSpPr/>
      </xdr:nvCxnSpPr>
      <xdr:spPr>
        <a:xfrm>
          <a:off x="6972300" y="1476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A401DFAE-00BD-4D32-8790-EF84277BD043}"/>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E135CF38-F507-467B-BBF2-EAD3B1254D36}"/>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203EC44D-3615-493E-A05A-DB1495D7377C}"/>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CA96EE0D-E0DB-4E42-A3B8-54604EE9BE88}"/>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61740</xdr:rowOff>
    </xdr:from>
    <xdr:ext cx="469744" cy="259045"/>
    <xdr:sp macro="" textlink="">
      <xdr:nvSpPr>
        <xdr:cNvPr id="374" name="n_1mainValue【福祉施設】&#10;一人当たり面積">
          <a:extLst>
            <a:ext uri="{FF2B5EF4-FFF2-40B4-BE49-F238E27FC236}">
              <a16:creationId xmlns:a16="http://schemas.microsoft.com/office/drawing/2014/main" id="{C35620F0-288C-48EB-BB2E-153030AD5E73}"/>
            </a:ext>
          </a:extLst>
        </xdr:cNvPr>
        <xdr:cNvSpPr txBox="1"/>
      </xdr:nvSpPr>
      <xdr:spPr>
        <a:xfrm>
          <a:off x="93917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61740</xdr:rowOff>
    </xdr:from>
    <xdr:ext cx="469744" cy="259045"/>
    <xdr:sp macro="" textlink="">
      <xdr:nvSpPr>
        <xdr:cNvPr id="375" name="n_2mainValue【福祉施設】&#10;一人当たり面積">
          <a:extLst>
            <a:ext uri="{FF2B5EF4-FFF2-40B4-BE49-F238E27FC236}">
              <a16:creationId xmlns:a16="http://schemas.microsoft.com/office/drawing/2014/main" id="{9B532C58-BBEE-4E31-8D4E-B1AE078BF2ED}"/>
            </a:ext>
          </a:extLst>
        </xdr:cNvPr>
        <xdr:cNvSpPr txBox="1"/>
      </xdr:nvSpPr>
      <xdr:spPr>
        <a:xfrm>
          <a:off x="85154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61740</xdr:rowOff>
    </xdr:from>
    <xdr:ext cx="469744" cy="259045"/>
    <xdr:sp macro="" textlink="">
      <xdr:nvSpPr>
        <xdr:cNvPr id="376" name="n_3mainValue【福祉施設】&#10;一人当たり面積">
          <a:extLst>
            <a:ext uri="{FF2B5EF4-FFF2-40B4-BE49-F238E27FC236}">
              <a16:creationId xmlns:a16="http://schemas.microsoft.com/office/drawing/2014/main" id="{4AD7EB78-6754-4384-825C-20053811E134}"/>
            </a:ext>
          </a:extLst>
        </xdr:cNvPr>
        <xdr:cNvSpPr txBox="1"/>
      </xdr:nvSpPr>
      <xdr:spPr>
        <a:xfrm>
          <a:off x="76264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61740</xdr:rowOff>
    </xdr:from>
    <xdr:ext cx="469744" cy="259045"/>
    <xdr:sp macro="" textlink="">
      <xdr:nvSpPr>
        <xdr:cNvPr id="377" name="n_4mainValue【福祉施設】&#10;一人当たり面積">
          <a:extLst>
            <a:ext uri="{FF2B5EF4-FFF2-40B4-BE49-F238E27FC236}">
              <a16:creationId xmlns:a16="http://schemas.microsoft.com/office/drawing/2014/main" id="{9583F29A-70AC-4738-9BA5-865C77091B9F}"/>
            </a:ext>
          </a:extLst>
        </xdr:cNvPr>
        <xdr:cNvSpPr txBox="1"/>
      </xdr:nvSpPr>
      <xdr:spPr>
        <a:xfrm>
          <a:off x="67374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37E44CE-E594-45DC-A38E-014A5F3CC7E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3FB8F459-808B-4AB8-B17D-EE1A09A4712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F5DD8FC-8393-473B-B82D-71172C08B93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E4DF607-FE5E-480A-921B-312FFDDCAC4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D9C4A0B-A244-47D3-B09A-6C8614CAC2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1B1D75CC-E292-4DE5-AFA8-5E86E423846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96C7DCEE-E6DB-4868-86E9-D32CC22AF48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8ED701F4-9BE5-4391-ADE7-CB5FDDA6F46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2DC8C59-7497-481B-8B8E-F7D5BCADFD4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F8B5A398-68F1-460D-AFC8-7F49CEF8CD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4894E992-20A2-4138-A9B7-A422F31F7A1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5C6525C1-F989-4DCF-B5BF-E3A6FC1242E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4E23774F-E23B-4546-BB97-33760988AFA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F949BC29-3205-4A91-BDF3-81F678672BA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6B71FC17-CEC6-4B62-960F-BE054B90C97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953B5351-EC77-416F-B69C-E0B3522D585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73C73A24-1AC5-46F4-8169-0D074EB4EDA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CDE5AD21-FBEF-4AFE-8A5E-AF478187122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A1463488-6D4D-40B5-BC00-7970EEED1FB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9D27A032-5077-4698-B4B6-705115E8D25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24D40771-7F0E-4971-8EDC-D4DB9DE2D93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E48C2C37-D71A-4506-ABB0-9A668A1ACC7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B83F2FAC-13DF-40DA-9D16-BD33A9A412E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C802C80A-8E05-4893-8E46-9BBC24E1886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FDAB2E5A-E78D-4460-948C-6518D7F7AC1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C165282D-EF7F-4331-AC65-55358CB3F9F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F9E40041-05B6-4054-9CDA-8C2D5C2477E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A2B5D6A0-1CCA-430F-B536-A064ECFA9E5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D2C8C83C-E3C4-43E5-8106-C2739566BC0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6CF7F40F-0CE3-41AD-AFC9-58207538352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48EB0B90-D3BF-42FB-8977-F173521C052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30F14124-DF2A-4562-958A-13CBBA43E0E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C2CBDBDE-7225-4D0E-9D37-F5DA779B5FA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F5D74E33-29E0-47B2-BC34-C35657C5CF2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8E2A42DE-8671-4A92-A544-E20A225EAD1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F5CF47B8-EAE8-4538-AA4D-6AC71168C2D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311CA4C5-2878-448D-8D25-78B804D75FF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F06C29CA-2319-42AA-B273-426CC5B8511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CA17AB59-B1F8-4E7E-8054-4E8AAF9A0C8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E0121CC-E193-44FD-9387-54F7ACA8CC1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43789BDB-6FF4-44A5-BD68-0DA4FFF9E2B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5F62E45A-4F9B-4BBA-B9C2-8E646C8A6CB3}"/>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75ACF9B0-9D4E-4768-814C-8A750B41313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3EB25138-768C-4646-9BD7-7F6A4B11958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A1942CA0-A3B7-4781-86DA-61F66F980D6C}"/>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6DE61FA7-7240-44C8-94C2-F02AF4B1D8D1}"/>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5766833F-F5F5-4138-BB2A-4C2262C4D736}"/>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0BDFAC32-C575-44A0-A403-DB58349D94FC}"/>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4E717657-E3AE-4C29-A96E-E28AA9787C6F}"/>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692530C3-B6DC-4C0E-9188-4E227308B04B}"/>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46C6F920-1A6A-499C-A97A-1B902BA15883}"/>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03CCCDEC-7090-4EF4-80EF-A00EE986A7BD}"/>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FC330A0-7B6E-4CFD-BBD8-EE9D94DF4C1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6CAE716-9346-4717-819D-9E3ACDD9DA5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A8F8A10E-BB42-4086-A365-1CD0370B98D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CAEBFF3-CEBC-46D8-8A1C-3C0FE8631F0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15FAC4A-737F-4D84-A373-0D6E50DE05D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141333</xdr:rowOff>
    </xdr:from>
    <xdr:to>
      <xdr:col>85</xdr:col>
      <xdr:colOff>177800</xdr:colOff>
      <xdr:row>40</xdr:row>
      <xdr:rowOff>71483</xdr:rowOff>
    </xdr:to>
    <xdr:sp macro="" textlink="">
      <xdr:nvSpPr>
        <xdr:cNvPr id="435" name="楕円 434">
          <a:extLst>
            <a:ext uri="{FF2B5EF4-FFF2-40B4-BE49-F238E27FC236}">
              <a16:creationId xmlns:a16="http://schemas.microsoft.com/office/drawing/2014/main" id="{BA62E20D-9DBE-4233-8F49-F0CBE4714630}"/>
            </a:ext>
          </a:extLst>
        </xdr:cNvPr>
        <xdr:cNvSpPr/>
      </xdr:nvSpPr>
      <xdr:spPr>
        <a:xfrm>
          <a:off x="16268700" y="68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119760</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38709C11-0D07-435A-89A3-38C5946B7F35}"/>
            </a:ext>
          </a:extLst>
        </xdr:cNvPr>
        <xdr:cNvSpPr txBox="1"/>
      </xdr:nvSpPr>
      <xdr:spPr>
        <a:xfrm>
          <a:off x="16357600"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102144</xdr:rowOff>
    </xdr:from>
    <xdr:to>
      <xdr:col>81</xdr:col>
      <xdr:colOff>101600</xdr:colOff>
      <xdr:row>40</xdr:row>
      <xdr:rowOff>32294</xdr:rowOff>
    </xdr:to>
    <xdr:sp macro="" textlink="">
      <xdr:nvSpPr>
        <xdr:cNvPr id="437" name="楕円 436">
          <a:extLst>
            <a:ext uri="{FF2B5EF4-FFF2-40B4-BE49-F238E27FC236}">
              <a16:creationId xmlns:a16="http://schemas.microsoft.com/office/drawing/2014/main" id="{8855C00E-84CA-47CC-A945-CA381ACA520B}"/>
            </a:ext>
          </a:extLst>
        </xdr:cNvPr>
        <xdr:cNvSpPr/>
      </xdr:nvSpPr>
      <xdr:spPr>
        <a:xfrm>
          <a:off x="15430500" y="678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152944</xdr:rowOff>
    </xdr:from>
    <xdr:to>
      <xdr:col>85</xdr:col>
      <xdr:colOff>127000</xdr:colOff>
      <xdr:row>40</xdr:row>
      <xdr:rowOff>20683</xdr:rowOff>
    </xdr:to>
    <xdr:cxnSp macro="">
      <xdr:nvCxnSpPr>
        <xdr:cNvPr id="438" name="直線コネクタ 437">
          <a:extLst>
            <a:ext uri="{FF2B5EF4-FFF2-40B4-BE49-F238E27FC236}">
              <a16:creationId xmlns:a16="http://schemas.microsoft.com/office/drawing/2014/main" id="{2ACB1D19-C1F8-4BF5-BFFB-FC05D98E5D2C}"/>
            </a:ext>
          </a:extLst>
        </xdr:cNvPr>
        <xdr:cNvCxnSpPr/>
      </xdr:nvCxnSpPr>
      <xdr:spPr>
        <a:xfrm>
          <a:off x="15481300" y="6839494"/>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62956</xdr:rowOff>
    </xdr:from>
    <xdr:to>
      <xdr:col>76</xdr:col>
      <xdr:colOff>165100</xdr:colOff>
      <xdr:row>39</xdr:row>
      <xdr:rowOff>164556</xdr:rowOff>
    </xdr:to>
    <xdr:sp macro="" textlink="">
      <xdr:nvSpPr>
        <xdr:cNvPr id="439" name="楕円 438">
          <a:extLst>
            <a:ext uri="{FF2B5EF4-FFF2-40B4-BE49-F238E27FC236}">
              <a16:creationId xmlns:a16="http://schemas.microsoft.com/office/drawing/2014/main" id="{B05C8824-DF68-4076-B42A-83E07BA44F51}"/>
            </a:ext>
          </a:extLst>
        </xdr:cNvPr>
        <xdr:cNvSpPr/>
      </xdr:nvSpPr>
      <xdr:spPr>
        <a:xfrm>
          <a:off x="14541500" y="674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113756</xdr:rowOff>
    </xdr:from>
    <xdr:to>
      <xdr:col>81</xdr:col>
      <xdr:colOff>50800</xdr:colOff>
      <xdr:row>39</xdr:row>
      <xdr:rowOff>152944</xdr:rowOff>
    </xdr:to>
    <xdr:cxnSp macro="">
      <xdr:nvCxnSpPr>
        <xdr:cNvPr id="440" name="直線コネクタ 439">
          <a:extLst>
            <a:ext uri="{FF2B5EF4-FFF2-40B4-BE49-F238E27FC236}">
              <a16:creationId xmlns:a16="http://schemas.microsoft.com/office/drawing/2014/main" id="{EE4B8D64-C75C-41DF-B69F-348EA51FB6AA}"/>
            </a:ext>
          </a:extLst>
        </xdr:cNvPr>
        <xdr:cNvCxnSpPr/>
      </xdr:nvCxnSpPr>
      <xdr:spPr>
        <a:xfrm>
          <a:off x="14592300" y="680030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22134</xdr:rowOff>
    </xdr:from>
    <xdr:to>
      <xdr:col>72</xdr:col>
      <xdr:colOff>38100</xdr:colOff>
      <xdr:row>39</xdr:row>
      <xdr:rowOff>123734</xdr:rowOff>
    </xdr:to>
    <xdr:sp macro="" textlink="">
      <xdr:nvSpPr>
        <xdr:cNvPr id="441" name="楕円 440">
          <a:extLst>
            <a:ext uri="{FF2B5EF4-FFF2-40B4-BE49-F238E27FC236}">
              <a16:creationId xmlns:a16="http://schemas.microsoft.com/office/drawing/2014/main" id="{2A98309C-C4D9-45DC-B16B-4CD8134F6CAC}"/>
            </a:ext>
          </a:extLst>
        </xdr:cNvPr>
        <xdr:cNvSpPr/>
      </xdr:nvSpPr>
      <xdr:spPr>
        <a:xfrm>
          <a:off x="13652500" y="670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72934</xdr:rowOff>
    </xdr:from>
    <xdr:to>
      <xdr:col>76</xdr:col>
      <xdr:colOff>114300</xdr:colOff>
      <xdr:row>39</xdr:row>
      <xdr:rowOff>113756</xdr:rowOff>
    </xdr:to>
    <xdr:cxnSp macro="">
      <xdr:nvCxnSpPr>
        <xdr:cNvPr id="442" name="直線コネクタ 441">
          <a:extLst>
            <a:ext uri="{FF2B5EF4-FFF2-40B4-BE49-F238E27FC236}">
              <a16:creationId xmlns:a16="http://schemas.microsoft.com/office/drawing/2014/main" id="{4EEF95E6-818B-4D63-85B3-F80D533CA0E9}"/>
            </a:ext>
          </a:extLst>
        </xdr:cNvPr>
        <xdr:cNvCxnSpPr/>
      </xdr:nvCxnSpPr>
      <xdr:spPr>
        <a:xfrm>
          <a:off x="13703300" y="675948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156028</xdr:rowOff>
    </xdr:from>
    <xdr:to>
      <xdr:col>67</xdr:col>
      <xdr:colOff>101600</xdr:colOff>
      <xdr:row>39</xdr:row>
      <xdr:rowOff>86178</xdr:rowOff>
    </xdr:to>
    <xdr:sp macro="" textlink="">
      <xdr:nvSpPr>
        <xdr:cNvPr id="443" name="楕円 442">
          <a:extLst>
            <a:ext uri="{FF2B5EF4-FFF2-40B4-BE49-F238E27FC236}">
              <a16:creationId xmlns:a16="http://schemas.microsoft.com/office/drawing/2014/main" id="{759A2C75-6632-43A2-ADED-FC256CAAD773}"/>
            </a:ext>
          </a:extLst>
        </xdr:cNvPr>
        <xdr:cNvSpPr/>
      </xdr:nvSpPr>
      <xdr:spPr>
        <a:xfrm>
          <a:off x="127635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35378</xdr:rowOff>
    </xdr:from>
    <xdr:to>
      <xdr:col>71</xdr:col>
      <xdr:colOff>177800</xdr:colOff>
      <xdr:row>39</xdr:row>
      <xdr:rowOff>72934</xdr:rowOff>
    </xdr:to>
    <xdr:cxnSp macro="">
      <xdr:nvCxnSpPr>
        <xdr:cNvPr id="444" name="直線コネクタ 443">
          <a:extLst>
            <a:ext uri="{FF2B5EF4-FFF2-40B4-BE49-F238E27FC236}">
              <a16:creationId xmlns:a16="http://schemas.microsoft.com/office/drawing/2014/main" id="{15B86C7C-7ADC-4C21-9EC6-C0EE20526594}"/>
            </a:ext>
          </a:extLst>
        </xdr:cNvPr>
        <xdr:cNvCxnSpPr/>
      </xdr:nvCxnSpPr>
      <xdr:spPr>
        <a:xfrm>
          <a:off x="12814300" y="672192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48952CA0-2585-467C-8E72-F19DD1193373}"/>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DAD657AA-3173-4625-BC79-B2AD8B65565B}"/>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F76C34E6-4EA4-404C-B1D3-A9BF1027D6DE}"/>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9C361A9A-3911-4F5E-92D7-82709DC0D58C}"/>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23421</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A4F10B5E-FA00-4B3D-93EC-DB67A72CBAC5}"/>
            </a:ext>
          </a:extLst>
        </xdr:cNvPr>
        <xdr:cNvSpPr txBox="1"/>
      </xdr:nvSpPr>
      <xdr:spPr>
        <a:xfrm>
          <a:off x="15266044" y="688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155683</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E089FEFF-432C-4F3C-B75A-A3720C903F78}"/>
            </a:ext>
          </a:extLst>
        </xdr:cNvPr>
        <xdr:cNvSpPr txBox="1"/>
      </xdr:nvSpPr>
      <xdr:spPr>
        <a:xfrm>
          <a:off x="14389744" y="684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114861</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77424BF5-31BA-48FD-A42F-BBC7A1B23841}"/>
            </a:ext>
          </a:extLst>
        </xdr:cNvPr>
        <xdr:cNvSpPr txBox="1"/>
      </xdr:nvSpPr>
      <xdr:spPr>
        <a:xfrm>
          <a:off x="13500744" y="680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77305</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616D6741-9C5C-4755-AB1F-2493DE521BB3}"/>
            </a:ext>
          </a:extLst>
        </xdr:cNvPr>
        <xdr:cNvSpPr txBox="1"/>
      </xdr:nvSpPr>
      <xdr:spPr>
        <a:xfrm>
          <a:off x="126117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1E0AFC67-5FA6-4B56-9273-B94D891B076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69A35D81-1E9E-4874-91D8-84834FF669B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134EFC92-900A-436A-B3EA-593B156B0C7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2D1FEE23-2546-450A-8AF3-22686F6F8E9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5A3A36F5-56E2-42E5-B698-9A3050F6431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F14F2E30-9835-4378-B9C6-D54CCBD094A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203451B0-9ECF-4FB6-9329-6C67287D1E6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E4FCA8DC-821D-4115-A901-363F5F4A30F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13D04D36-D087-4FBE-9C64-37F8A16A455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B116B30A-7261-4026-A5EB-EEA60741BD9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1B1A0C72-D711-49BB-871C-3DD4A8B40AA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463FCD72-0207-4C25-B81F-81F1F99EE20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42947D21-3B8E-420B-A09E-119A62E987C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D7B9A34C-57AF-4389-8705-D607AF06085E}"/>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7E34148C-69F7-46BB-A891-CE6C14B4B15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20F7D37E-3C96-48BF-BA53-EA9F1EB89582}"/>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B61F9730-CC5C-4C50-820A-954D6C6ABCD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15778DFA-F91B-4815-AB00-2F946B339A6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40CE444-8905-4306-BBB7-8248CD579D1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D40C5F5D-9F3F-45C9-9846-009B24C79D8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851B6511-9BBB-4F83-B689-C3BC3AEF2D6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80C968FA-8BC6-4764-9B77-219BF93BBE39}"/>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AF96A9BB-8E0D-4E04-956A-9677481BFC84}"/>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56135ED6-C2EF-4349-8026-C1100B6046F7}"/>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9EEB403F-2A3B-4A8B-A779-FDF8A5BF4FFF}"/>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E3F01BD3-627E-45B9-B7AE-AA88F4241167}"/>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958405BA-C37D-4885-B73B-1A0F39782115}"/>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99F9D77D-CCE7-4096-BE8C-85D31E823FD9}"/>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DD034DE6-F801-49DD-8D83-04C92589868D}"/>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34865989-B77E-444F-87F8-F84B98C6B90F}"/>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091A83F9-7E06-4E8D-91BE-690E00F96345}"/>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91EBE229-DB30-4E25-9E45-18B4E364F86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97A46DD-70A4-42A4-9BA9-EDDC0B84137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74EC73F-561F-4E6F-9735-8FC7FFE453B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CD10AAC-076C-472A-983F-2A178DEB2ED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AAF0635-5363-4F37-BC93-83C986D6887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41A2241-DAEE-4E13-A122-F6C20CE15BE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138152</xdr:rowOff>
    </xdr:from>
    <xdr:to>
      <xdr:col>116</xdr:col>
      <xdr:colOff>114300</xdr:colOff>
      <xdr:row>41</xdr:row>
      <xdr:rowOff>68302</xdr:rowOff>
    </xdr:to>
    <xdr:sp macro="" textlink="">
      <xdr:nvSpPr>
        <xdr:cNvPr id="490" name="楕円 489">
          <a:extLst>
            <a:ext uri="{FF2B5EF4-FFF2-40B4-BE49-F238E27FC236}">
              <a16:creationId xmlns:a16="http://schemas.microsoft.com/office/drawing/2014/main" id="{98286F37-E7F2-42EB-AF25-D7CB12647696}"/>
            </a:ext>
          </a:extLst>
        </xdr:cNvPr>
        <xdr:cNvSpPr/>
      </xdr:nvSpPr>
      <xdr:spPr>
        <a:xfrm>
          <a:off x="22110700" y="699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53079</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C6E73F41-F813-484D-84C1-2C6D3C6F5D81}"/>
            </a:ext>
          </a:extLst>
        </xdr:cNvPr>
        <xdr:cNvSpPr txBox="1"/>
      </xdr:nvSpPr>
      <xdr:spPr>
        <a:xfrm>
          <a:off x="22199600" y="691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141181</xdr:rowOff>
    </xdr:from>
    <xdr:to>
      <xdr:col>112</xdr:col>
      <xdr:colOff>38100</xdr:colOff>
      <xdr:row>41</xdr:row>
      <xdr:rowOff>71331</xdr:rowOff>
    </xdr:to>
    <xdr:sp macro="" textlink="">
      <xdr:nvSpPr>
        <xdr:cNvPr id="492" name="楕円 491">
          <a:extLst>
            <a:ext uri="{FF2B5EF4-FFF2-40B4-BE49-F238E27FC236}">
              <a16:creationId xmlns:a16="http://schemas.microsoft.com/office/drawing/2014/main" id="{313CD889-1DD0-4995-8E6A-19FA00ADCC37}"/>
            </a:ext>
          </a:extLst>
        </xdr:cNvPr>
        <xdr:cNvSpPr/>
      </xdr:nvSpPr>
      <xdr:spPr>
        <a:xfrm>
          <a:off x="21272500" y="699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17502</xdr:rowOff>
    </xdr:from>
    <xdr:to>
      <xdr:col>116</xdr:col>
      <xdr:colOff>63500</xdr:colOff>
      <xdr:row>41</xdr:row>
      <xdr:rowOff>20531</xdr:rowOff>
    </xdr:to>
    <xdr:cxnSp macro="">
      <xdr:nvCxnSpPr>
        <xdr:cNvPr id="493" name="直線コネクタ 492">
          <a:extLst>
            <a:ext uri="{FF2B5EF4-FFF2-40B4-BE49-F238E27FC236}">
              <a16:creationId xmlns:a16="http://schemas.microsoft.com/office/drawing/2014/main" id="{33F3F48D-83C4-4DB0-9920-7BCDB303C0B6}"/>
            </a:ext>
          </a:extLst>
        </xdr:cNvPr>
        <xdr:cNvCxnSpPr/>
      </xdr:nvCxnSpPr>
      <xdr:spPr>
        <a:xfrm flipV="1">
          <a:off x="21323300" y="7046952"/>
          <a:ext cx="838200" cy="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138607</xdr:rowOff>
    </xdr:from>
    <xdr:to>
      <xdr:col>107</xdr:col>
      <xdr:colOff>101600</xdr:colOff>
      <xdr:row>41</xdr:row>
      <xdr:rowOff>68757</xdr:rowOff>
    </xdr:to>
    <xdr:sp macro="" textlink="">
      <xdr:nvSpPr>
        <xdr:cNvPr id="494" name="楕円 493">
          <a:extLst>
            <a:ext uri="{FF2B5EF4-FFF2-40B4-BE49-F238E27FC236}">
              <a16:creationId xmlns:a16="http://schemas.microsoft.com/office/drawing/2014/main" id="{F5B4CB5A-A66D-4432-B671-FE6D77000D72}"/>
            </a:ext>
          </a:extLst>
        </xdr:cNvPr>
        <xdr:cNvSpPr/>
      </xdr:nvSpPr>
      <xdr:spPr>
        <a:xfrm>
          <a:off x="20383500" y="699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17957</xdr:rowOff>
    </xdr:from>
    <xdr:to>
      <xdr:col>111</xdr:col>
      <xdr:colOff>177800</xdr:colOff>
      <xdr:row>41</xdr:row>
      <xdr:rowOff>20531</xdr:rowOff>
    </xdr:to>
    <xdr:cxnSp macro="">
      <xdr:nvCxnSpPr>
        <xdr:cNvPr id="495" name="直線コネクタ 494">
          <a:extLst>
            <a:ext uri="{FF2B5EF4-FFF2-40B4-BE49-F238E27FC236}">
              <a16:creationId xmlns:a16="http://schemas.microsoft.com/office/drawing/2014/main" id="{0691F975-9208-48AE-A854-D0420C3AAE8E}"/>
            </a:ext>
          </a:extLst>
        </xdr:cNvPr>
        <xdr:cNvCxnSpPr/>
      </xdr:nvCxnSpPr>
      <xdr:spPr>
        <a:xfrm>
          <a:off x="20434300" y="7047407"/>
          <a:ext cx="889000" cy="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133377</xdr:rowOff>
    </xdr:from>
    <xdr:to>
      <xdr:col>102</xdr:col>
      <xdr:colOff>165100</xdr:colOff>
      <xdr:row>41</xdr:row>
      <xdr:rowOff>63527</xdr:rowOff>
    </xdr:to>
    <xdr:sp macro="" textlink="">
      <xdr:nvSpPr>
        <xdr:cNvPr id="496" name="楕円 495">
          <a:extLst>
            <a:ext uri="{FF2B5EF4-FFF2-40B4-BE49-F238E27FC236}">
              <a16:creationId xmlns:a16="http://schemas.microsoft.com/office/drawing/2014/main" id="{0EBE55C4-8ED8-455F-9887-DA393C8E2CC3}"/>
            </a:ext>
          </a:extLst>
        </xdr:cNvPr>
        <xdr:cNvSpPr/>
      </xdr:nvSpPr>
      <xdr:spPr>
        <a:xfrm>
          <a:off x="19494500" y="69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12727</xdr:rowOff>
    </xdr:from>
    <xdr:to>
      <xdr:col>107</xdr:col>
      <xdr:colOff>50800</xdr:colOff>
      <xdr:row>41</xdr:row>
      <xdr:rowOff>17957</xdr:rowOff>
    </xdr:to>
    <xdr:cxnSp macro="">
      <xdr:nvCxnSpPr>
        <xdr:cNvPr id="497" name="直線コネクタ 496">
          <a:extLst>
            <a:ext uri="{FF2B5EF4-FFF2-40B4-BE49-F238E27FC236}">
              <a16:creationId xmlns:a16="http://schemas.microsoft.com/office/drawing/2014/main" id="{4383EEC1-83A3-49C4-925E-505183C5357D}"/>
            </a:ext>
          </a:extLst>
        </xdr:cNvPr>
        <xdr:cNvCxnSpPr/>
      </xdr:nvCxnSpPr>
      <xdr:spPr>
        <a:xfrm>
          <a:off x="19545300" y="7042177"/>
          <a:ext cx="889000" cy="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132686</xdr:rowOff>
    </xdr:from>
    <xdr:to>
      <xdr:col>98</xdr:col>
      <xdr:colOff>38100</xdr:colOff>
      <xdr:row>41</xdr:row>
      <xdr:rowOff>62836</xdr:rowOff>
    </xdr:to>
    <xdr:sp macro="" textlink="">
      <xdr:nvSpPr>
        <xdr:cNvPr id="498" name="楕円 497">
          <a:extLst>
            <a:ext uri="{FF2B5EF4-FFF2-40B4-BE49-F238E27FC236}">
              <a16:creationId xmlns:a16="http://schemas.microsoft.com/office/drawing/2014/main" id="{0263B45E-9318-41D9-8773-6DA6FE6357FE}"/>
            </a:ext>
          </a:extLst>
        </xdr:cNvPr>
        <xdr:cNvSpPr/>
      </xdr:nvSpPr>
      <xdr:spPr>
        <a:xfrm>
          <a:off x="18605500" y="699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12036</xdr:rowOff>
    </xdr:from>
    <xdr:to>
      <xdr:col>102</xdr:col>
      <xdr:colOff>114300</xdr:colOff>
      <xdr:row>41</xdr:row>
      <xdr:rowOff>12727</xdr:rowOff>
    </xdr:to>
    <xdr:cxnSp macro="">
      <xdr:nvCxnSpPr>
        <xdr:cNvPr id="499" name="直線コネクタ 498">
          <a:extLst>
            <a:ext uri="{FF2B5EF4-FFF2-40B4-BE49-F238E27FC236}">
              <a16:creationId xmlns:a16="http://schemas.microsoft.com/office/drawing/2014/main" id="{1C0F61F1-B16C-4BD2-BECC-65F2C28459B1}"/>
            </a:ext>
          </a:extLst>
        </xdr:cNvPr>
        <xdr:cNvCxnSpPr/>
      </xdr:nvCxnSpPr>
      <xdr:spPr>
        <a:xfrm>
          <a:off x="18656300" y="7041486"/>
          <a:ext cx="889000" cy="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856C5A2A-62CF-4DED-93BE-B6CFF515DF34}"/>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3E7C1A9C-60C0-4FA2-ACA1-72CFF5D48D2D}"/>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4B4F1119-DEAD-4FFA-97AF-6CEBA699E3F8}"/>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411E8F20-6E65-4A96-BE66-3506A1C76013}"/>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62458</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14A9ECFE-D115-4141-B316-01E93A0D15C0}"/>
            </a:ext>
          </a:extLst>
        </xdr:cNvPr>
        <xdr:cNvSpPr txBox="1"/>
      </xdr:nvSpPr>
      <xdr:spPr>
        <a:xfrm>
          <a:off x="21043411" y="709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59884</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09A03F8E-9F1F-4EBC-9F4B-5360361B739E}"/>
            </a:ext>
          </a:extLst>
        </xdr:cNvPr>
        <xdr:cNvSpPr txBox="1"/>
      </xdr:nvSpPr>
      <xdr:spPr>
        <a:xfrm>
          <a:off x="20167111" y="708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54654</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ABAFE129-9830-4F98-9501-E78736EDB0CA}"/>
            </a:ext>
          </a:extLst>
        </xdr:cNvPr>
        <xdr:cNvSpPr txBox="1"/>
      </xdr:nvSpPr>
      <xdr:spPr>
        <a:xfrm>
          <a:off x="19278111" y="708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53963</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290C07B2-872A-46E3-843B-DAFF0C5B48C6}"/>
            </a:ext>
          </a:extLst>
        </xdr:cNvPr>
        <xdr:cNvSpPr txBox="1"/>
      </xdr:nvSpPr>
      <xdr:spPr>
        <a:xfrm>
          <a:off x="18389111" y="708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C256A5C8-6E26-4449-94E0-D314ADCF048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1603919E-D9C9-4D8E-BDDD-9612E01FFB6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5DD3A2E5-2026-4BA9-8FBF-4E545AA45B8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2A2D5821-7B1D-44ED-A8B7-45689E20A8A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68365F1E-BC52-4BF4-BEA2-B984C5C247E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ADFC00D9-ACE2-49AD-9304-F5334853A5B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1FE830C2-135A-4D23-95E0-C098A436108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4A7B8DDE-9077-4E67-8A48-BA5F31478AE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5268A504-4664-43FE-8A06-7E35005DD5C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30E6C31F-7D27-459E-AC59-3E6D7C8FA30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27B41C5D-7C44-402F-A8F1-A59D5BAF501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A664E7B2-A2D1-429E-807E-61D5063D8CF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F3EAB4D2-B25F-4A36-9F22-88A51D8E8D0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D462FFA7-EE19-4F9A-BDBF-13CFF4D5EC0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4CD9548A-E996-48D9-AB8F-942F1BF1C03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37B4D5EF-97B8-42AC-B531-AC5304453BB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9A6F7498-7E70-4891-9517-3EBE1823D62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C2747ABD-1BD5-4B51-8655-3964C506E7E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CFF924B9-7C6D-415D-BA84-1C1F824374A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589AEF87-CEEA-47C4-BFDD-5F3A626E630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6793FA57-E1A8-4697-8B59-417F9236AB3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B7E7C289-172F-4010-A048-11BAD141BC2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9998D4A-C762-4E13-86E6-22AB2425854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B4ABECDE-176B-47DA-A31B-EEA0E9B426D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35220A48-BCB5-4AFC-9999-1E9670A24B26}"/>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E53E31A0-8761-4C61-B9CC-78E6830FE6E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6F479070-D77E-4847-BB52-357AE6198592}"/>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FC22136F-E54A-4E1E-BB54-2031E17EFCFB}"/>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6" name="直線コネクタ 535">
          <a:extLst>
            <a:ext uri="{FF2B5EF4-FFF2-40B4-BE49-F238E27FC236}">
              <a16:creationId xmlns:a16="http://schemas.microsoft.com/office/drawing/2014/main" id="{DEE02CC3-5690-4A5C-89AA-B7DE29B72FFF}"/>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7B299F8F-58F2-4015-AE93-8B795D271047}"/>
            </a:ext>
          </a:extLst>
        </xdr:cNvPr>
        <xdr:cNvSpPr txBox="1"/>
      </xdr:nvSpPr>
      <xdr:spPr>
        <a:xfrm>
          <a:off x="16357600" y="1016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38" name="フローチャート: 判断 537">
          <a:extLst>
            <a:ext uri="{FF2B5EF4-FFF2-40B4-BE49-F238E27FC236}">
              <a16:creationId xmlns:a16="http://schemas.microsoft.com/office/drawing/2014/main" id="{35DEF1F6-6AA1-4E50-9042-54F050EACC65}"/>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39" name="フローチャート: 判断 538">
          <a:extLst>
            <a:ext uri="{FF2B5EF4-FFF2-40B4-BE49-F238E27FC236}">
              <a16:creationId xmlns:a16="http://schemas.microsoft.com/office/drawing/2014/main" id="{1BE7EB3C-1907-4BA1-AF91-D94611858440}"/>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0" name="フローチャート: 判断 539">
          <a:extLst>
            <a:ext uri="{FF2B5EF4-FFF2-40B4-BE49-F238E27FC236}">
              <a16:creationId xmlns:a16="http://schemas.microsoft.com/office/drawing/2014/main" id="{19378247-2F13-400B-A51A-8599497F06BE}"/>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1" name="フローチャート: 判断 540">
          <a:extLst>
            <a:ext uri="{FF2B5EF4-FFF2-40B4-BE49-F238E27FC236}">
              <a16:creationId xmlns:a16="http://schemas.microsoft.com/office/drawing/2014/main" id="{8B0A1CA6-7F2A-42CA-A8B8-5F60594EB9C3}"/>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2" name="フローチャート: 判断 541">
          <a:extLst>
            <a:ext uri="{FF2B5EF4-FFF2-40B4-BE49-F238E27FC236}">
              <a16:creationId xmlns:a16="http://schemas.microsoft.com/office/drawing/2014/main" id="{161825D8-8E63-43F0-9EFE-C9251336B7F1}"/>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69B3243-EA8F-4E47-A8A3-C826380AACE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DCAEDFA-0354-4D61-840D-F4CD274BA5A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59BEC6C-5006-407E-9EF7-B64796BB290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436ABD9-B63D-4401-B7A5-38E21043DB0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2AB0D43-EBCE-4A12-99A9-8D0048C2EBC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40640</xdr:rowOff>
    </xdr:from>
    <xdr:to>
      <xdr:col>85</xdr:col>
      <xdr:colOff>177800</xdr:colOff>
      <xdr:row>58</xdr:row>
      <xdr:rowOff>142240</xdr:rowOff>
    </xdr:to>
    <xdr:sp macro="" textlink="">
      <xdr:nvSpPr>
        <xdr:cNvPr id="548" name="楕円 547">
          <a:extLst>
            <a:ext uri="{FF2B5EF4-FFF2-40B4-BE49-F238E27FC236}">
              <a16:creationId xmlns:a16="http://schemas.microsoft.com/office/drawing/2014/main" id="{FE8AC0A4-4B65-40C6-AA27-3377BCF6BE13}"/>
            </a:ext>
          </a:extLst>
        </xdr:cNvPr>
        <xdr:cNvSpPr/>
      </xdr:nvSpPr>
      <xdr:spPr>
        <a:xfrm>
          <a:off x="162687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63517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F9400D1E-242A-4B0B-B1FF-C3664058150A}"/>
            </a:ext>
          </a:extLst>
        </xdr:cNvPr>
        <xdr:cNvSpPr txBox="1"/>
      </xdr:nvSpPr>
      <xdr:spPr>
        <a:xfrm>
          <a:off x="16357600"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15875</xdr:rowOff>
    </xdr:from>
    <xdr:to>
      <xdr:col>81</xdr:col>
      <xdr:colOff>101600</xdr:colOff>
      <xdr:row>58</xdr:row>
      <xdr:rowOff>117475</xdr:rowOff>
    </xdr:to>
    <xdr:sp macro="" textlink="">
      <xdr:nvSpPr>
        <xdr:cNvPr id="550" name="楕円 549">
          <a:extLst>
            <a:ext uri="{FF2B5EF4-FFF2-40B4-BE49-F238E27FC236}">
              <a16:creationId xmlns:a16="http://schemas.microsoft.com/office/drawing/2014/main" id="{52E57EEF-A349-4CB5-8646-1026E5F9D05D}"/>
            </a:ext>
          </a:extLst>
        </xdr:cNvPr>
        <xdr:cNvSpPr/>
      </xdr:nvSpPr>
      <xdr:spPr>
        <a:xfrm>
          <a:off x="154305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66675</xdr:rowOff>
    </xdr:from>
    <xdr:to>
      <xdr:col>85</xdr:col>
      <xdr:colOff>127000</xdr:colOff>
      <xdr:row>58</xdr:row>
      <xdr:rowOff>91440</xdr:rowOff>
    </xdr:to>
    <xdr:cxnSp macro="">
      <xdr:nvCxnSpPr>
        <xdr:cNvPr id="551" name="直線コネクタ 550">
          <a:extLst>
            <a:ext uri="{FF2B5EF4-FFF2-40B4-BE49-F238E27FC236}">
              <a16:creationId xmlns:a16="http://schemas.microsoft.com/office/drawing/2014/main" id="{E69535F3-AA1F-4110-89EB-6FDDCB11336C}"/>
            </a:ext>
          </a:extLst>
        </xdr:cNvPr>
        <xdr:cNvCxnSpPr/>
      </xdr:nvCxnSpPr>
      <xdr:spPr>
        <a:xfrm>
          <a:off x="15481300" y="1001077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145415</xdr:rowOff>
    </xdr:from>
    <xdr:to>
      <xdr:col>76</xdr:col>
      <xdr:colOff>165100</xdr:colOff>
      <xdr:row>58</xdr:row>
      <xdr:rowOff>75565</xdr:rowOff>
    </xdr:to>
    <xdr:sp macro="" textlink="">
      <xdr:nvSpPr>
        <xdr:cNvPr id="552" name="楕円 551">
          <a:extLst>
            <a:ext uri="{FF2B5EF4-FFF2-40B4-BE49-F238E27FC236}">
              <a16:creationId xmlns:a16="http://schemas.microsoft.com/office/drawing/2014/main" id="{4554F10F-0DE3-4814-8F7A-C895E22A2785}"/>
            </a:ext>
          </a:extLst>
        </xdr:cNvPr>
        <xdr:cNvSpPr/>
      </xdr:nvSpPr>
      <xdr:spPr>
        <a:xfrm>
          <a:off x="1454150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24765</xdr:rowOff>
    </xdr:from>
    <xdr:to>
      <xdr:col>81</xdr:col>
      <xdr:colOff>50800</xdr:colOff>
      <xdr:row>58</xdr:row>
      <xdr:rowOff>66675</xdr:rowOff>
    </xdr:to>
    <xdr:cxnSp macro="">
      <xdr:nvCxnSpPr>
        <xdr:cNvPr id="553" name="直線コネクタ 552">
          <a:extLst>
            <a:ext uri="{FF2B5EF4-FFF2-40B4-BE49-F238E27FC236}">
              <a16:creationId xmlns:a16="http://schemas.microsoft.com/office/drawing/2014/main" id="{809B76FE-C523-4877-9FC7-8DEF41A6D67E}"/>
            </a:ext>
          </a:extLst>
        </xdr:cNvPr>
        <xdr:cNvCxnSpPr/>
      </xdr:nvCxnSpPr>
      <xdr:spPr>
        <a:xfrm>
          <a:off x="14592300" y="99688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122555</xdr:rowOff>
    </xdr:from>
    <xdr:to>
      <xdr:col>72</xdr:col>
      <xdr:colOff>38100</xdr:colOff>
      <xdr:row>58</xdr:row>
      <xdr:rowOff>52705</xdr:rowOff>
    </xdr:to>
    <xdr:sp macro="" textlink="">
      <xdr:nvSpPr>
        <xdr:cNvPr id="554" name="楕円 553">
          <a:extLst>
            <a:ext uri="{FF2B5EF4-FFF2-40B4-BE49-F238E27FC236}">
              <a16:creationId xmlns:a16="http://schemas.microsoft.com/office/drawing/2014/main" id="{523DB61E-C187-4544-9463-8192CA0815A2}"/>
            </a:ext>
          </a:extLst>
        </xdr:cNvPr>
        <xdr:cNvSpPr/>
      </xdr:nvSpPr>
      <xdr:spPr>
        <a:xfrm>
          <a:off x="13652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1905</xdr:rowOff>
    </xdr:from>
    <xdr:to>
      <xdr:col>76</xdr:col>
      <xdr:colOff>114300</xdr:colOff>
      <xdr:row>58</xdr:row>
      <xdr:rowOff>24765</xdr:rowOff>
    </xdr:to>
    <xdr:cxnSp macro="">
      <xdr:nvCxnSpPr>
        <xdr:cNvPr id="555" name="直線コネクタ 554">
          <a:extLst>
            <a:ext uri="{FF2B5EF4-FFF2-40B4-BE49-F238E27FC236}">
              <a16:creationId xmlns:a16="http://schemas.microsoft.com/office/drawing/2014/main" id="{DAD20369-5349-4DC7-B41D-DEB3429A6D61}"/>
            </a:ext>
          </a:extLst>
        </xdr:cNvPr>
        <xdr:cNvCxnSpPr/>
      </xdr:nvCxnSpPr>
      <xdr:spPr>
        <a:xfrm>
          <a:off x="13703300" y="99460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92075</xdr:rowOff>
    </xdr:from>
    <xdr:to>
      <xdr:col>67</xdr:col>
      <xdr:colOff>101600</xdr:colOff>
      <xdr:row>58</xdr:row>
      <xdr:rowOff>22225</xdr:rowOff>
    </xdr:to>
    <xdr:sp macro="" textlink="">
      <xdr:nvSpPr>
        <xdr:cNvPr id="556" name="楕円 555">
          <a:extLst>
            <a:ext uri="{FF2B5EF4-FFF2-40B4-BE49-F238E27FC236}">
              <a16:creationId xmlns:a16="http://schemas.microsoft.com/office/drawing/2014/main" id="{7281BEB4-4C16-41B3-B78F-285B5258C1C3}"/>
            </a:ext>
          </a:extLst>
        </xdr:cNvPr>
        <xdr:cNvSpPr/>
      </xdr:nvSpPr>
      <xdr:spPr>
        <a:xfrm>
          <a:off x="12763500" y="98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142875</xdr:rowOff>
    </xdr:from>
    <xdr:to>
      <xdr:col>71</xdr:col>
      <xdr:colOff>177800</xdr:colOff>
      <xdr:row>58</xdr:row>
      <xdr:rowOff>1905</xdr:rowOff>
    </xdr:to>
    <xdr:cxnSp macro="">
      <xdr:nvCxnSpPr>
        <xdr:cNvPr id="557" name="直線コネクタ 556">
          <a:extLst>
            <a:ext uri="{FF2B5EF4-FFF2-40B4-BE49-F238E27FC236}">
              <a16:creationId xmlns:a16="http://schemas.microsoft.com/office/drawing/2014/main" id="{C4B0970F-79E4-442B-8646-EF0914B65850}"/>
            </a:ext>
          </a:extLst>
        </xdr:cNvPr>
        <xdr:cNvCxnSpPr/>
      </xdr:nvCxnSpPr>
      <xdr:spPr>
        <a:xfrm>
          <a:off x="12814300" y="99155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48A926EA-8AEC-4E84-A4F8-0D5092D2E104}"/>
            </a:ext>
          </a:extLst>
        </xdr:cNvPr>
        <xdr:cNvSpPr txBox="1"/>
      </xdr:nvSpPr>
      <xdr:spPr>
        <a:xfrm>
          <a:off x="152660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49681CAD-572B-47C3-9910-DD30F4B243FA}"/>
            </a:ext>
          </a:extLst>
        </xdr:cNvPr>
        <xdr:cNvSpPr txBox="1"/>
      </xdr:nvSpPr>
      <xdr:spPr>
        <a:xfrm>
          <a:off x="143897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BEF5C5BA-85B6-4A0C-B98A-B1AC4A8FEE8A}"/>
            </a:ext>
          </a:extLst>
        </xdr:cNvPr>
        <xdr:cNvSpPr txBox="1"/>
      </xdr:nvSpPr>
      <xdr:spPr>
        <a:xfrm>
          <a:off x="13500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DC251D37-C6D7-4D24-9525-55A2DCCCC604}"/>
            </a:ext>
          </a:extLst>
        </xdr:cNvPr>
        <xdr:cNvSpPr txBox="1"/>
      </xdr:nvSpPr>
      <xdr:spPr>
        <a:xfrm>
          <a:off x="1261174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134002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5FB32A5C-95AF-4DB4-AA7D-D952E4F14FC2}"/>
            </a:ext>
          </a:extLst>
        </xdr:cNvPr>
        <xdr:cNvSpPr txBox="1"/>
      </xdr:nvSpPr>
      <xdr:spPr>
        <a:xfrm>
          <a:off x="15266044"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92092</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FFC35E2C-21A1-4846-AE99-19B73DD65B09}"/>
            </a:ext>
          </a:extLst>
        </xdr:cNvPr>
        <xdr:cNvSpPr txBox="1"/>
      </xdr:nvSpPr>
      <xdr:spPr>
        <a:xfrm>
          <a:off x="143897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69232</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58BCFFCE-07D9-4999-8431-B869B72A4309}"/>
            </a:ext>
          </a:extLst>
        </xdr:cNvPr>
        <xdr:cNvSpPr txBox="1"/>
      </xdr:nvSpPr>
      <xdr:spPr>
        <a:xfrm>
          <a:off x="1350074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38752</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0B30137D-E1ED-4C12-B1F8-ED3D73CA6BA9}"/>
            </a:ext>
          </a:extLst>
        </xdr:cNvPr>
        <xdr:cNvSpPr txBox="1"/>
      </xdr:nvSpPr>
      <xdr:spPr>
        <a:xfrm>
          <a:off x="1261174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4418F85C-6BF9-4FB2-B077-E5BF6C37546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7AE1AE13-6EA6-42AA-BA2A-0F24084F1CC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81F7E11-4E74-491E-8FB5-B6CF52C44AF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9E44A4B-8F15-4444-B544-0254EF906A9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BE723BA4-94B9-4FB3-9B84-C25667F147A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89323264-5C53-4E39-850A-BF0BEDB10E6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F3B5AE4A-DEB1-4DC3-937D-2D178EBCDED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5BBEBC2B-AB41-4C7F-B605-5926BA23D3C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73D809A2-F07C-469F-B647-F712A110D9F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CA0E040-CBFD-491E-B19D-CCA86BA5070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CDAB169E-D95A-4B71-B5F6-82DF3DB4C5C9}"/>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2518BF73-06A5-42A2-ACD5-6ECA0716530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C5AB94F3-A921-4B06-9AED-4047AE9E0EC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6D2E7EE8-61D6-4786-A64E-80C71B585E6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CCC70F7A-7C7B-4800-A7DE-7454A7180C9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71F4FD24-32F9-45B5-B493-B1AA4A2192C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6E300768-BCF8-4C31-B479-903C59A3129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604EE543-D097-4AD8-9785-E14A0C476DA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31B1EA72-C6D9-429E-878C-39FD0A5DDBD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7F7422CC-D181-49E6-A519-A63C16D92A4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32397F48-2F82-49C0-A7F1-5C7EE6A83CA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B0626A83-40ED-4B32-BC0B-C88237183A0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55843ACC-FF93-4CA8-9390-8E4EE8071F3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0EDD2F45-52B1-41F8-8684-04010E490A7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066F53E6-B13B-4DA5-87F4-BA430AA21FD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1" name="直線コネクタ 590">
          <a:extLst>
            <a:ext uri="{FF2B5EF4-FFF2-40B4-BE49-F238E27FC236}">
              <a16:creationId xmlns:a16="http://schemas.microsoft.com/office/drawing/2014/main" id="{986DEB31-E1AE-4F62-B723-20D670F15963}"/>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90F6E7B7-A165-4A4D-A177-C96A67713D41}"/>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3" name="直線コネクタ 592">
          <a:extLst>
            <a:ext uri="{FF2B5EF4-FFF2-40B4-BE49-F238E27FC236}">
              <a16:creationId xmlns:a16="http://schemas.microsoft.com/office/drawing/2014/main" id="{9DDDB90F-6B11-4373-A47E-CC15FD135AE1}"/>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E77AFB81-174D-4408-920D-A1E942E28860}"/>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5" name="直線コネクタ 594">
          <a:extLst>
            <a:ext uri="{FF2B5EF4-FFF2-40B4-BE49-F238E27FC236}">
              <a16:creationId xmlns:a16="http://schemas.microsoft.com/office/drawing/2014/main" id="{AC80F43F-983E-4655-A528-24A19F9879FC}"/>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128CCE6B-39D0-4F06-9D05-45318F2122BC}"/>
            </a:ext>
          </a:extLst>
        </xdr:cNvPr>
        <xdr:cNvSpPr txBox="1"/>
      </xdr:nvSpPr>
      <xdr:spPr>
        <a:xfrm>
          <a:off x="22199600" y="1083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7" name="フローチャート: 判断 596">
          <a:extLst>
            <a:ext uri="{FF2B5EF4-FFF2-40B4-BE49-F238E27FC236}">
              <a16:creationId xmlns:a16="http://schemas.microsoft.com/office/drawing/2014/main" id="{FD742006-2E71-4FCB-9695-B783CB773CDA}"/>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98" name="フローチャート: 判断 597">
          <a:extLst>
            <a:ext uri="{FF2B5EF4-FFF2-40B4-BE49-F238E27FC236}">
              <a16:creationId xmlns:a16="http://schemas.microsoft.com/office/drawing/2014/main" id="{39548220-638B-4ACB-83B5-167FA9AB971C}"/>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99" name="フローチャート: 判断 598">
          <a:extLst>
            <a:ext uri="{FF2B5EF4-FFF2-40B4-BE49-F238E27FC236}">
              <a16:creationId xmlns:a16="http://schemas.microsoft.com/office/drawing/2014/main" id="{82FE8AEF-9D17-418B-8F75-36D95E245875}"/>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0" name="フローチャート: 判断 599">
          <a:extLst>
            <a:ext uri="{FF2B5EF4-FFF2-40B4-BE49-F238E27FC236}">
              <a16:creationId xmlns:a16="http://schemas.microsoft.com/office/drawing/2014/main" id="{E96752A7-AEF7-49F6-89EF-5D53FBD20040}"/>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1" name="フローチャート: 判断 600">
          <a:extLst>
            <a:ext uri="{FF2B5EF4-FFF2-40B4-BE49-F238E27FC236}">
              <a16:creationId xmlns:a16="http://schemas.microsoft.com/office/drawing/2014/main" id="{1EB1DBB6-34CE-4C91-8F03-88F0716AC991}"/>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D9A09FB-97D1-4B4F-8F07-FD86CA18719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A4A4CE6-C78C-4714-8FFE-8B48D235D3D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5877FF2-0B0A-4F82-8860-4BC07E6BD60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DAFC21F-FBAC-438F-B1C1-ED98E97BED4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6DF696A8-3962-4550-B7EA-4454CD4B600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43906</xdr:rowOff>
    </xdr:from>
    <xdr:to>
      <xdr:col>116</xdr:col>
      <xdr:colOff>114300</xdr:colOff>
      <xdr:row>62</xdr:row>
      <xdr:rowOff>145506</xdr:rowOff>
    </xdr:to>
    <xdr:sp macro="" textlink="">
      <xdr:nvSpPr>
        <xdr:cNvPr id="607" name="楕円 606">
          <a:extLst>
            <a:ext uri="{FF2B5EF4-FFF2-40B4-BE49-F238E27FC236}">
              <a16:creationId xmlns:a16="http://schemas.microsoft.com/office/drawing/2014/main" id="{C21BC71B-B6B8-4A17-8F2A-09F3C8C3B1E4}"/>
            </a:ext>
          </a:extLst>
        </xdr:cNvPr>
        <xdr:cNvSpPr/>
      </xdr:nvSpPr>
      <xdr:spPr>
        <a:xfrm>
          <a:off x="221107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66783</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4860E407-A3F6-4294-AD63-DCF597296B96}"/>
            </a:ext>
          </a:extLst>
        </xdr:cNvPr>
        <xdr:cNvSpPr txBox="1"/>
      </xdr:nvSpPr>
      <xdr:spPr>
        <a:xfrm>
          <a:off x="22199600" y="1052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43906</xdr:rowOff>
    </xdr:from>
    <xdr:to>
      <xdr:col>112</xdr:col>
      <xdr:colOff>38100</xdr:colOff>
      <xdr:row>62</xdr:row>
      <xdr:rowOff>145506</xdr:rowOff>
    </xdr:to>
    <xdr:sp macro="" textlink="">
      <xdr:nvSpPr>
        <xdr:cNvPr id="609" name="楕円 608">
          <a:extLst>
            <a:ext uri="{FF2B5EF4-FFF2-40B4-BE49-F238E27FC236}">
              <a16:creationId xmlns:a16="http://schemas.microsoft.com/office/drawing/2014/main" id="{69611FC0-759D-4B55-8A05-768FBD27E742}"/>
            </a:ext>
          </a:extLst>
        </xdr:cNvPr>
        <xdr:cNvSpPr/>
      </xdr:nvSpPr>
      <xdr:spPr>
        <a:xfrm>
          <a:off x="21272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94706</xdr:rowOff>
    </xdr:from>
    <xdr:to>
      <xdr:col>116</xdr:col>
      <xdr:colOff>63500</xdr:colOff>
      <xdr:row>62</xdr:row>
      <xdr:rowOff>94706</xdr:rowOff>
    </xdr:to>
    <xdr:cxnSp macro="">
      <xdr:nvCxnSpPr>
        <xdr:cNvPr id="610" name="直線コネクタ 609">
          <a:extLst>
            <a:ext uri="{FF2B5EF4-FFF2-40B4-BE49-F238E27FC236}">
              <a16:creationId xmlns:a16="http://schemas.microsoft.com/office/drawing/2014/main" id="{30204332-527B-4847-8719-68949B1E70F8}"/>
            </a:ext>
          </a:extLst>
        </xdr:cNvPr>
        <xdr:cNvCxnSpPr/>
      </xdr:nvCxnSpPr>
      <xdr:spPr>
        <a:xfrm>
          <a:off x="21323300" y="1072460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47172</xdr:rowOff>
    </xdr:from>
    <xdr:to>
      <xdr:col>107</xdr:col>
      <xdr:colOff>101600</xdr:colOff>
      <xdr:row>62</xdr:row>
      <xdr:rowOff>148772</xdr:rowOff>
    </xdr:to>
    <xdr:sp macro="" textlink="">
      <xdr:nvSpPr>
        <xdr:cNvPr id="611" name="楕円 610">
          <a:extLst>
            <a:ext uri="{FF2B5EF4-FFF2-40B4-BE49-F238E27FC236}">
              <a16:creationId xmlns:a16="http://schemas.microsoft.com/office/drawing/2014/main" id="{06AB8678-8E8E-4380-915A-2BD213239AB1}"/>
            </a:ext>
          </a:extLst>
        </xdr:cNvPr>
        <xdr:cNvSpPr/>
      </xdr:nvSpPr>
      <xdr:spPr>
        <a:xfrm>
          <a:off x="20383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94706</xdr:rowOff>
    </xdr:from>
    <xdr:to>
      <xdr:col>111</xdr:col>
      <xdr:colOff>177800</xdr:colOff>
      <xdr:row>62</xdr:row>
      <xdr:rowOff>97972</xdr:rowOff>
    </xdr:to>
    <xdr:cxnSp macro="">
      <xdr:nvCxnSpPr>
        <xdr:cNvPr id="612" name="直線コネクタ 611">
          <a:extLst>
            <a:ext uri="{FF2B5EF4-FFF2-40B4-BE49-F238E27FC236}">
              <a16:creationId xmlns:a16="http://schemas.microsoft.com/office/drawing/2014/main" id="{E992DDDE-F620-4477-AD19-39EFD7817A4D}"/>
            </a:ext>
          </a:extLst>
        </xdr:cNvPr>
        <xdr:cNvCxnSpPr/>
      </xdr:nvCxnSpPr>
      <xdr:spPr>
        <a:xfrm flipV="1">
          <a:off x="20434300" y="107246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19413</xdr:rowOff>
    </xdr:from>
    <xdr:to>
      <xdr:col>102</xdr:col>
      <xdr:colOff>165100</xdr:colOff>
      <xdr:row>63</xdr:row>
      <xdr:rowOff>121013</xdr:rowOff>
    </xdr:to>
    <xdr:sp macro="" textlink="">
      <xdr:nvSpPr>
        <xdr:cNvPr id="613" name="楕円 612">
          <a:extLst>
            <a:ext uri="{FF2B5EF4-FFF2-40B4-BE49-F238E27FC236}">
              <a16:creationId xmlns:a16="http://schemas.microsoft.com/office/drawing/2014/main" id="{A0596967-1347-4D8E-A38A-BE176A04E8AB}"/>
            </a:ext>
          </a:extLst>
        </xdr:cNvPr>
        <xdr:cNvSpPr/>
      </xdr:nvSpPr>
      <xdr:spPr>
        <a:xfrm>
          <a:off x="194945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97972</xdr:rowOff>
    </xdr:from>
    <xdr:to>
      <xdr:col>107</xdr:col>
      <xdr:colOff>50800</xdr:colOff>
      <xdr:row>63</xdr:row>
      <xdr:rowOff>70213</xdr:rowOff>
    </xdr:to>
    <xdr:cxnSp macro="">
      <xdr:nvCxnSpPr>
        <xdr:cNvPr id="614" name="直線コネクタ 613">
          <a:extLst>
            <a:ext uri="{FF2B5EF4-FFF2-40B4-BE49-F238E27FC236}">
              <a16:creationId xmlns:a16="http://schemas.microsoft.com/office/drawing/2014/main" id="{E7A2A1A5-4876-4862-BFC0-82340EC097F2}"/>
            </a:ext>
          </a:extLst>
        </xdr:cNvPr>
        <xdr:cNvCxnSpPr/>
      </xdr:nvCxnSpPr>
      <xdr:spPr>
        <a:xfrm flipV="1">
          <a:off x="19545300" y="10727872"/>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19413</xdr:rowOff>
    </xdr:from>
    <xdr:to>
      <xdr:col>98</xdr:col>
      <xdr:colOff>38100</xdr:colOff>
      <xdr:row>63</xdr:row>
      <xdr:rowOff>121013</xdr:rowOff>
    </xdr:to>
    <xdr:sp macro="" textlink="">
      <xdr:nvSpPr>
        <xdr:cNvPr id="615" name="楕円 614">
          <a:extLst>
            <a:ext uri="{FF2B5EF4-FFF2-40B4-BE49-F238E27FC236}">
              <a16:creationId xmlns:a16="http://schemas.microsoft.com/office/drawing/2014/main" id="{BEF69E5C-76B9-481F-949B-AE63706597E8}"/>
            </a:ext>
          </a:extLst>
        </xdr:cNvPr>
        <xdr:cNvSpPr/>
      </xdr:nvSpPr>
      <xdr:spPr>
        <a:xfrm>
          <a:off x="186055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70213</xdr:rowOff>
    </xdr:from>
    <xdr:to>
      <xdr:col>102</xdr:col>
      <xdr:colOff>114300</xdr:colOff>
      <xdr:row>63</xdr:row>
      <xdr:rowOff>70213</xdr:rowOff>
    </xdr:to>
    <xdr:cxnSp macro="">
      <xdr:nvCxnSpPr>
        <xdr:cNvPr id="616" name="直線コネクタ 615">
          <a:extLst>
            <a:ext uri="{FF2B5EF4-FFF2-40B4-BE49-F238E27FC236}">
              <a16:creationId xmlns:a16="http://schemas.microsoft.com/office/drawing/2014/main" id="{E948D4A2-CB05-40C0-B973-4F3BD931EFDF}"/>
            </a:ext>
          </a:extLst>
        </xdr:cNvPr>
        <xdr:cNvCxnSpPr/>
      </xdr:nvCxnSpPr>
      <xdr:spPr>
        <a:xfrm>
          <a:off x="18656300" y="108715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617" name="n_1aveValue【保健センター・保健所】&#10;一人当たり面積">
          <a:extLst>
            <a:ext uri="{FF2B5EF4-FFF2-40B4-BE49-F238E27FC236}">
              <a16:creationId xmlns:a16="http://schemas.microsoft.com/office/drawing/2014/main" id="{17968DC8-ECA8-46B3-A81A-5C9ED76E9491}"/>
            </a:ext>
          </a:extLst>
        </xdr:cNvPr>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618" name="n_2aveValue【保健センター・保健所】&#10;一人当たり面積">
          <a:extLst>
            <a:ext uri="{FF2B5EF4-FFF2-40B4-BE49-F238E27FC236}">
              <a16:creationId xmlns:a16="http://schemas.microsoft.com/office/drawing/2014/main" id="{4DB911CD-92BB-41A0-90C3-4068BCB4AFC8}"/>
            </a:ext>
          </a:extLst>
        </xdr:cNvPr>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619" name="n_3aveValue【保健センター・保健所】&#10;一人当たり面積">
          <a:extLst>
            <a:ext uri="{FF2B5EF4-FFF2-40B4-BE49-F238E27FC236}">
              <a16:creationId xmlns:a16="http://schemas.microsoft.com/office/drawing/2014/main" id="{C30340AD-E7CA-4DBA-8CFB-C14C038DBA80}"/>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620" name="n_4aveValue【保健センター・保健所】&#10;一人当たり面積">
          <a:extLst>
            <a:ext uri="{FF2B5EF4-FFF2-40B4-BE49-F238E27FC236}">
              <a16:creationId xmlns:a16="http://schemas.microsoft.com/office/drawing/2014/main" id="{7D128794-0C37-4EC2-A005-DB700ADAFFAC}"/>
            </a:ext>
          </a:extLst>
        </xdr:cNvPr>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162033</xdr:rowOff>
    </xdr:from>
    <xdr:ext cx="469744" cy="259045"/>
    <xdr:sp macro="" textlink="">
      <xdr:nvSpPr>
        <xdr:cNvPr id="621" name="n_1mainValue【保健センター・保健所】&#10;一人当たり面積">
          <a:extLst>
            <a:ext uri="{FF2B5EF4-FFF2-40B4-BE49-F238E27FC236}">
              <a16:creationId xmlns:a16="http://schemas.microsoft.com/office/drawing/2014/main" id="{75B347B2-0F4D-49A5-9A65-7ADE846CFDD2}"/>
            </a:ext>
          </a:extLst>
        </xdr:cNvPr>
        <xdr:cNvSpPr txBox="1"/>
      </xdr:nvSpPr>
      <xdr:spPr>
        <a:xfrm>
          <a:off x="21075727" y="1044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165299</xdr:rowOff>
    </xdr:from>
    <xdr:ext cx="469744" cy="259045"/>
    <xdr:sp macro="" textlink="">
      <xdr:nvSpPr>
        <xdr:cNvPr id="622" name="n_2mainValue【保健センター・保健所】&#10;一人当たり面積">
          <a:extLst>
            <a:ext uri="{FF2B5EF4-FFF2-40B4-BE49-F238E27FC236}">
              <a16:creationId xmlns:a16="http://schemas.microsoft.com/office/drawing/2014/main" id="{425A365B-7D2B-49D6-BB73-0D61F63F6957}"/>
            </a:ext>
          </a:extLst>
        </xdr:cNvPr>
        <xdr:cNvSpPr txBox="1"/>
      </xdr:nvSpPr>
      <xdr:spPr>
        <a:xfrm>
          <a:off x="20199427" y="1045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137540</xdr:rowOff>
    </xdr:from>
    <xdr:ext cx="469744" cy="259045"/>
    <xdr:sp macro="" textlink="">
      <xdr:nvSpPr>
        <xdr:cNvPr id="623" name="n_3mainValue【保健センター・保健所】&#10;一人当たり面積">
          <a:extLst>
            <a:ext uri="{FF2B5EF4-FFF2-40B4-BE49-F238E27FC236}">
              <a16:creationId xmlns:a16="http://schemas.microsoft.com/office/drawing/2014/main" id="{74D6ACDC-C92A-486E-B790-158120C6F649}"/>
            </a:ext>
          </a:extLst>
        </xdr:cNvPr>
        <xdr:cNvSpPr txBox="1"/>
      </xdr:nvSpPr>
      <xdr:spPr>
        <a:xfrm>
          <a:off x="19310427" y="1059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137540</xdr:rowOff>
    </xdr:from>
    <xdr:ext cx="469744" cy="259045"/>
    <xdr:sp macro="" textlink="">
      <xdr:nvSpPr>
        <xdr:cNvPr id="624" name="n_4mainValue【保健センター・保健所】&#10;一人当たり面積">
          <a:extLst>
            <a:ext uri="{FF2B5EF4-FFF2-40B4-BE49-F238E27FC236}">
              <a16:creationId xmlns:a16="http://schemas.microsoft.com/office/drawing/2014/main" id="{3FBBA282-AA04-4BDB-98B4-74BB84F0E6C5}"/>
            </a:ext>
          </a:extLst>
        </xdr:cNvPr>
        <xdr:cNvSpPr txBox="1"/>
      </xdr:nvSpPr>
      <xdr:spPr>
        <a:xfrm>
          <a:off x="18421427" y="1059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14007E99-A08F-43F0-AE1E-B238A10D1B7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B226B120-7B83-49E8-A2FA-745378E2A38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84A82CAE-99CA-4BF3-8797-67855738ABC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6C23687F-59BC-4CD9-A4B5-7570367CBF0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3C1099F8-74B6-4A08-8E41-6A45DC6E6C5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67866D4D-883C-40C9-BE57-787107D8882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5CE1F542-3BA8-454C-A1BA-A1404C2104F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5B33F147-8AD7-4FA8-B51B-42A1EBC9C45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8D56D2CC-A7E9-41C7-8C76-B2A19B7F7B8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EDDFD247-7DA8-4C62-9073-522E819B0AA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4BDCE46E-43C5-4089-8A80-CA0E6295F3E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0ACE1752-D14A-4CC7-B82D-AD2F41E02D1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FE1E7E3C-24B6-44EF-A0CD-40E3818FF2D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B7AA2EEE-B52A-4B06-8A82-51A3C5919CB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F0207827-C364-45AF-8320-82A09F50029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3F2A09B6-C523-4E85-A5DD-649B7AFA9B5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91847430-5BED-4F72-BA13-A2BE7FFD06F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7026B368-B8BF-486B-8652-F889C2D007F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587A35D7-007F-45C3-B363-2DF57D5AEF1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04AB816F-7079-468A-AF2D-34F5F0A6CA8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B567BF66-0323-4D65-B1E5-B473E7A859B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DE1D7D5C-D638-4CC7-8449-034F47753E5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C8D77DFF-A88B-47C6-83D5-F0A98DAAC84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1924A521-D7D7-4093-BE87-83BE5B67252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08D15A31-A745-440B-B503-6958B1A562E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F45FFC64-577D-4CF3-BC97-F30CDB76E473}"/>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E82146D4-5DDC-46D8-8889-66547D191D7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18DA513F-D1B2-4F1D-9CA4-0B37F8CC356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5B728788-6356-42BE-92BB-5D255AFC7C41}"/>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4" name="直線コネクタ 653">
          <a:extLst>
            <a:ext uri="{FF2B5EF4-FFF2-40B4-BE49-F238E27FC236}">
              <a16:creationId xmlns:a16="http://schemas.microsoft.com/office/drawing/2014/main" id="{7E2F62B2-36A8-4936-BAB3-C45E12C4B453}"/>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C79D15D8-E4E5-4E83-999E-50F5796F6FA0}"/>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6" name="フローチャート: 判断 655">
          <a:extLst>
            <a:ext uri="{FF2B5EF4-FFF2-40B4-BE49-F238E27FC236}">
              <a16:creationId xmlns:a16="http://schemas.microsoft.com/office/drawing/2014/main" id="{96B5322A-7D79-45BE-9EA7-7F3F0D923FE6}"/>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7" name="フローチャート: 判断 656">
          <a:extLst>
            <a:ext uri="{FF2B5EF4-FFF2-40B4-BE49-F238E27FC236}">
              <a16:creationId xmlns:a16="http://schemas.microsoft.com/office/drawing/2014/main" id="{AC54AC24-A8E2-4490-B837-61C817CE0232}"/>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8" name="フローチャート: 判断 657">
          <a:extLst>
            <a:ext uri="{FF2B5EF4-FFF2-40B4-BE49-F238E27FC236}">
              <a16:creationId xmlns:a16="http://schemas.microsoft.com/office/drawing/2014/main" id="{573A345E-BE37-4C4C-B3EE-F0EE7AFAC495}"/>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9" name="フローチャート: 判断 658">
          <a:extLst>
            <a:ext uri="{FF2B5EF4-FFF2-40B4-BE49-F238E27FC236}">
              <a16:creationId xmlns:a16="http://schemas.microsoft.com/office/drawing/2014/main" id="{D2007CA9-8CD3-462D-9AA2-0AF5556E8975}"/>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0" name="フローチャート: 判断 659">
          <a:extLst>
            <a:ext uri="{FF2B5EF4-FFF2-40B4-BE49-F238E27FC236}">
              <a16:creationId xmlns:a16="http://schemas.microsoft.com/office/drawing/2014/main" id="{E40B9D46-761D-42A7-B8B6-C85BFF51A734}"/>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3098900-66DD-404F-8CA6-E04B529928C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64B83B8-11F4-4103-9743-03CB5590B61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57F0BAC7-A390-4310-B552-049A53EB2CA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EAB6E2B-59BF-4656-BE3B-544533915F1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0BF153B-93D7-4C36-8B3A-4B532AE772C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66" name="楕円 665">
          <a:extLst>
            <a:ext uri="{FF2B5EF4-FFF2-40B4-BE49-F238E27FC236}">
              <a16:creationId xmlns:a16="http://schemas.microsoft.com/office/drawing/2014/main" id="{AAED66D5-0AAA-474C-B484-674B312FB251}"/>
            </a:ext>
          </a:extLst>
        </xdr:cNvPr>
        <xdr:cNvSpPr/>
      </xdr:nvSpPr>
      <xdr:spPr>
        <a:xfrm>
          <a:off x="16268700" y="141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95085</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9D306C95-5BF3-4DE4-8E5C-D1DEE2B6B4A7}"/>
            </a:ext>
          </a:extLst>
        </xdr:cNvPr>
        <xdr:cNvSpPr txBox="1"/>
      </xdr:nvSpPr>
      <xdr:spPr>
        <a:xfrm>
          <a:off x="16357600" y="1398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46082</xdr:rowOff>
    </xdr:from>
    <xdr:to>
      <xdr:col>81</xdr:col>
      <xdr:colOff>101600</xdr:colOff>
      <xdr:row>82</xdr:row>
      <xdr:rowOff>147682</xdr:rowOff>
    </xdr:to>
    <xdr:sp macro="" textlink="">
      <xdr:nvSpPr>
        <xdr:cNvPr id="668" name="楕円 667">
          <a:extLst>
            <a:ext uri="{FF2B5EF4-FFF2-40B4-BE49-F238E27FC236}">
              <a16:creationId xmlns:a16="http://schemas.microsoft.com/office/drawing/2014/main" id="{88E53250-D57A-4FD4-8F41-0C5EE434F3D1}"/>
            </a:ext>
          </a:extLst>
        </xdr:cNvPr>
        <xdr:cNvSpPr/>
      </xdr:nvSpPr>
      <xdr:spPr>
        <a:xfrm>
          <a:off x="15430500" y="1410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96882</xdr:rowOff>
    </xdr:from>
    <xdr:to>
      <xdr:col>85</xdr:col>
      <xdr:colOff>127000</xdr:colOff>
      <xdr:row>82</xdr:row>
      <xdr:rowOff>123008</xdr:rowOff>
    </xdr:to>
    <xdr:cxnSp macro="">
      <xdr:nvCxnSpPr>
        <xdr:cNvPr id="669" name="直線コネクタ 668">
          <a:extLst>
            <a:ext uri="{FF2B5EF4-FFF2-40B4-BE49-F238E27FC236}">
              <a16:creationId xmlns:a16="http://schemas.microsoft.com/office/drawing/2014/main" id="{9C56726B-9D3A-40F6-A31E-6CC599CF162B}"/>
            </a:ext>
          </a:extLst>
        </xdr:cNvPr>
        <xdr:cNvCxnSpPr/>
      </xdr:nvCxnSpPr>
      <xdr:spPr>
        <a:xfrm>
          <a:off x="15481300" y="14155782"/>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10161</xdr:rowOff>
    </xdr:from>
    <xdr:to>
      <xdr:col>76</xdr:col>
      <xdr:colOff>165100</xdr:colOff>
      <xdr:row>82</xdr:row>
      <xdr:rowOff>111761</xdr:rowOff>
    </xdr:to>
    <xdr:sp macro="" textlink="">
      <xdr:nvSpPr>
        <xdr:cNvPr id="670" name="楕円 669">
          <a:extLst>
            <a:ext uri="{FF2B5EF4-FFF2-40B4-BE49-F238E27FC236}">
              <a16:creationId xmlns:a16="http://schemas.microsoft.com/office/drawing/2014/main" id="{A7618678-2AF5-438A-B9C3-D710D9BFEB1F}"/>
            </a:ext>
          </a:extLst>
        </xdr:cNvPr>
        <xdr:cNvSpPr/>
      </xdr:nvSpPr>
      <xdr:spPr>
        <a:xfrm>
          <a:off x="14541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60961</xdr:rowOff>
    </xdr:from>
    <xdr:to>
      <xdr:col>81</xdr:col>
      <xdr:colOff>50800</xdr:colOff>
      <xdr:row>82</xdr:row>
      <xdr:rowOff>96882</xdr:rowOff>
    </xdr:to>
    <xdr:cxnSp macro="">
      <xdr:nvCxnSpPr>
        <xdr:cNvPr id="671" name="直線コネクタ 670">
          <a:extLst>
            <a:ext uri="{FF2B5EF4-FFF2-40B4-BE49-F238E27FC236}">
              <a16:creationId xmlns:a16="http://schemas.microsoft.com/office/drawing/2014/main" id="{C4AB8254-556C-44E6-832A-D575C89A8D0A}"/>
            </a:ext>
          </a:extLst>
        </xdr:cNvPr>
        <xdr:cNvCxnSpPr/>
      </xdr:nvCxnSpPr>
      <xdr:spPr>
        <a:xfrm>
          <a:off x="14592300" y="14119861"/>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135889</xdr:rowOff>
    </xdr:from>
    <xdr:to>
      <xdr:col>72</xdr:col>
      <xdr:colOff>38100</xdr:colOff>
      <xdr:row>82</xdr:row>
      <xdr:rowOff>66039</xdr:rowOff>
    </xdr:to>
    <xdr:sp macro="" textlink="">
      <xdr:nvSpPr>
        <xdr:cNvPr id="672" name="楕円 671">
          <a:extLst>
            <a:ext uri="{FF2B5EF4-FFF2-40B4-BE49-F238E27FC236}">
              <a16:creationId xmlns:a16="http://schemas.microsoft.com/office/drawing/2014/main" id="{DBE1F5D9-572A-4FB7-B531-E6A485B4F63C}"/>
            </a:ext>
          </a:extLst>
        </xdr:cNvPr>
        <xdr:cNvSpPr/>
      </xdr:nvSpPr>
      <xdr:spPr>
        <a:xfrm>
          <a:off x="13652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15239</xdr:rowOff>
    </xdr:from>
    <xdr:to>
      <xdr:col>76</xdr:col>
      <xdr:colOff>114300</xdr:colOff>
      <xdr:row>82</xdr:row>
      <xdr:rowOff>60961</xdr:rowOff>
    </xdr:to>
    <xdr:cxnSp macro="">
      <xdr:nvCxnSpPr>
        <xdr:cNvPr id="673" name="直線コネクタ 672">
          <a:extLst>
            <a:ext uri="{FF2B5EF4-FFF2-40B4-BE49-F238E27FC236}">
              <a16:creationId xmlns:a16="http://schemas.microsoft.com/office/drawing/2014/main" id="{E3B97B3E-04CC-4A20-8268-84C8FD90A46D}"/>
            </a:ext>
          </a:extLst>
        </xdr:cNvPr>
        <xdr:cNvCxnSpPr/>
      </xdr:nvCxnSpPr>
      <xdr:spPr>
        <a:xfrm>
          <a:off x="13703300" y="140741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95069</xdr:rowOff>
    </xdr:from>
    <xdr:to>
      <xdr:col>67</xdr:col>
      <xdr:colOff>101600</xdr:colOff>
      <xdr:row>83</xdr:row>
      <xdr:rowOff>25219</xdr:rowOff>
    </xdr:to>
    <xdr:sp macro="" textlink="">
      <xdr:nvSpPr>
        <xdr:cNvPr id="674" name="楕円 673">
          <a:extLst>
            <a:ext uri="{FF2B5EF4-FFF2-40B4-BE49-F238E27FC236}">
              <a16:creationId xmlns:a16="http://schemas.microsoft.com/office/drawing/2014/main" id="{AEC1E3F1-0146-4E70-AB27-16D37DB05D79}"/>
            </a:ext>
          </a:extLst>
        </xdr:cNvPr>
        <xdr:cNvSpPr/>
      </xdr:nvSpPr>
      <xdr:spPr>
        <a:xfrm>
          <a:off x="12763500" y="14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15239</xdr:rowOff>
    </xdr:from>
    <xdr:to>
      <xdr:col>71</xdr:col>
      <xdr:colOff>177800</xdr:colOff>
      <xdr:row>82</xdr:row>
      <xdr:rowOff>145869</xdr:rowOff>
    </xdr:to>
    <xdr:cxnSp macro="">
      <xdr:nvCxnSpPr>
        <xdr:cNvPr id="675" name="直線コネクタ 674">
          <a:extLst>
            <a:ext uri="{FF2B5EF4-FFF2-40B4-BE49-F238E27FC236}">
              <a16:creationId xmlns:a16="http://schemas.microsoft.com/office/drawing/2014/main" id="{686BF9F3-77FE-4251-BC36-ACADC76696C1}"/>
            </a:ext>
          </a:extLst>
        </xdr:cNvPr>
        <xdr:cNvCxnSpPr/>
      </xdr:nvCxnSpPr>
      <xdr:spPr>
        <a:xfrm flipV="1">
          <a:off x="12814300" y="14074139"/>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676" name="n_1aveValue【消防施設】&#10;有形固定資産減価償却率">
          <a:extLst>
            <a:ext uri="{FF2B5EF4-FFF2-40B4-BE49-F238E27FC236}">
              <a16:creationId xmlns:a16="http://schemas.microsoft.com/office/drawing/2014/main" id="{C699237D-BE1A-4B8C-B9A7-004E1FE88F07}"/>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77" name="n_2aveValue【消防施設】&#10;有形固定資産減価償却率">
          <a:extLst>
            <a:ext uri="{FF2B5EF4-FFF2-40B4-BE49-F238E27FC236}">
              <a16:creationId xmlns:a16="http://schemas.microsoft.com/office/drawing/2014/main" id="{1F9DA7F1-7B78-46D2-9C93-D6605DF24D8F}"/>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678" name="n_3aveValue【消防施設】&#10;有形固定資産減価償却率">
          <a:extLst>
            <a:ext uri="{FF2B5EF4-FFF2-40B4-BE49-F238E27FC236}">
              <a16:creationId xmlns:a16="http://schemas.microsoft.com/office/drawing/2014/main" id="{AC981844-B52A-40C1-8F7F-021958B10BC8}"/>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79" name="n_4aveValue【消防施設】&#10;有形固定資産減価償却率">
          <a:extLst>
            <a:ext uri="{FF2B5EF4-FFF2-40B4-BE49-F238E27FC236}">
              <a16:creationId xmlns:a16="http://schemas.microsoft.com/office/drawing/2014/main" id="{AF3C23BF-9A19-428C-9510-FF43CEB26E75}"/>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164209</xdr:rowOff>
    </xdr:from>
    <xdr:ext cx="405111" cy="259045"/>
    <xdr:sp macro="" textlink="">
      <xdr:nvSpPr>
        <xdr:cNvPr id="680" name="n_1mainValue【消防施設】&#10;有形固定資産減価償却率">
          <a:extLst>
            <a:ext uri="{FF2B5EF4-FFF2-40B4-BE49-F238E27FC236}">
              <a16:creationId xmlns:a16="http://schemas.microsoft.com/office/drawing/2014/main" id="{7FC0CFCF-6E95-4A6A-962B-B37D871FE4BE}"/>
            </a:ext>
          </a:extLst>
        </xdr:cNvPr>
        <xdr:cNvSpPr txBox="1"/>
      </xdr:nvSpPr>
      <xdr:spPr>
        <a:xfrm>
          <a:off x="152660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681" name="n_2mainValue【消防施設】&#10;有形固定資産減価償却率">
          <a:extLst>
            <a:ext uri="{FF2B5EF4-FFF2-40B4-BE49-F238E27FC236}">
              <a16:creationId xmlns:a16="http://schemas.microsoft.com/office/drawing/2014/main" id="{389B700D-A487-4850-9ABE-CC58E6DE73E9}"/>
            </a:ext>
          </a:extLst>
        </xdr:cNvPr>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82566</xdr:rowOff>
    </xdr:from>
    <xdr:ext cx="405111" cy="259045"/>
    <xdr:sp macro="" textlink="">
      <xdr:nvSpPr>
        <xdr:cNvPr id="682" name="n_3mainValue【消防施設】&#10;有形固定資産減価償却率">
          <a:extLst>
            <a:ext uri="{FF2B5EF4-FFF2-40B4-BE49-F238E27FC236}">
              <a16:creationId xmlns:a16="http://schemas.microsoft.com/office/drawing/2014/main" id="{B07678FF-00A1-4A37-AAD4-47520B42654D}"/>
            </a:ext>
          </a:extLst>
        </xdr:cNvPr>
        <xdr:cNvSpPr txBox="1"/>
      </xdr:nvSpPr>
      <xdr:spPr>
        <a:xfrm>
          <a:off x="13500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41746</xdr:rowOff>
    </xdr:from>
    <xdr:ext cx="405111" cy="259045"/>
    <xdr:sp macro="" textlink="">
      <xdr:nvSpPr>
        <xdr:cNvPr id="683" name="n_4mainValue【消防施設】&#10;有形固定資産減価償却率">
          <a:extLst>
            <a:ext uri="{FF2B5EF4-FFF2-40B4-BE49-F238E27FC236}">
              <a16:creationId xmlns:a16="http://schemas.microsoft.com/office/drawing/2014/main" id="{307411DF-0159-4E6E-A408-D876B9C8893A}"/>
            </a:ext>
          </a:extLst>
        </xdr:cNvPr>
        <xdr:cNvSpPr txBox="1"/>
      </xdr:nvSpPr>
      <xdr:spPr>
        <a:xfrm>
          <a:off x="12611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B23DA75C-DE53-445C-A035-FC6B50267B9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71E7CB4A-D0D6-423A-9125-76810F00381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F7AFE705-081F-4FFA-A525-642617F74DF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D7B50979-2B34-4B0B-A0E3-1091006DA7A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287D4040-DA82-4083-BCB3-0A984257697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DA3E96AE-7679-4DD8-ACF0-9A9470E6248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138B067A-3C8F-4CCF-8F79-C99D1D0CA13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91713E2B-5636-4E50-8A11-0912A398924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3CD334A4-A59A-4E97-A4B7-3222991876D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DC34D109-24C0-44E8-B801-BE5ABDC27D3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22AF9310-A544-40DF-BDB9-FAC67993BA9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09663722-F3CD-4EF5-B239-AA85AB8393F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83DF4FE8-4901-4C42-A67F-BC7E27BC0A9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3D481075-C571-4E2D-BF29-F26A651784C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2858DCC0-03A1-4B92-8958-A49EE8B7580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46170369-B3FC-4DC4-ABD0-B830DD5826F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824BB54E-BC4B-4D62-9A09-08B0FF2BB66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D1DA693A-FD4F-485B-91F5-D9DBE8CB2B1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E6DFCD2E-9890-4CBD-9CD6-59BB5AC0F1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A0F87C84-1469-46CA-848C-4177E9D72AC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077A82E2-DBF5-45EE-871C-3BC0C086F00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5" name="直線コネクタ 704">
          <a:extLst>
            <a:ext uri="{FF2B5EF4-FFF2-40B4-BE49-F238E27FC236}">
              <a16:creationId xmlns:a16="http://schemas.microsoft.com/office/drawing/2014/main" id="{4344C664-5626-41D3-B6C8-23ACAD27C926}"/>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6" name="【消防施設】&#10;一人当たり面積最小値テキスト">
          <a:extLst>
            <a:ext uri="{FF2B5EF4-FFF2-40B4-BE49-F238E27FC236}">
              <a16:creationId xmlns:a16="http://schemas.microsoft.com/office/drawing/2014/main" id="{89C4A8D7-81A2-44AF-8979-468B3BBF255A}"/>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7" name="直線コネクタ 706">
          <a:extLst>
            <a:ext uri="{FF2B5EF4-FFF2-40B4-BE49-F238E27FC236}">
              <a16:creationId xmlns:a16="http://schemas.microsoft.com/office/drawing/2014/main" id="{7BAB94E4-A4B1-4C5B-8149-09D98F394B06}"/>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8" name="【消防施設】&#10;一人当たり面積最大値テキスト">
          <a:extLst>
            <a:ext uri="{FF2B5EF4-FFF2-40B4-BE49-F238E27FC236}">
              <a16:creationId xmlns:a16="http://schemas.microsoft.com/office/drawing/2014/main" id="{18D858CB-A9C2-452F-9403-62712578C95F}"/>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9" name="直線コネクタ 708">
          <a:extLst>
            <a:ext uri="{FF2B5EF4-FFF2-40B4-BE49-F238E27FC236}">
              <a16:creationId xmlns:a16="http://schemas.microsoft.com/office/drawing/2014/main" id="{6B1CCDD4-0196-4AB8-8F09-73BCFCD0BEDC}"/>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710" name="【消防施設】&#10;一人当たり面積平均値テキスト">
          <a:extLst>
            <a:ext uri="{FF2B5EF4-FFF2-40B4-BE49-F238E27FC236}">
              <a16:creationId xmlns:a16="http://schemas.microsoft.com/office/drawing/2014/main" id="{ECD23CB7-B184-43AA-A597-C6BC2C92F055}"/>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1" name="フローチャート: 判断 710">
          <a:extLst>
            <a:ext uri="{FF2B5EF4-FFF2-40B4-BE49-F238E27FC236}">
              <a16:creationId xmlns:a16="http://schemas.microsoft.com/office/drawing/2014/main" id="{A159CA25-4D0F-4B1C-836B-90A43D3A68BC}"/>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2" name="フローチャート: 判断 711">
          <a:extLst>
            <a:ext uri="{FF2B5EF4-FFF2-40B4-BE49-F238E27FC236}">
              <a16:creationId xmlns:a16="http://schemas.microsoft.com/office/drawing/2014/main" id="{3616B828-26F4-45AA-863D-8648228C3E56}"/>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3" name="フローチャート: 判断 712">
          <a:extLst>
            <a:ext uri="{FF2B5EF4-FFF2-40B4-BE49-F238E27FC236}">
              <a16:creationId xmlns:a16="http://schemas.microsoft.com/office/drawing/2014/main" id="{3F69E40A-1180-42E2-A15B-5B4D36F62A6C}"/>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4" name="フローチャート: 判断 713">
          <a:extLst>
            <a:ext uri="{FF2B5EF4-FFF2-40B4-BE49-F238E27FC236}">
              <a16:creationId xmlns:a16="http://schemas.microsoft.com/office/drawing/2014/main" id="{CBD8476A-CC56-48E6-991C-8539528A42C5}"/>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5" name="フローチャート: 判断 714">
          <a:extLst>
            <a:ext uri="{FF2B5EF4-FFF2-40B4-BE49-F238E27FC236}">
              <a16:creationId xmlns:a16="http://schemas.microsoft.com/office/drawing/2014/main" id="{96DF234C-57DB-4912-A20D-67A59DFCAC58}"/>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2262A06-5835-452B-A95F-0F529DDE6D6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00B9E7E-05DC-4098-9525-6D87327439C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6A19C8B-9FD3-43FC-9BFA-0B5480D752D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2886772-C256-44CA-8D77-B3E13CA3C32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BE10FBF-0651-469C-9DF9-7941D4C7C7B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138176</xdr:rowOff>
    </xdr:from>
    <xdr:to>
      <xdr:col>116</xdr:col>
      <xdr:colOff>114300</xdr:colOff>
      <xdr:row>85</xdr:row>
      <xdr:rowOff>68326</xdr:rowOff>
    </xdr:to>
    <xdr:sp macro="" textlink="">
      <xdr:nvSpPr>
        <xdr:cNvPr id="721" name="楕円 720">
          <a:extLst>
            <a:ext uri="{FF2B5EF4-FFF2-40B4-BE49-F238E27FC236}">
              <a16:creationId xmlns:a16="http://schemas.microsoft.com/office/drawing/2014/main" id="{BFD5A4B0-C50D-441D-A7EA-B6F3D1AF6436}"/>
            </a:ext>
          </a:extLst>
        </xdr:cNvPr>
        <xdr:cNvSpPr/>
      </xdr:nvSpPr>
      <xdr:spPr>
        <a:xfrm>
          <a:off x="221107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116603</xdr:rowOff>
    </xdr:from>
    <xdr:ext cx="469744" cy="259045"/>
    <xdr:sp macro="" textlink="">
      <xdr:nvSpPr>
        <xdr:cNvPr id="722" name="【消防施設】&#10;一人当たり面積該当値テキスト">
          <a:extLst>
            <a:ext uri="{FF2B5EF4-FFF2-40B4-BE49-F238E27FC236}">
              <a16:creationId xmlns:a16="http://schemas.microsoft.com/office/drawing/2014/main" id="{AE76101F-644B-4030-A10A-95A50BD15C97}"/>
            </a:ext>
          </a:extLst>
        </xdr:cNvPr>
        <xdr:cNvSpPr txBox="1"/>
      </xdr:nvSpPr>
      <xdr:spPr>
        <a:xfrm>
          <a:off x="22199600"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138176</xdr:rowOff>
    </xdr:from>
    <xdr:to>
      <xdr:col>112</xdr:col>
      <xdr:colOff>38100</xdr:colOff>
      <xdr:row>85</xdr:row>
      <xdr:rowOff>68326</xdr:rowOff>
    </xdr:to>
    <xdr:sp macro="" textlink="">
      <xdr:nvSpPr>
        <xdr:cNvPr id="723" name="楕円 722">
          <a:extLst>
            <a:ext uri="{FF2B5EF4-FFF2-40B4-BE49-F238E27FC236}">
              <a16:creationId xmlns:a16="http://schemas.microsoft.com/office/drawing/2014/main" id="{C6202A73-33A1-4160-BC94-9890AF80361B}"/>
            </a:ext>
          </a:extLst>
        </xdr:cNvPr>
        <xdr:cNvSpPr/>
      </xdr:nvSpPr>
      <xdr:spPr>
        <a:xfrm>
          <a:off x="21272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17526</xdr:rowOff>
    </xdr:from>
    <xdr:to>
      <xdr:col>116</xdr:col>
      <xdr:colOff>63500</xdr:colOff>
      <xdr:row>85</xdr:row>
      <xdr:rowOff>17526</xdr:rowOff>
    </xdr:to>
    <xdr:cxnSp macro="">
      <xdr:nvCxnSpPr>
        <xdr:cNvPr id="724" name="直線コネクタ 723">
          <a:extLst>
            <a:ext uri="{FF2B5EF4-FFF2-40B4-BE49-F238E27FC236}">
              <a16:creationId xmlns:a16="http://schemas.microsoft.com/office/drawing/2014/main" id="{5E24CA0A-7462-4758-91ED-2FE9F41908F5}"/>
            </a:ext>
          </a:extLst>
        </xdr:cNvPr>
        <xdr:cNvCxnSpPr/>
      </xdr:nvCxnSpPr>
      <xdr:spPr>
        <a:xfrm>
          <a:off x="21323300" y="145907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138176</xdr:rowOff>
    </xdr:from>
    <xdr:to>
      <xdr:col>107</xdr:col>
      <xdr:colOff>101600</xdr:colOff>
      <xdr:row>85</xdr:row>
      <xdr:rowOff>68326</xdr:rowOff>
    </xdr:to>
    <xdr:sp macro="" textlink="">
      <xdr:nvSpPr>
        <xdr:cNvPr id="725" name="楕円 724">
          <a:extLst>
            <a:ext uri="{FF2B5EF4-FFF2-40B4-BE49-F238E27FC236}">
              <a16:creationId xmlns:a16="http://schemas.microsoft.com/office/drawing/2014/main" id="{403D2587-C804-433D-9B93-8EC5A74986D5}"/>
            </a:ext>
          </a:extLst>
        </xdr:cNvPr>
        <xdr:cNvSpPr/>
      </xdr:nvSpPr>
      <xdr:spPr>
        <a:xfrm>
          <a:off x="20383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17526</xdr:rowOff>
    </xdr:from>
    <xdr:to>
      <xdr:col>111</xdr:col>
      <xdr:colOff>177800</xdr:colOff>
      <xdr:row>85</xdr:row>
      <xdr:rowOff>17526</xdr:rowOff>
    </xdr:to>
    <xdr:cxnSp macro="">
      <xdr:nvCxnSpPr>
        <xdr:cNvPr id="726" name="直線コネクタ 725">
          <a:extLst>
            <a:ext uri="{FF2B5EF4-FFF2-40B4-BE49-F238E27FC236}">
              <a16:creationId xmlns:a16="http://schemas.microsoft.com/office/drawing/2014/main" id="{8854E254-4CFC-4D99-A28D-06B7E2C3C224}"/>
            </a:ext>
          </a:extLst>
        </xdr:cNvPr>
        <xdr:cNvCxnSpPr/>
      </xdr:nvCxnSpPr>
      <xdr:spPr>
        <a:xfrm>
          <a:off x="20434300" y="14590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138176</xdr:rowOff>
    </xdr:from>
    <xdr:to>
      <xdr:col>102</xdr:col>
      <xdr:colOff>165100</xdr:colOff>
      <xdr:row>85</xdr:row>
      <xdr:rowOff>68326</xdr:rowOff>
    </xdr:to>
    <xdr:sp macro="" textlink="">
      <xdr:nvSpPr>
        <xdr:cNvPr id="727" name="楕円 726">
          <a:extLst>
            <a:ext uri="{FF2B5EF4-FFF2-40B4-BE49-F238E27FC236}">
              <a16:creationId xmlns:a16="http://schemas.microsoft.com/office/drawing/2014/main" id="{ED1CF043-F75A-434C-9D32-F8D32631F9FE}"/>
            </a:ext>
          </a:extLst>
        </xdr:cNvPr>
        <xdr:cNvSpPr/>
      </xdr:nvSpPr>
      <xdr:spPr>
        <a:xfrm>
          <a:off x="19494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17526</xdr:rowOff>
    </xdr:from>
    <xdr:to>
      <xdr:col>107</xdr:col>
      <xdr:colOff>50800</xdr:colOff>
      <xdr:row>85</xdr:row>
      <xdr:rowOff>17526</xdr:rowOff>
    </xdr:to>
    <xdr:cxnSp macro="">
      <xdr:nvCxnSpPr>
        <xdr:cNvPr id="728" name="直線コネクタ 727">
          <a:extLst>
            <a:ext uri="{FF2B5EF4-FFF2-40B4-BE49-F238E27FC236}">
              <a16:creationId xmlns:a16="http://schemas.microsoft.com/office/drawing/2014/main" id="{41AC5EC5-B80F-4593-8348-E9DC70C04FC0}"/>
            </a:ext>
          </a:extLst>
        </xdr:cNvPr>
        <xdr:cNvCxnSpPr/>
      </xdr:nvCxnSpPr>
      <xdr:spPr>
        <a:xfrm>
          <a:off x="19545300" y="14590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165608</xdr:rowOff>
    </xdr:from>
    <xdr:to>
      <xdr:col>98</xdr:col>
      <xdr:colOff>38100</xdr:colOff>
      <xdr:row>85</xdr:row>
      <xdr:rowOff>95758</xdr:rowOff>
    </xdr:to>
    <xdr:sp macro="" textlink="">
      <xdr:nvSpPr>
        <xdr:cNvPr id="729" name="楕円 728">
          <a:extLst>
            <a:ext uri="{FF2B5EF4-FFF2-40B4-BE49-F238E27FC236}">
              <a16:creationId xmlns:a16="http://schemas.microsoft.com/office/drawing/2014/main" id="{8DEB8458-910F-4740-A14D-BB5E43768DDB}"/>
            </a:ext>
          </a:extLst>
        </xdr:cNvPr>
        <xdr:cNvSpPr/>
      </xdr:nvSpPr>
      <xdr:spPr>
        <a:xfrm>
          <a:off x="18605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17526</xdr:rowOff>
    </xdr:from>
    <xdr:to>
      <xdr:col>102</xdr:col>
      <xdr:colOff>114300</xdr:colOff>
      <xdr:row>85</xdr:row>
      <xdr:rowOff>44958</xdr:rowOff>
    </xdr:to>
    <xdr:cxnSp macro="">
      <xdr:nvCxnSpPr>
        <xdr:cNvPr id="730" name="直線コネクタ 729">
          <a:extLst>
            <a:ext uri="{FF2B5EF4-FFF2-40B4-BE49-F238E27FC236}">
              <a16:creationId xmlns:a16="http://schemas.microsoft.com/office/drawing/2014/main" id="{329A5A1E-F06D-4C06-BCB0-8BC14AD8819A}"/>
            </a:ext>
          </a:extLst>
        </xdr:cNvPr>
        <xdr:cNvCxnSpPr/>
      </xdr:nvCxnSpPr>
      <xdr:spPr>
        <a:xfrm flipV="1">
          <a:off x="18656300" y="145907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731" name="n_1aveValue【消防施設】&#10;一人当たり面積">
          <a:extLst>
            <a:ext uri="{FF2B5EF4-FFF2-40B4-BE49-F238E27FC236}">
              <a16:creationId xmlns:a16="http://schemas.microsoft.com/office/drawing/2014/main" id="{F652CE28-7114-4423-B2DC-4D75E55ADDBD}"/>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32" name="n_2aveValue【消防施設】&#10;一人当たり面積">
          <a:extLst>
            <a:ext uri="{FF2B5EF4-FFF2-40B4-BE49-F238E27FC236}">
              <a16:creationId xmlns:a16="http://schemas.microsoft.com/office/drawing/2014/main" id="{DCEF3626-4D36-4444-9A3A-E323381DD55D}"/>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3" name="n_3aveValue【消防施設】&#10;一人当たり面積">
          <a:extLst>
            <a:ext uri="{FF2B5EF4-FFF2-40B4-BE49-F238E27FC236}">
              <a16:creationId xmlns:a16="http://schemas.microsoft.com/office/drawing/2014/main" id="{309DD444-829E-489A-8266-2AC8A1C34327}"/>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34" name="n_4aveValue【消防施設】&#10;一人当たり面積">
          <a:extLst>
            <a:ext uri="{FF2B5EF4-FFF2-40B4-BE49-F238E27FC236}">
              <a16:creationId xmlns:a16="http://schemas.microsoft.com/office/drawing/2014/main" id="{B6305686-45C8-4E7A-92F9-DFB02351A670}"/>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59453</xdr:rowOff>
    </xdr:from>
    <xdr:ext cx="469744" cy="259045"/>
    <xdr:sp macro="" textlink="">
      <xdr:nvSpPr>
        <xdr:cNvPr id="735" name="n_1mainValue【消防施設】&#10;一人当たり面積">
          <a:extLst>
            <a:ext uri="{FF2B5EF4-FFF2-40B4-BE49-F238E27FC236}">
              <a16:creationId xmlns:a16="http://schemas.microsoft.com/office/drawing/2014/main" id="{DE0DD773-3967-4241-956F-8DC84AEE1D4B}"/>
            </a:ext>
          </a:extLst>
        </xdr:cNvPr>
        <xdr:cNvSpPr txBox="1"/>
      </xdr:nvSpPr>
      <xdr:spPr>
        <a:xfrm>
          <a:off x="210757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59453</xdr:rowOff>
    </xdr:from>
    <xdr:ext cx="469744" cy="259045"/>
    <xdr:sp macro="" textlink="">
      <xdr:nvSpPr>
        <xdr:cNvPr id="736" name="n_2mainValue【消防施設】&#10;一人当たり面積">
          <a:extLst>
            <a:ext uri="{FF2B5EF4-FFF2-40B4-BE49-F238E27FC236}">
              <a16:creationId xmlns:a16="http://schemas.microsoft.com/office/drawing/2014/main" id="{D6CEE6A8-305B-4F22-8746-0CA7C30BEFFE}"/>
            </a:ext>
          </a:extLst>
        </xdr:cNvPr>
        <xdr:cNvSpPr txBox="1"/>
      </xdr:nvSpPr>
      <xdr:spPr>
        <a:xfrm>
          <a:off x="20199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59453</xdr:rowOff>
    </xdr:from>
    <xdr:ext cx="469744" cy="259045"/>
    <xdr:sp macro="" textlink="">
      <xdr:nvSpPr>
        <xdr:cNvPr id="737" name="n_3mainValue【消防施設】&#10;一人当たり面積">
          <a:extLst>
            <a:ext uri="{FF2B5EF4-FFF2-40B4-BE49-F238E27FC236}">
              <a16:creationId xmlns:a16="http://schemas.microsoft.com/office/drawing/2014/main" id="{0B5CE9F7-5A4A-4791-93CC-0A69E7403441}"/>
            </a:ext>
          </a:extLst>
        </xdr:cNvPr>
        <xdr:cNvSpPr txBox="1"/>
      </xdr:nvSpPr>
      <xdr:spPr>
        <a:xfrm>
          <a:off x="19310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86885</xdr:rowOff>
    </xdr:from>
    <xdr:ext cx="469744" cy="259045"/>
    <xdr:sp macro="" textlink="">
      <xdr:nvSpPr>
        <xdr:cNvPr id="738" name="n_4mainValue【消防施設】&#10;一人当たり面積">
          <a:extLst>
            <a:ext uri="{FF2B5EF4-FFF2-40B4-BE49-F238E27FC236}">
              <a16:creationId xmlns:a16="http://schemas.microsoft.com/office/drawing/2014/main" id="{DA108B8E-F472-44A9-B525-0797D4C293D8}"/>
            </a:ext>
          </a:extLst>
        </xdr:cNvPr>
        <xdr:cNvSpPr txBox="1"/>
      </xdr:nvSpPr>
      <xdr:spPr>
        <a:xfrm>
          <a:off x="18421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2ADE22D4-0388-437B-BAE0-FBE8801972A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B8AD1761-4870-4A4D-B60D-FD3CB0C0C7E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BB583ABE-9A72-41D5-9376-FAB5F5BF1FF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4C120F04-3198-4C71-AA07-5517D576776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D90D26AD-4C72-494D-80FA-0AC61026898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604C03A4-EB76-4A42-9A4D-6411F086040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75AFA343-2CF4-43F9-9483-538C8008A2A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33907345-B1F3-468E-968F-C9E90171AA6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A3960E9C-91B0-4395-AEE1-2368D2F8512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340E5811-E77F-48FA-8234-77E93FCB256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600327BD-E081-4408-B95D-EC347BCCDD2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1BFED9E2-2A99-4E49-902D-F0A7D6DBE24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1BA6E58E-B39F-455F-9B0F-73265B73503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B28F02CF-215D-46FD-B7D6-FBC1BEFFA58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205B7552-533C-4ADF-A2AC-9F301088865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E9B1C059-DF0D-4798-AA89-263F7D455EA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B2783296-5C11-4CEC-978E-E7945CDB889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86C2E6DA-CF85-4644-9731-25EC3FD4474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9A4D871D-674D-4001-A58E-7C53143CFFA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E5C53FC1-153F-4E3B-9262-E49AF2091FB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6DA6E086-843B-434E-A20D-7F4F5293EA4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A989EF8C-57D6-425C-AD6C-418BCB895D3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2B0BD4E2-3286-4136-A2B8-DB2792191CF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4556C680-8193-44EC-B251-D3A860E2B50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C5DDE5D7-A909-464B-817E-ACD239DE305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2399DD71-6C17-4704-A2A3-6F6CCB9508A2}"/>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03CCD4A4-2225-49F1-AE2B-835FD0651F7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431D1A9C-3CB3-4CA1-B156-246F46CBD79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7" name="【庁舎】&#10;有形固定資産減価償却率最大値テキスト">
          <a:extLst>
            <a:ext uri="{FF2B5EF4-FFF2-40B4-BE49-F238E27FC236}">
              <a16:creationId xmlns:a16="http://schemas.microsoft.com/office/drawing/2014/main" id="{EBEC0FB7-4165-4F17-BE20-6BE8CE2B7449}"/>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8" name="直線コネクタ 767">
          <a:extLst>
            <a:ext uri="{FF2B5EF4-FFF2-40B4-BE49-F238E27FC236}">
              <a16:creationId xmlns:a16="http://schemas.microsoft.com/office/drawing/2014/main" id="{1BA85F57-61C5-4B52-B73D-909E87AB4A03}"/>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69" name="【庁舎】&#10;有形固定資産減価償却率平均値テキスト">
          <a:extLst>
            <a:ext uri="{FF2B5EF4-FFF2-40B4-BE49-F238E27FC236}">
              <a16:creationId xmlns:a16="http://schemas.microsoft.com/office/drawing/2014/main" id="{135648F2-1AA1-40FB-9B05-4445FA5581DC}"/>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0B28B54C-82AD-489B-93E9-F71E60488B89}"/>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1" name="フローチャート: 判断 770">
          <a:extLst>
            <a:ext uri="{FF2B5EF4-FFF2-40B4-BE49-F238E27FC236}">
              <a16:creationId xmlns:a16="http://schemas.microsoft.com/office/drawing/2014/main" id="{4A5E02C9-0CEA-42B6-901F-7DC150391538}"/>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2" name="フローチャート: 判断 771">
          <a:extLst>
            <a:ext uri="{FF2B5EF4-FFF2-40B4-BE49-F238E27FC236}">
              <a16:creationId xmlns:a16="http://schemas.microsoft.com/office/drawing/2014/main" id="{D0442DD0-8F72-4C2E-89EF-10CBA9A8672C}"/>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3" name="フローチャート: 判断 772">
          <a:extLst>
            <a:ext uri="{FF2B5EF4-FFF2-40B4-BE49-F238E27FC236}">
              <a16:creationId xmlns:a16="http://schemas.microsoft.com/office/drawing/2014/main" id="{5F8CBA1B-20CA-4A50-9DB5-D451B8C5EA95}"/>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4" name="フローチャート: 判断 773">
          <a:extLst>
            <a:ext uri="{FF2B5EF4-FFF2-40B4-BE49-F238E27FC236}">
              <a16:creationId xmlns:a16="http://schemas.microsoft.com/office/drawing/2014/main" id="{5F2FBD9A-8A37-48CC-AB57-28AF0EA7C73A}"/>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4EC86D8-9E3A-4A8C-ABB5-286A37FDEB5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98796D0-152C-4076-8E91-888B9728BBC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36E5607-1186-49B8-B16E-4DBB4485970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360660F-DB2E-474B-B9CD-F01DCAA8B7C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7FF9BB4-8873-48F4-A711-22F5FEACB4B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95613</xdr:rowOff>
    </xdr:from>
    <xdr:to>
      <xdr:col>85</xdr:col>
      <xdr:colOff>177800</xdr:colOff>
      <xdr:row>107</xdr:row>
      <xdr:rowOff>25763</xdr:rowOff>
    </xdr:to>
    <xdr:sp macro="" textlink="">
      <xdr:nvSpPr>
        <xdr:cNvPr id="780" name="楕円 779">
          <a:extLst>
            <a:ext uri="{FF2B5EF4-FFF2-40B4-BE49-F238E27FC236}">
              <a16:creationId xmlns:a16="http://schemas.microsoft.com/office/drawing/2014/main" id="{FAB98867-EA5E-4E6A-A49F-7A3F2C6B4B99}"/>
            </a:ext>
          </a:extLst>
        </xdr:cNvPr>
        <xdr:cNvSpPr/>
      </xdr:nvSpPr>
      <xdr:spPr>
        <a:xfrm>
          <a:off x="162687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74040</xdr:rowOff>
    </xdr:from>
    <xdr:ext cx="405111" cy="259045"/>
    <xdr:sp macro="" textlink="">
      <xdr:nvSpPr>
        <xdr:cNvPr id="781" name="【庁舎】&#10;有形固定資産減価償却率該当値テキスト">
          <a:extLst>
            <a:ext uri="{FF2B5EF4-FFF2-40B4-BE49-F238E27FC236}">
              <a16:creationId xmlns:a16="http://schemas.microsoft.com/office/drawing/2014/main" id="{8ED06E0F-0AEB-46F9-BAEC-417F86146ECC}"/>
            </a:ext>
          </a:extLst>
        </xdr:cNvPr>
        <xdr:cNvSpPr txBox="1"/>
      </xdr:nvSpPr>
      <xdr:spPr>
        <a:xfrm>
          <a:off x="16357600"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61323</xdr:rowOff>
    </xdr:from>
    <xdr:to>
      <xdr:col>81</xdr:col>
      <xdr:colOff>101600</xdr:colOff>
      <xdr:row>106</xdr:row>
      <xdr:rowOff>162923</xdr:rowOff>
    </xdr:to>
    <xdr:sp macro="" textlink="">
      <xdr:nvSpPr>
        <xdr:cNvPr id="782" name="楕円 781">
          <a:extLst>
            <a:ext uri="{FF2B5EF4-FFF2-40B4-BE49-F238E27FC236}">
              <a16:creationId xmlns:a16="http://schemas.microsoft.com/office/drawing/2014/main" id="{CA2D2E4B-5942-42B5-9A05-120B3263B737}"/>
            </a:ext>
          </a:extLst>
        </xdr:cNvPr>
        <xdr:cNvSpPr/>
      </xdr:nvSpPr>
      <xdr:spPr>
        <a:xfrm>
          <a:off x="15430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112123</xdr:rowOff>
    </xdr:from>
    <xdr:to>
      <xdr:col>85</xdr:col>
      <xdr:colOff>127000</xdr:colOff>
      <xdr:row>106</xdr:row>
      <xdr:rowOff>146413</xdr:rowOff>
    </xdr:to>
    <xdr:cxnSp macro="">
      <xdr:nvCxnSpPr>
        <xdr:cNvPr id="783" name="直線コネクタ 782">
          <a:extLst>
            <a:ext uri="{FF2B5EF4-FFF2-40B4-BE49-F238E27FC236}">
              <a16:creationId xmlns:a16="http://schemas.microsoft.com/office/drawing/2014/main" id="{252FA54A-A092-4900-A1D0-CE3314E48C4A}"/>
            </a:ext>
          </a:extLst>
        </xdr:cNvPr>
        <xdr:cNvCxnSpPr/>
      </xdr:nvCxnSpPr>
      <xdr:spPr>
        <a:xfrm>
          <a:off x="15481300" y="1828582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54792</xdr:rowOff>
    </xdr:from>
    <xdr:to>
      <xdr:col>76</xdr:col>
      <xdr:colOff>165100</xdr:colOff>
      <xdr:row>106</xdr:row>
      <xdr:rowOff>156392</xdr:rowOff>
    </xdr:to>
    <xdr:sp macro="" textlink="">
      <xdr:nvSpPr>
        <xdr:cNvPr id="784" name="楕円 783">
          <a:extLst>
            <a:ext uri="{FF2B5EF4-FFF2-40B4-BE49-F238E27FC236}">
              <a16:creationId xmlns:a16="http://schemas.microsoft.com/office/drawing/2014/main" id="{C5A9CA0D-C081-4D72-843E-38C4B3DBE723}"/>
            </a:ext>
          </a:extLst>
        </xdr:cNvPr>
        <xdr:cNvSpPr/>
      </xdr:nvSpPr>
      <xdr:spPr>
        <a:xfrm>
          <a:off x="145415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105592</xdr:rowOff>
    </xdr:from>
    <xdr:to>
      <xdr:col>81</xdr:col>
      <xdr:colOff>50800</xdr:colOff>
      <xdr:row>106</xdr:row>
      <xdr:rowOff>112123</xdr:rowOff>
    </xdr:to>
    <xdr:cxnSp macro="">
      <xdr:nvCxnSpPr>
        <xdr:cNvPr id="785" name="直線コネクタ 784">
          <a:extLst>
            <a:ext uri="{FF2B5EF4-FFF2-40B4-BE49-F238E27FC236}">
              <a16:creationId xmlns:a16="http://schemas.microsoft.com/office/drawing/2014/main" id="{06D6D336-5C87-437E-8BB4-76B88DAC5962}"/>
            </a:ext>
          </a:extLst>
        </xdr:cNvPr>
        <xdr:cNvCxnSpPr/>
      </xdr:nvCxnSpPr>
      <xdr:spPr>
        <a:xfrm>
          <a:off x="14592300" y="1827929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31931</xdr:rowOff>
    </xdr:from>
    <xdr:to>
      <xdr:col>72</xdr:col>
      <xdr:colOff>38100</xdr:colOff>
      <xdr:row>106</xdr:row>
      <xdr:rowOff>133531</xdr:rowOff>
    </xdr:to>
    <xdr:sp macro="" textlink="">
      <xdr:nvSpPr>
        <xdr:cNvPr id="786" name="楕円 785">
          <a:extLst>
            <a:ext uri="{FF2B5EF4-FFF2-40B4-BE49-F238E27FC236}">
              <a16:creationId xmlns:a16="http://schemas.microsoft.com/office/drawing/2014/main" id="{E475B71D-8248-48B4-9FD5-3AA0303A1ACF}"/>
            </a:ext>
          </a:extLst>
        </xdr:cNvPr>
        <xdr:cNvSpPr/>
      </xdr:nvSpPr>
      <xdr:spPr>
        <a:xfrm>
          <a:off x="13652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82731</xdr:rowOff>
    </xdr:from>
    <xdr:to>
      <xdr:col>76</xdr:col>
      <xdr:colOff>114300</xdr:colOff>
      <xdr:row>106</xdr:row>
      <xdr:rowOff>105592</xdr:rowOff>
    </xdr:to>
    <xdr:cxnSp macro="">
      <xdr:nvCxnSpPr>
        <xdr:cNvPr id="787" name="直線コネクタ 786">
          <a:extLst>
            <a:ext uri="{FF2B5EF4-FFF2-40B4-BE49-F238E27FC236}">
              <a16:creationId xmlns:a16="http://schemas.microsoft.com/office/drawing/2014/main" id="{497E0A28-A7E5-4A42-A6DD-65914F3BF307}"/>
            </a:ext>
          </a:extLst>
        </xdr:cNvPr>
        <xdr:cNvCxnSpPr/>
      </xdr:nvCxnSpPr>
      <xdr:spPr>
        <a:xfrm>
          <a:off x="13703300" y="1825643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170724</xdr:rowOff>
    </xdr:from>
    <xdr:to>
      <xdr:col>67</xdr:col>
      <xdr:colOff>101600</xdr:colOff>
      <xdr:row>106</xdr:row>
      <xdr:rowOff>100874</xdr:rowOff>
    </xdr:to>
    <xdr:sp macro="" textlink="">
      <xdr:nvSpPr>
        <xdr:cNvPr id="788" name="楕円 787">
          <a:extLst>
            <a:ext uri="{FF2B5EF4-FFF2-40B4-BE49-F238E27FC236}">
              <a16:creationId xmlns:a16="http://schemas.microsoft.com/office/drawing/2014/main" id="{528663A5-B87F-4F89-9705-189C5FA6566B}"/>
            </a:ext>
          </a:extLst>
        </xdr:cNvPr>
        <xdr:cNvSpPr/>
      </xdr:nvSpPr>
      <xdr:spPr>
        <a:xfrm>
          <a:off x="12763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50074</xdr:rowOff>
    </xdr:from>
    <xdr:to>
      <xdr:col>71</xdr:col>
      <xdr:colOff>177800</xdr:colOff>
      <xdr:row>106</xdr:row>
      <xdr:rowOff>82731</xdr:rowOff>
    </xdr:to>
    <xdr:cxnSp macro="">
      <xdr:nvCxnSpPr>
        <xdr:cNvPr id="789" name="直線コネクタ 788">
          <a:extLst>
            <a:ext uri="{FF2B5EF4-FFF2-40B4-BE49-F238E27FC236}">
              <a16:creationId xmlns:a16="http://schemas.microsoft.com/office/drawing/2014/main" id="{049B1726-DD49-4BA3-8B6B-FBC95A647CC0}"/>
            </a:ext>
          </a:extLst>
        </xdr:cNvPr>
        <xdr:cNvCxnSpPr/>
      </xdr:nvCxnSpPr>
      <xdr:spPr>
        <a:xfrm>
          <a:off x="12814300" y="1822377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0" name="n_1aveValue【庁舎】&#10;有形固定資産減価償却率">
          <a:extLst>
            <a:ext uri="{FF2B5EF4-FFF2-40B4-BE49-F238E27FC236}">
              <a16:creationId xmlns:a16="http://schemas.microsoft.com/office/drawing/2014/main" id="{00A021D6-F0DE-4C77-A286-24A55C1499B3}"/>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91" name="n_2aveValue【庁舎】&#10;有形固定資産減価償却率">
          <a:extLst>
            <a:ext uri="{FF2B5EF4-FFF2-40B4-BE49-F238E27FC236}">
              <a16:creationId xmlns:a16="http://schemas.microsoft.com/office/drawing/2014/main" id="{AD52E1EC-BFFE-4DA4-BEB1-1862BB61518B}"/>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792" name="n_3aveValue【庁舎】&#10;有形固定資産減価償却率">
          <a:extLst>
            <a:ext uri="{FF2B5EF4-FFF2-40B4-BE49-F238E27FC236}">
              <a16:creationId xmlns:a16="http://schemas.microsoft.com/office/drawing/2014/main" id="{440ECBC6-B9BE-4E6A-95D2-436F829C11FC}"/>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3" name="n_4aveValue【庁舎】&#10;有形固定資産減価償却率">
          <a:extLst>
            <a:ext uri="{FF2B5EF4-FFF2-40B4-BE49-F238E27FC236}">
              <a16:creationId xmlns:a16="http://schemas.microsoft.com/office/drawing/2014/main" id="{3BC5AC17-33CE-48EF-9DCB-F0D1A424E1AD}"/>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154050</xdr:rowOff>
    </xdr:from>
    <xdr:ext cx="405111" cy="259045"/>
    <xdr:sp macro="" textlink="">
      <xdr:nvSpPr>
        <xdr:cNvPr id="794" name="n_1mainValue【庁舎】&#10;有形固定資産減価償却率">
          <a:extLst>
            <a:ext uri="{FF2B5EF4-FFF2-40B4-BE49-F238E27FC236}">
              <a16:creationId xmlns:a16="http://schemas.microsoft.com/office/drawing/2014/main" id="{BD471E8B-902F-4D32-B13F-CAC1E5ED6CD8}"/>
            </a:ext>
          </a:extLst>
        </xdr:cNvPr>
        <xdr:cNvSpPr txBox="1"/>
      </xdr:nvSpPr>
      <xdr:spPr>
        <a:xfrm>
          <a:off x="152660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147519</xdr:rowOff>
    </xdr:from>
    <xdr:ext cx="405111" cy="259045"/>
    <xdr:sp macro="" textlink="">
      <xdr:nvSpPr>
        <xdr:cNvPr id="795" name="n_2mainValue【庁舎】&#10;有形固定資産減価償却率">
          <a:extLst>
            <a:ext uri="{FF2B5EF4-FFF2-40B4-BE49-F238E27FC236}">
              <a16:creationId xmlns:a16="http://schemas.microsoft.com/office/drawing/2014/main" id="{59C14B4B-D62D-4E52-A757-41F69E75EB8A}"/>
            </a:ext>
          </a:extLst>
        </xdr:cNvPr>
        <xdr:cNvSpPr txBox="1"/>
      </xdr:nvSpPr>
      <xdr:spPr>
        <a:xfrm>
          <a:off x="143897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124658</xdr:rowOff>
    </xdr:from>
    <xdr:ext cx="405111" cy="259045"/>
    <xdr:sp macro="" textlink="">
      <xdr:nvSpPr>
        <xdr:cNvPr id="796" name="n_3mainValue【庁舎】&#10;有形固定資産減価償却率">
          <a:extLst>
            <a:ext uri="{FF2B5EF4-FFF2-40B4-BE49-F238E27FC236}">
              <a16:creationId xmlns:a16="http://schemas.microsoft.com/office/drawing/2014/main" id="{264F484C-D2AD-493E-95EB-4EBB4DB31F88}"/>
            </a:ext>
          </a:extLst>
        </xdr:cNvPr>
        <xdr:cNvSpPr txBox="1"/>
      </xdr:nvSpPr>
      <xdr:spPr>
        <a:xfrm>
          <a:off x="13500744" y="1829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92001</xdr:rowOff>
    </xdr:from>
    <xdr:ext cx="405111" cy="259045"/>
    <xdr:sp macro="" textlink="">
      <xdr:nvSpPr>
        <xdr:cNvPr id="797" name="n_4mainValue【庁舎】&#10;有形固定資産減価償却率">
          <a:extLst>
            <a:ext uri="{FF2B5EF4-FFF2-40B4-BE49-F238E27FC236}">
              <a16:creationId xmlns:a16="http://schemas.microsoft.com/office/drawing/2014/main" id="{C770A672-51E4-4220-A5C5-772AF32D3261}"/>
            </a:ext>
          </a:extLst>
        </xdr:cNvPr>
        <xdr:cNvSpPr txBox="1"/>
      </xdr:nvSpPr>
      <xdr:spPr>
        <a:xfrm>
          <a:off x="12611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225E3252-0E39-44A0-B17A-53D8C722BFE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96AFAD46-0636-427F-A294-59615FB08EB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8BB1CEAD-E722-4CAF-ACCF-EAF56ADCF8E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62EFA039-E38B-4D41-9C29-F9E9B2AD883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8A1DCBB6-3C67-4D56-81CE-1FB8C5280FF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E45B58A6-19A2-4B98-AE3D-E43CD89DCA3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8B50519D-8E8E-405D-B971-D0839798195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58E77AA3-AD10-4749-9154-05798E86176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98235012-A49F-45BC-BA01-EF0D6CA6D54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D04E512D-FC39-48F9-88F7-DC240B5254B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24E28B38-3040-499E-91F5-DF4695F55881}"/>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21829B4E-FECD-4FCC-B912-7AAC7BC6A2E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AB30740A-7989-49E1-95EB-8551E39219C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4B81959F-1742-41DE-A31F-93F8B7C4631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6520131E-3DED-4166-B00B-D98478CB2FA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499FB7FA-4CFE-40F9-B5CB-3937C6595CA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8BA03B4E-44EC-4ED6-8AE2-4970DB27A5D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E95BDCA7-4EB8-4825-B3D3-E6D5D4A21673}"/>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4E81379B-1734-4473-B03E-5F35B9AF00C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977E4913-1109-4645-A0E9-9757D6AE9DA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2E13B84A-BCC7-4678-9427-510600DB08F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AA932304-EBAF-48E1-8970-E9B39BEEC27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14622B3F-0B5A-4AE6-A82F-8084A4ED591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FF367562-6F8F-493C-A298-12B599FABD9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DED9777F-2000-4B54-B704-FD8C016DACB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B22C3582-E6B1-4DF8-92AC-2F0963DD6B4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4" name="直線コネクタ 823">
          <a:extLst>
            <a:ext uri="{FF2B5EF4-FFF2-40B4-BE49-F238E27FC236}">
              <a16:creationId xmlns:a16="http://schemas.microsoft.com/office/drawing/2014/main" id="{AAEFA5DB-2B08-4B1D-9636-12BFC28B24B1}"/>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5" name="【庁舎】&#10;一人当たり面積最小値テキスト">
          <a:extLst>
            <a:ext uri="{FF2B5EF4-FFF2-40B4-BE49-F238E27FC236}">
              <a16:creationId xmlns:a16="http://schemas.microsoft.com/office/drawing/2014/main" id="{2DB1925D-AC82-40D5-9BD1-7A52720C960B}"/>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6" name="直線コネクタ 825">
          <a:extLst>
            <a:ext uri="{FF2B5EF4-FFF2-40B4-BE49-F238E27FC236}">
              <a16:creationId xmlns:a16="http://schemas.microsoft.com/office/drawing/2014/main" id="{7EF2025F-98C3-4B97-A689-C562F4464204}"/>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7" name="【庁舎】&#10;一人当たり面積最大値テキスト">
          <a:extLst>
            <a:ext uri="{FF2B5EF4-FFF2-40B4-BE49-F238E27FC236}">
              <a16:creationId xmlns:a16="http://schemas.microsoft.com/office/drawing/2014/main" id="{1AED4F08-6258-47D9-8162-F6EE39FC4142}"/>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8" name="直線コネクタ 827">
          <a:extLst>
            <a:ext uri="{FF2B5EF4-FFF2-40B4-BE49-F238E27FC236}">
              <a16:creationId xmlns:a16="http://schemas.microsoft.com/office/drawing/2014/main" id="{EEE7C4AD-9C6E-4819-835C-3ECEA2E8F6E8}"/>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829" name="【庁舎】&#10;一人当たり面積平均値テキスト">
          <a:extLst>
            <a:ext uri="{FF2B5EF4-FFF2-40B4-BE49-F238E27FC236}">
              <a16:creationId xmlns:a16="http://schemas.microsoft.com/office/drawing/2014/main" id="{09BD38CD-7CAF-4BF2-9E55-09B6D4137A5C}"/>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0" name="フローチャート: 判断 829">
          <a:extLst>
            <a:ext uri="{FF2B5EF4-FFF2-40B4-BE49-F238E27FC236}">
              <a16:creationId xmlns:a16="http://schemas.microsoft.com/office/drawing/2014/main" id="{83E79188-BA71-4DAA-812F-05755FEABBA2}"/>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1" name="フローチャート: 判断 830">
          <a:extLst>
            <a:ext uri="{FF2B5EF4-FFF2-40B4-BE49-F238E27FC236}">
              <a16:creationId xmlns:a16="http://schemas.microsoft.com/office/drawing/2014/main" id="{129A83D2-593B-4DB5-B164-BDA378061BC8}"/>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2" name="フローチャート: 判断 831">
          <a:extLst>
            <a:ext uri="{FF2B5EF4-FFF2-40B4-BE49-F238E27FC236}">
              <a16:creationId xmlns:a16="http://schemas.microsoft.com/office/drawing/2014/main" id="{8D3A64A5-B636-46FC-8DA9-9E9B3E503D23}"/>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3" name="フローチャート: 判断 832">
          <a:extLst>
            <a:ext uri="{FF2B5EF4-FFF2-40B4-BE49-F238E27FC236}">
              <a16:creationId xmlns:a16="http://schemas.microsoft.com/office/drawing/2014/main" id="{85F1294F-DB51-4A5C-85E4-E13B92CEB4DD}"/>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4" name="フローチャート: 判断 833">
          <a:extLst>
            <a:ext uri="{FF2B5EF4-FFF2-40B4-BE49-F238E27FC236}">
              <a16:creationId xmlns:a16="http://schemas.microsoft.com/office/drawing/2014/main" id="{85105BD6-C771-4BB0-9EFB-9470F275C19E}"/>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F272698-AF85-4483-A123-47A7AA3F0F0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E5AE10-EC4B-445D-B287-AD75CDE7D3B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5DD2AA6C-13D0-4981-BA5B-DD3ACCA4A20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EEDD3F89-DD19-4EFA-89E7-29F29F5D977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7653D2B6-4F1C-44B5-8DEB-E337F134EE0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840" name="楕円 839">
          <a:extLst>
            <a:ext uri="{FF2B5EF4-FFF2-40B4-BE49-F238E27FC236}">
              <a16:creationId xmlns:a16="http://schemas.microsoft.com/office/drawing/2014/main" id="{D9B56B9D-E414-4CDE-8DCC-CD321EB2970E}"/>
            </a:ext>
          </a:extLst>
        </xdr:cNvPr>
        <xdr:cNvSpPr/>
      </xdr:nvSpPr>
      <xdr:spPr>
        <a:xfrm>
          <a:off x="221107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25416</xdr:rowOff>
    </xdr:from>
    <xdr:ext cx="469744" cy="259045"/>
    <xdr:sp macro="" textlink="">
      <xdr:nvSpPr>
        <xdr:cNvPr id="841" name="【庁舎】&#10;一人当たり面積該当値テキスト">
          <a:extLst>
            <a:ext uri="{FF2B5EF4-FFF2-40B4-BE49-F238E27FC236}">
              <a16:creationId xmlns:a16="http://schemas.microsoft.com/office/drawing/2014/main" id="{2DF28222-7EAE-47F7-A9E4-FB60C122C649}"/>
            </a:ext>
          </a:extLst>
        </xdr:cNvPr>
        <xdr:cNvSpPr txBox="1"/>
      </xdr:nvSpPr>
      <xdr:spPr>
        <a:xfrm>
          <a:off x="22199600"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9071</xdr:rowOff>
    </xdr:from>
    <xdr:to>
      <xdr:col>112</xdr:col>
      <xdr:colOff>38100</xdr:colOff>
      <xdr:row>106</xdr:row>
      <xdr:rowOff>110671</xdr:rowOff>
    </xdr:to>
    <xdr:sp macro="" textlink="">
      <xdr:nvSpPr>
        <xdr:cNvPr id="842" name="楕円 841">
          <a:extLst>
            <a:ext uri="{FF2B5EF4-FFF2-40B4-BE49-F238E27FC236}">
              <a16:creationId xmlns:a16="http://schemas.microsoft.com/office/drawing/2014/main" id="{558D9681-267F-4679-BF48-126885872703}"/>
            </a:ext>
          </a:extLst>
        </xdr:cNvPr>
        <xdr:cNvSpPr/>
      </xdr:nvSpPr>
      <xdr:spPr>
        <a:xfrm>
          <a:off x="21272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53339</xdr:rowOff>
    </xdr:from>
    <xdr:to>
      <xdr:col>116</xdr:col>
      <xdr:colOff>63500</xdr:colOff>
      <xdr:row>106</xdr:row>
      <xdr:rowOff>59871</xdr:rowOff>
    </xdr:to>
    <xdr:cxnSp macro="">
      <xdr:nvCxnSpPr>
        <xdr:cNvPr id="843" name="直線コネクタ 842">
          <a:extLst>
            <a:ext uri="{FF2B5EF4-FFF2-40B4-BE49-F238E27FC236}">
              <a16:creationId xmlns:a16="http://schemas.microsoft.com/office/drawing/2014/main" id="{CFB78A12-D54F-4E99-B5BD-2A8343AAEFBA}"/>
            </a:ext>
          </a:extLst>
        </xdr:cNvPr>
        <xdr:cNvCxnSpPr/>
      </xdr:nvCxnSpPr>
      <xdr:spPr>
        <a:xfrm flipV="1">
          <a:off x="21323300" y="18227039"/>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9071</xdr:rowOff>
    </xdr:from>
    <xdr:to>
      <xdr:col>107</xdr:col>
      <xdr:colOff>101600</xdr:colOff>
      <xdr:row>106</xdr:row>
      <xdr:rowOff>110671</xdr:rowOff>
    </xdr:to>
    <xdr:sp macro="" textlink="">
      <xdr:nvSpPr>
        <xdr:cNvPr id="844" name="楕円 843">
          <a:extLst>
            <a:ext uri="{FF2B5EF4-FFF2-40B4-BE49-F238E27FC236}">
              <a16:creationId xmlns:a16="http://schemas.microsoft.com/office/drawing/2014/main" id="{90CEC83E-BDCA-4B10-A899-BC4B509AD725}"/>
            </a:ext>
          </a:extLst>
        </xdr:cNvPr>
        <xdr:cNvSpPr/>
      </xdr:nvSpPr>
      <xdr:spPr>
        <a:xfrm>
          <a:off x="20383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59871</xdr:rowOff>
    </xdr:from>
    <xdr:to>
      <xdr:col>111</xdr:col>
      <xdr:colOff>177800</xdr:colOff>
      <xdr:row>106</xdr:row>
      <xdr:rowOff>59871</xdr:rowOff>
    </xdr:to>
    <xdr:cxnSp macro="">
      <xdr:nvCxnSpPr>
        <xdr:cNvPr id="845" name="直線コネクタ 844">
          <a:extLst>
            <a:ext uri="{FF2B5EF4-FFF2-40B4-BE49-F238E27FC236}">
              <a16:creationId xmlns:a16="http://schemas.microsoft.com/office/drawing/2014/main" id="{B00C1EF9-F379-458C-B849-C1BB983A8033}"/>
            </a:ext>
          </a:extLst>
        </xdr:cNvPr>
        <xdr:cNvCxnSpPr/>
      </xdr:nvCxnSpPr>
      <xdr:spPr>
        <a:xfrm>
          <a:off x="20434300" y="18233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15602</xdr:rowOff>
    </xdr:from>
    <xdr:to>
      <xdr:col>102</xdr:col>
      <xdr:colOff>165100</xdr:colOff>
      <xdr:row>106</xdr:row>
      <xdr:rowOff>117202</xdr:rowOff>
    </xdr:to>
    <xdr:sp macro="" textlink="">
      <xdr:nvSpPr>
        <xdr:cNvPr id="846" name="楕円 845">
          <a:extLst>
            <a:ext uri="{FF2B5EF4-FFF2-40B4-BE49-F238E27FC236}">
              <a16:creationId xmlns:a16="http://schemas.microsoft.com/office/drawing/2014/main" id="{B0A02177-8346-496D-8607-C26CAE3F42C4}"/>
            </a:ext>
          </a:extLst>
        </xdr:cNvPr>
        <xdr:cNvSpPr/>
      </xdr:nvSpPr>
      <xdr:spPr>
        <a:xfrm>
          <a:off x="19494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59871</xdr:rowOff>
    </xdr:from>
    <xdr:to>
      <xdr:col>107</xdr:col>
      <xdr:colOff>50800</xdr:colOff>
      <xdr:row>106</xdr:row>
      <xdr:rowOff>66402</xdr:rowOff>
    </xdr:to>
    <xdr:cxnSp macro="">
      <xdr:nvCxnSpPr>
        <xdr:cNvPr id="847" name="直線コネクタ 846">
          <a:extLst>
            <a:ext uri="{FF2B5EF4-FFF2-40B4-BE49-F238E27FC236}">
              <a16:creationId xmlns:a16="http://schemas.microsoft.com/office/drawing/2014/main" id="{630985AB-70B4-416C-B03D-DC7001FB8C25}"/>
            </a:ext>
          </a:extLst>
        </xdr:cNvPr>
        <xdr:cNvCxnSpPr/>
      </xdr:nvCxnSpPr>
      <xdr:spPr>
        <a:xfrm flipV="1">
          <a:off x="19545300" y="1823357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18869</xdr:rowOff>
    </xdr:from>
    <xdr:to>
      <xdr:col>98</xdr:col>
      <xdr:colOff>38100</xdr:colOff>
      <xdr:row>106</xdr:row>
      <xdr:rowOff>120469</xdr:rowOff>
    </xdr:to>
    <xdr:sp macro="" textlink="">
      <xdr:nvSpPr>
        <xdr:cNvPr id="848" name="楕円 847">
          <a:extLst>
            <a:ext uri="{FF2B5EF4-FFF2-40B4-BE49-F238E27FC236}">
              <a16:creationId xmlns:a16="http://schemas.microsoft.com/office/drawing/2014/main" id="{D078C529-9061-4088-98AA-8696910442E0}"/>
            </a:ext>
          </a:extLst>
        </xdr:cNvPr>
        <xdr:cNvSpPr/>
      </xdr:nvSpPr>
      <xdr:spPr>
        <a:xfrm>
          <a:off x="18605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66402</xdr:rowOff>
    </xdr:from>
    <xdr:to>
      <xdr:col>102</xdr:col>
      <xdr:colOff>114300</xdr:colOff>
      <xdr:row>106</xdr:row>
      <xdr:rowOff>69669</xdr:rowOff>
    </xdr:to>
    <xdr:cxnSp macro="">
      <xdr:nvCxnSpPr>
        <xdr:cNvPr id="849" name="直線コネクタ 848">
          <a:extLst>
            <a:ext uri="{FF2B5EF4-FFF2-40B4-BE49-F238E27FC236}">
              <a16:creationId xmlns:a16="http://schemas.microsoft.com/office/drawing/2014/main" id="{A3427D93-D69A-4F4A-B90E-B4003B5C5E24}"/>
            </a:ext>
          </a:extLst>
        </xdr:cNvPr>
        <xdr:cNvCxnSpPr/>
      </xdr:nvCxnSpPr>
      <xdr:spPr>
        <a:xfrm flipV="1">
          <a:off x="18656300" y="1824010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850" name="n_1aveValue【庁舎】&#10;一人当たり面積">
          <a:extLst>
            <a:ext uri="{FF2B5EF4-FFF2-40B4-BE49-F238E27FC236}">
              <a16:creationId xmlns:a16="http://schemas.microsoft.com/office/drawing/2014/main" id="{F03C5E68-5FFE-4E58-A7CB-3CE60ED369B9}"/>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851" name="n_2aveValue【庁舎】&#10;一人当たり面積">
          <a:extLst>
            <a:ext uri="{FF2B5EF4-FFF2-40B4-BE49-F238E27FC236}">
              <a16:creationId xmlns:a16="http://schemas.microsoft.com/office/drawing/2014/main" id="{70423E2F-5272-4972-94F8-F57AF33DB431}"/>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852" name="n_3aveValue【庁舎】&#10;一人当たり面積">
          <a:extLst>
            <a:ext uri="{FF2B5EF4-FFF2-40B4-BE49-F238E27FC236}">
              <a16:creationId xmlns:a16="http://schemas.microsoft.com/office/drawing/2014/main" id="{BEE4D6D8-60E5-4BED-8E6E-C5F5AC1771DF}"/>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853" name="n_4aveValue【庁舎】&#10;一人当たり面積">
          <a:extLst>
            <a:ext uri="{FF2B5EF4-FFF2-40B4-BE49-F238E27FC236}">
              <a16:creationId xmlns:a16="http://schemas.microsoft.com/office/drawing/2014/main" id="{283A000F-239E-4BE3-B311-1400CAE65441}"/>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127198</xdr:rowOff>
    </xdr:from>
    <xdr:ext cx="469744" cy="259045"/>
    <xdr:sp macro="" textlink="">
      <xdr:nvSpPr>
        <xdr:cNvPr id="854" name="n_1mainValue【庁舎】&#10;一人当たり面積">
          <a:extLst>
            <a:ext uri="{FF2B5EF4-FFF2-40B4-BE49-F238E27FC236}">
              <a16:creationId xmlns:a16="http://schemas.microsoft.com/office/drawing/2014/main" id="{347CF99A-2EE1-49F2-8494-90367C8F9E94}"/>
            </a:ext>
          </a:extLst>
        </xdr:cNvPr>
        <xdr:cNvSpPr txBox="1"/>
      </xdr:nvSpPr>
      <xdr:spPr>
        <a:xfrm>
          <a:off x="210757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127198</xdr:rowOff>
    </xdr:from>
    <xdr:ext cx="469744" cy="259045"/>
    <xdr:sp macro="" textlink="">
      <xdr:nvSpPr>
        <xdr:cNvPr id="855" name="n_2mainValue【庁舎】&#10;一人当たり面積">
          <a:extLst>
            <a:ext uri="{FF2B5EF4-FFF2-40B4-BE49-F238E27FC236}">
              <a16:creationId xmlns:a16="http://schemas.microsoft.com/office/drawing/2014/main" id="{260C20BF-EAA7-42D9-9EA0-1018FD869893}"/>
            </a:ext>
          </a:extLst>
        </xdr:cNvPr>
        <xdr:cNvSpPr txBox="1"/>
      </xdr:nvSpPr>
      <xdr:spPr>
        <a:xfrm>
          <a:off x="201994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133729</xdr:rowOff>
    </xdr:from>
    <xdr:ext cx="469744" cy="259045"/>
    <xdr:sp macro="" textlink="">
      <xdr:nvSpPr>
        <xdr:cNvPr id="856" name="n_3mainValue【庁舎】&#10;一人当たり面積">
          <a:extLst>
            <a:ext uri="{FF2B5EF4-FFF2-40B4-BE49-F238E27FC236}">
              <a16:creationId xmlns:a16="http://schemas.microsoft.com/office/drawing/2014/main" id="{095BA56D-B9DF-4988-9DB3-472EE0B10C4A}"/>
            </a:ext>
          </a:extLst>
        </xdr:cNvPr>
        <xdr:cNvSpPr txBox="1"/>
      </xdr:nvSpPr>
      <xdr:spPr>
        <a:xfrm>
          <a:off x="19310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136996</xdr:rowOff>
    </xdr:from>
    <xdr:ext cx="469744" cy="259045"/>
    <xdr:sp macro="" textlink="">
      <xdr:nvSpPr>
        <xdr:cNvPr id="857" name="n_4mainValue【庁舎】&#10;一人当たり面積">
          <a:extLst>
            <a:ext uri="{FF2B5EF4-FFF2-40B4-BE49-F238E27FC236}">
              <a16:creationId xmlns:a16="http://schemas.microsoft.com/office/drawing/2014/main" id="{5040EFFE-3D2B-4217-AD54-57BE7C69975A}"/>
            </a:ext>
          </a:extLst>
        </xdr:cNvPr>
        <xdr:cNvSpPr txBox="1"/>
      </xdr:nvSpPr>
      <xdr:spPr>
        <a:xfrm>
          <a:off x="18421427" y="1796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6FA88D9C-0CC1-458D-A2F4-533498C25DE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939892BA-BE96-400D-8133-7C3183BCE7A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D8D11F17-FEBD-41D7-A5B2-C96993DC2A7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類似団体と比較して有形固定資産償却率が高くなっている施設は、「一般廃棄物処理施設」「体育館・プール」「福祉施設」「庁舎」である。「一般廃棄物処理施設」については、</a:t>
          </a:r>
          <a:r>
            <a:rPr kumimoji="1" lang="en-US" altLang="ja-JP" sz="1300">
              <a:latin typeface="ＭＳ Ｐゴシック" panose="020B0600070205080204" pitchFamily="50" charset="-128"/>
              <a:ea typeface="ＭＳ Ｐゴシック" panose="020B0600070205080204" pitchFamily="50" charset="-128"/>
            </a:rPr>
            <a:t>74.6</a:t>
          </a:r>
          <a:r>
            <a:rPr kumimoji="1" lang="ja-JP" altLang="en-US" sz="1300">
              <a:latin typeface="ＭＳ Ｐゴシック" panose="020B0600070205080204" pitchFamily="50" charset="-128"/>
              <a:ea typeface="ＭＳ Ｐゴシック" panose="020B0600070205080204" pitchFamily="50" charset="-128"/>
            </a:rPr>
            <a:t>％の減価償却率となっている。連結対象団体である杵築速見環境浄化組合のし尿処理施設がこれに該当する。「体育館・プール」については、昭和５３年度に建設した中央体育館の減価償却率が</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となっており、老朽化が進んでいる。「福祉施設」については、昨年度保健福祉センター更新分の計上誤りのため減価償却率が大きく改善しているが、本来保健福祉センターは「保健センター・保健所」に計上されるため減価償却率は</a:t>
          </a:r>
          <a:r>
            <a:rPr kumimoji="1" lang="en-US" altLang="ja-JP" sz="1300">
              <a:latin typeface="ＭＳ Ｐゴシック" panose="020B0600070205080204" pitchFamily="50" charset="-128"/>
              <a:ea typeface="ＭＳ Ｐゴシック" panose="020B0600070205080204" pitchFamily="50" charset="-128"/>
            </a:rPr>
            <a:t>95.9</a:t>
          </a:r>
          <a:r>
            <a:rPr kumimoji="1" lang="ja-JP" altLang="en-US" sz="1300">
              <a:latin typeface="ＭＳ Ｐゴシック" panose="020B0600070205080204" pitchFamily="50" charset="-128"/>
              <a:ea typeface="ＭＳ Ｐゴシック" panose="020B0600070205080204" pitchFamily="50" charset="-128"/>
            </a:rPr>
            <a:t>％と悪化している。「庁舎」については、令和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年度は、旧館庁舎のブラインド更新工事を行ったが、減価償却率は旧館が</a:t>
          </a:r>
          <a:r>
            <a:rPr kumimoji="1" lang="en-US" altLang="ja-JP" sz="1300">
              <a:latin typeface="ＭＳ Ｐゴシック" panose="020B0600070205080204" pitchFamily="50" charset="-128"/>
              <a:ea typeface="ＭＳ Ｐゴシック" panose="020B0600070205080204" pitchFamily="50" charset="-128"/>
            </a:rPr>
            <a:t>77.0</a:t>
          </a:r>
          <a:r>
            <a:rPr kumimoji="1" lang="ja-JP" altLang="en-US" sz="1300">
              <a:latin typeface="ＭＳ Ｐゴシック" panose="020B0600070205080204" pitchFamily="50" charset="-128"/>
              <a:ea typeface="ＭＳ Ｐゴシック" panose="020B0600070205080204" pitchFamily="50" charset="-128"/>
            </a:rPr>
            <a:t>％、新館が</a:t>
          </a:r>
          <a:r>
            <a:rPr kumimoji="1" lang="en-US" altLang="ja-JP" sz="1300">
              <a:latin typeface="ＭＳ Ｐゴシック" panose="020B0600070205080204" pitchFamily="50" charset="-128"/>
              <a:ea typeface="ＭＳ Ｐゴシック" panose="020B0600070205080204" pitchFamily="50" charset="-128"/>
            </a:rPr>
            <a:t>74.7</a:t>
          </a:r>
          <a:r>
            <a:rPr kumimoji="1" lang="ja-JP" altLang="en-US" sz="1300">
              <a:latin typeface="ＭＳ Ｐゴシック" panose="020B0600070205080204" pitchFamily="50" charset="-128"/>
              <a:ea typeface="ＭＳ Ｐゴシック" panose="020B0600070205080204" pitchFamily="50" charset="-128"/>
            </a:rPr>
            <a:t>％、全体としては</a:t>
          </a:r>
          <a:r>
            <a:rPr kumimoji="1" lang="en-US" altLang="ja-JP" sz="1300">
              <a:latin typeface="ＭＳ Ｐゴシック" panose="020B0600070205080204" pitchFamily="50" charset="-128"/>
              <a:ea typeface="ＭＳ Ｐゴシック" panose="020B0600070205080204" pitchFamily="50" charset="-128"/>
            </a:rPr>
            <a:t>75.3</a:t>
          </a:r>
          <a:r>
            <a:rPr kumimoji="1" lang="ja-JP" altLang="en-US" sz="1300">
              <a:latin typeface="ＭＳ Ｐゴシック" panose="020B0600070205080204" pitchFamily="50" charset="-128"/>
              <a:ea typeface="ＭＳ Ｐゴシック" panose="020B0600070205080204" pitchFamily="50" charset="-128"/>
            </a:rPr>
            <a:t>％となっており、昨年度より若干高くなっている。</a:t>
          </a:r>
        </a:p>
        <a:p>
          <a:r>
            <a:rPr kumimoji="1" lang="ja-JP" altLang="en-US" sz="1300">
              <a:latin typeface="ＭＳ Ｐゴシック" panose="020B0600070205080204" pitchFamily="50" charset="-128"/>
              <a:ea typeface="ＭＳ Ｐゴシック" panose="020B0600070205080204" pitchFamily="50" charset="-128"/>
            </a:rPr>
            <a:t>類似団体と比較して有形固定資産償却率が低くなっている施設は、「図書館」「保健センター・保健所」「消防施設」である。「図書館」については、平成２７年度よりリース資産として計上されている交流ひろば</a:t>
          </a:r>
          <a:r>
            <a:rPr kumimoji="1" lang="en-US" altLang="ja-JP" sz="1300">
              <a:latin typeface="ＭＳ Ｐゴシック" panose="020B0600070205080204" pitchFamily="50" charset="-128"/>
              <a:ea typeface="ＭＳ Ｐゴシック" panose="020B0600070205080204" pitchFamily="50" charset="-128"/>
            </a:rPr>
            <a:t>HiCaLi</a:t>
          </a:r>
          <a:r>
            <a:rPr kumimoji="1" lang="ja-JP" altLang="en-US" sz="1300">
              <a:latin typeface="ＭＳ Ｐゴシック" panose="020B0600070205080204" pitchFamily="50" charset="-128"/>
              <a:ea typeface="ＭＳ Ｐゴシック" panose="020B0600070205080204" pitchFamily="50" charset="-128"/>
            </a:rPr>
            <a:t>内の町立図書館が対象施設となっている。「保健センター・保健所」については、平成１２年度に建設した保健福祉センターが対象施設となっている。「消防施設」については、町内一円にある消防機庫、防火水槽のほか、連結対象団体である杵築速見消防組合の庁舎、倉庫等が含まれ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75" thickBot="1" x14ac:dyDescent="0.2">
      <c r="B2" s="164" t="s">
        <v>77</v>
      </c>
      <c r="C2" s="164"/>
      <c r="D2" s="165"/>
    </row>
    <row r="3" spans="1:119" ht="18.75" customHeight="1" thickBot="1" x14ac:dyDescent="0.2">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15">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13393235</v>
      </c>
      <c r="BO4" s="484"/>
      <c r="BP4" s="484"/>
      <c r="BQ4" s="484"/>
      <c r="BR4" s="484"/>
      <c r="BS4" s="484"/>
      <c r="BT4" s="484"/>
      <c r="BU4" s="485"/>
      <c r="BV4" s="483">
        <v>13312952</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2.5</v>
      </c>
      <c r="CU4" s="624"/>
      <c r="CV4" s="624"/>
      <c r="CW4" s="624"/>
      <c r="CX4" s="624"/>
      <c r="CY4" s="624"/>
      <c r="CZ4" s="624"/>
      <c r="DA4" s="625"/>
      <c r="DB4" s="623">
        <v>3</v>
      </c>
      <c r="DC4" s="624"/>
      <c r="DD4" s="624"/>
      <c r="DE4" s="624"/>
      <c r="DF4" s="624"/>
      <c r="DG4" s="624"/>
      <c r="DH4" s="624"/>
      <c r="DI4" s="625"/>
    </row>
    <row r="5" spans="1:119" ht="18.75" customHeight="1" x14ac:dyDescent="0.15">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13126356</v>
      </c>
      <c r="BO5" s="455"/>
      <c r="BP5" s="455"/>
      <c r="BQ5" s="455"/>
      <c r="BR5" s="455"/>
      <c r="BS5" s="455"/>
      <c r="BT5" s="455"/>
      <c r="BU5" s="456"/>
      <c r="BV5" s="454">
        <v>13056429</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95.1</v>
      </c>
      <c r="CU5" s="452"/>
      <c r="CV5" s="452"/>
      <c r="CW5" s="452"/>
      <c r="CX5" s="452"/>
      <c r="CY5" s="452"/>
      <c r="CZ5" s="452"/>
      <c r="DA5" s="453"/>
      <c r="DB5" s="451">
        <v>93.8</v>
      </c>
      <c r="DC5" s="452"/>
      <c r="DD5" s="452"/>
      <c r="DE5" s="452"/>
      <c r="DF5" s="452"/>
      <c r="DG5" s="452"/>
      <c r="DH5" s="452"/>
      <c r="DI5" s="453"/>
    </row>
    <row r="6" spans="1:119" ht="18.75" customHeight="1" x14ac:dyDescent="0.15">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266879</v>
      </c>
      <c r="BO6" s="455"/>
      <c r="BP6" s="455"/>
      <c r="BQ6" s="455"/>
      <c r="BR6" s="455"/>
      <c r="BS6" s="455"/>
      <c r="BT6" s="455"/>
      <c r="BU6" s="456"/>
      <c r="BV6" s="454">
        <v>256523</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95.4</v>
      </c>
      <c r="CU6" s="598"/>
      <c r="CV6" s="598"/>
      <c r="CW6" s="598"/>
      <c r="CX6" s="598"/>
      <c r="CY6" s="598"/>
      <c r="CZ6" s="598"/>
      <c r="DA6" s="599"/>
      <c r="DB6" s="597">
        <v>94.6</v>
      </c>
      <c r="DC6" s="598"/>
      <c r="DD6" s="598"/>
      <c r="DE6" s="598"/>
      <c r="DF6" s="598"/>
      <c r="DG6" s="598"/>
      <c r="DH6" s="598"/>
      <c r="DI6" s="599"/>
    </row>
    <row r="7" spans="1:119" ht="18.75" customHeight="1" x14ac:dyDescent="0.15">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96056</v>
      </c>
      <c r="BO7" s="455"/>
      <c r="BP7" s="455"/>
      <c r="BQ7" s="455"/>
      <c r="BR7" s="455"/>
      <c r="BS7" s="455"/>
      <c r="BT7" s="455"/>
      <c r="BU7" s="456"/>
      <c r="BV7" s="454">
        <v>53262</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6940585</v>
      </c>
      <c r="CU7" s="455"/>
      <c r="CV7" s="455"/>
      <c r="CW7" s="455"/>
      <c r="CX7" s="455"/>
      <c r="CY7" s="455"/>
      <c r="CZ7" s="455"/>
      <c r="DA7" s="456"/>
      <c r="DB7" s="454">
        <v>6738979</v>
      </c>
      <c r="DC7" s="455"/>
      <c r="DD7" s="455"/>
      <c r="DE7" s="455"/>
      <c r="DF7" s="455"/>
      <c r="DG7" s="455"/>
      <c r="DH7" s="455"/>
      <c r="DI7" s="456"/>
    </row>
    <row r="8" spans="1:119" ht="18.75" customHeight="1" thickBot="1" x14ac:dyDescent="0.2">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170823</v>
      </c>
      <c r="BO8" s="455"/>
      <c r="BP8" s="455"/>
      <c r="BQ8" s="455"/>
      <c r="BR8" s="455"/>
      <c r="BS8" s="455"/>
      <c r="BT8" s="455"/>
      <c r="BU8" s="456"/>
      <c r="BV8" s="454">
        <v>203261</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0.57999999999999996</v>
      </c>
      <c r="CU8" s="558"/>
      <c r="CV8" s="558"/>
      <c r="CW8" s="558"/>
      <c r="CX8" s="558"/>
      <c r="CY8" s="558"/>
      <c r="CZ8" s="558"/>
      <c r="DA8" s="559"/>
      <c r="DB8" s="557">
        <v>0.57999999999999996</v>
      </c>
      <c r="DC8" s="558"/>
      <c r="DD8" s="558"/>
      <c r="DE8" s="558"/>
      <c r="DF8" s="558"/>
      <c r="DG8" s="558"/>
      <c r="DH8" s="558"/>
      <c r="DI8" s="559"/>
    </row>
    <row r="9" spans="1:119" ht="18.75" customHeight="1" thickBot="1" x14ac:dyDescent="0.2">
      <c r="A9" s="163"/>
      <c r="B9" s="586" t="s">
        <v>106</v>
      </c>
      <c r="C9" s="587"/>
      <c r="D9" s="587"/>
      <c r="E9" s="587"/>
      <c r="F9" s="587"/>
      <c r="G9" s="587"/>
      <c r="H9" s="587"/>
      <c r="I9" s="587"/>
      <c r="J9" s="587"/>
      <c r="K9" s="505"/>
      <c r="L9" s="588" t="s">
        <v>107</v>
      </c>
      <c r="M9" s="589"/>
      <c r="N9" s="589"/>
      <c r="O9" s="589"/>
      <c r="P9" s="589"/>
      <c r="Q9" s="590"/>
      <c r="R9" s="591">
        <v>27723</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-32391</v>
      </c>
      <c r="BO9" s="455"/>
      <c r="BP9" s="455"/>
      <c r="BQ9" s="455"/>
      <c r="BR9" s="455"/>
      <c r="BS9" s="455"/>
      <c r="BT9" s="455"/>
      <c r="BU9" s="456"/>
      <c r="BV9" s="454">
        <v>-212103</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11.5</v>
      </c>
      <c r="CU9" s="452"/>
      <c r="CV9" s="452"/>
      <c r="CW9" s="452"/>
      <c r="CX9" s="452"/>
      <c r="CY9" s="452"/>
      <c r="CZ9" s="452"/>
      <c r="DA9" s="453"/>
      <c r="DB9" s="451">
        <v>11.8</v>
      </c>
      <c r="DC9" s="452"/>
      <c r="DD9" s="452"/>
      <c r="DE9" s="452"/>
      <c r="DF9" s="452"/>
      <c r="DG9" s="452"/>
      <c r="DH9" s="452"/>
      <c r="DI9" s="453"/>
    </row>
    <row r="10" spans="1:119" ht="18.75" customHeight="1" thickBot="1" x14ac:dyDescent="0.2">
      <c r="A10" s="163"/>
      <c r="B10" s="586"/>
      <c r="C10" s="587"/>
      <c r="D10" s="587"/>
      <c r="E10" s="587"/>
      <c r="F10" s="587"/>
      <c r="G10" s="587"/>
      <c r="H10" s="587"/>
      <c r="I10" s="587"/>
      <c r="J10" s="587"/>
      <c r="K10" s="505"/>
      <c r="L10" s="410" t="s">
        <v>112</v>
      </c>
      <c r="M10" s="411"/>
      <c r="N10" s="411"/>
      <c r="O10" s="411"/>
      <c r="P10" s="411"/>
      <c r="Q10" s="412"/>
      <c r="R10" s="407">
        <v>28058</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90</v>
      </c>
      <c r="AV10" s="513"/>
      <c r="AW10" s="513"/>
      <c r="AX10" s="513"/>
      <c r="AY10" s="468" t="s">
        <v>114</v>
      </c>
      <c r="AZ10" s="469"/>
      <c r="BA10" s="469"/>
      <c r="BB10" s="469"/>
      <c r="BC10" s="469"/>
      <c r="BD10" s="469"/>
      <c r="BE10" s="469"/>
      <c r="BF10" s="469"/>
      <c r="BG10" s="469"/>
      <c r="BH10" s="469"/>
      <c r="BI10" s="469"/>
      <c r="BJ10" s="469"/>
      <c r="BK10" s="469"/>
      <c r="BL10" s="469"/>
      <c r="BM10" s="470"/>
      <c r="BN10" s="454">
        <v>1541</v>
      </c>
      <c r="BO10" s="455"/>
      <c r="BP10" s="455"/>
      <c r="BQ10" s="455"/>
      <c r="BR10" s="455"/>
      <c r="BS10" s="455"/>
      <c r="BT10" s="455"/>
      <c r="BU10" s="456"/>
      <c r="BV10" s="454">
        <v>186</v>
      </c>
      <c r="BW10" s="455"/>
      <c r="BX10" s="455"/>
      <c r="BY10" s="455"/>
      <c r="BZ10" s="455"/>
      <c r="CA10" s="455"/>
      <c r="CB10" s="455"/>
      <c r="CC10" s="45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86"/>
      <c r="C11" s="587"/>
      <c r="D11" s="587"/>
      <c r="E11" s="587"/>
      <c r="F11" s="587"/>
      <c r="G11" s="587"/>
      <c r="H11" s="587"/>
      <c r="I11" s="587"/>
      <c r="J11" s="587"/>
      <c r="K11" s="505"/>
      <c r="L11" s="415" t="s">
        <v>116</v>
      </c>
      <c r="M11" s="416"/>
      <c r="N11" s="416"/>
      <c r="O11" s="416"/>
      <c r="P11" s="416"/>
      <c r="Q11" s="417"/>
      <c r="R11" s="583" t="s">
        <v>117</v>
      </c>
      <c r="S11" s="584"/>
      <c r="T11" s="584"/>
      <c r="U11" s="584"/>
      <c r="V11" s="585"/>
      <c r="W11" s="595"/>
      <c r="X11" s="405"/>
      <c r="Y11" s="405"/>
      <c r="Z11" s="405"/>
      <c r="AA11" s="405"/>
      <c r="AB11" s="405"/>
      <c r="AC11" s="405"/>
      <c r="AD11" s="405"/>
      <c r="AE11" s="405"/>
      <c r="AF11" s="405"/>
      <c r="AG11" s="405"/>
      <c r="AH11" s="405"/>
      <c r="AI11" s="405"/>
      <c r="AJ11" s="405"/>
      <c r="AK11" s="405"/>
      <c r="AL11" s="596"/>
      <c r="AM11" s="511" t="s">
        <v>118</v>
      </c>
      <c r="AN11" s="411"/>
      <c r="AO11" s="411"/>
      <c r="AP11" s="411"/>
      <c r="AQ11" s="411"/>
      <c r="AR11" s="411"/>
      <c r="AS11" s="411"/>
      <c r="AT11" s="412"/>
      <c r="AU11" s="512" t="s">
        <v>90</v>
      </c>
      <c r="AV11" s="513"/>
      <c r="AW11" s="513"/>
      <c r="AX11" s="513"/>
      <c r="AY11" s="468" t="s">
        <v>119</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120</v>
      </c>
      <c r="CE11" s="414"/>
      <c r="CF11" s="414"/>
      <c r="CG11" s="414"/>
      <c r="CH11" s="414"/>
      <c r="CI11" s="414"/>
      <c r="CJ11" s="414"/>
      <c r="CK11" s="414"/>
      <c r="CL11" s="414"/>
      <c r="CM11" s="414"/>
      <c r="CN11" s="414"/>
      <c r="CO11" s="414"/>
      <c r="CP11" s="414"/>
      <c r="CQ11" s="414"/>
      <c r="CR11" s="414"/>
      <c r="CS11" s="495"/>
      <c r="CT11" s="557" t="s">
        <v>121</v>
      </c>
      <c r="CU11" s="558"/>
      <c r="CV11" s="558"/>
      <c r="CW11" s="558"/>
      <c r="CX11" s="558"/>
      <c r="CY11" s="558"/>
      <c r="CZ11" s="558"/>
      <c r="DA11" s="559"/>
      <c r="DB11" s="557" t="s">
        <v>121</v>
      </c>
      <c r="DC11" s="558"/>
      <c r="DD11" s="558"/>
      <c r="DE11" s="558"/>
      <c r="DF11" s="558"/>
      <c r="DG11" s="558"/>
      <c r="DH11" s="558"/>
      <c r="DI11" s="559"/>
    </row>
    <row r="12" spans="1:119" ht="18.75" customHeight="1" x14ac:dyDescent="0.15">
      <c r="A12" s="163"/>
      <c r="B12" s="560" t="s">
        <v>122</v>
      </c>
      <c r="C12" s="561"/>
      <c r="D12" s="561"/>
      <c r="E12" s="561"/>
      <c r="F12" s="561"/>
      <c r="G12" s="561"/>
      <c r="H12" s="561"/>
      <c r="I12" s="561"/>
      <c r="J12" s="561"/>
      <c r="K12" s="562"/>
      <c r="L12" s="569" t="s">
        <v>123</v>
      </c>
      <c r="M12" s="570"/>
      <c r="N12" s="570"/>
      <c r="O12" s="570"/>
      <c r="P12" s="570"/>
      <c r="Q12" s="571"/>
      <c r="R12" s="572">
        <v>27829</v>
      </c>
      <c r="S12" s="573"/>
      <c r="T12" s="573"/>
      <c r="U12" s="573"/>
      <c r="V12" s="574"/>
      <c r="W12" s="575" t="s">
        <v>1</v>
      </c>
      <c r="X12" s="513"/>
      <c r="Y12" s="513"/>
      <c r="Z12" s="513"/>
      <c r="AA12" s="513"/>
      <c r="AB12" s="576"/>
      <c r="AC12" s="577" t="s">
        <v>124</v>
      </c>
      <c r="AD12" s="578"/>
      <c r="AE12" s="578"/>
      <c r="AF12" s="578"/>
      <c r="AG12" s="579"/>
      <c r="AH12" s="577" t="s">
        <v>125</v>
      </c>
      <c r="AI12" s="578"/>
      <c r="AJ12" s="578"/>
      <c r="AK12" s="578"/>
      <c r="AL12" s="580"/>
      <c r="AM12" s="511" t="s">
        <v>126</v>
      </c>
      <c r="AN12" s="411"/>
      <c r="AO12" s="411"/>
      <c r="AP12" s="411"/>
      <c r="AQ12" s="411"/>
      <c r="AR12" s="411"/>
      <c r="AS12" s="411"/>
      <c r="AT12" s="412"/>
      <c r="AU12" s="512" t="s">
        <v>90</v>
      </c>
      <c r="AV12" s="513"/>
      <c r="AW12" s="513"/>
      <c r="AX12" s="513"/>
      <c r="AY12" s="468" t="s">
        <v>127</v>
      </c>
      <c r="AZ12" s="469"/>
      <c r="BA12" s="469"/>
      <c r="BB12" s="469"/>
      <c r="BC12" s="469"/>
      <c r="BD12" s="469"/>
      <c r="BE12" s="469"/>
      <c r="BF12" s="469"/>
      <c r="BG12" s="469"/>
      <c r="BH12" s="469"/>
      <c r="BI12" s="469"/>
      <c r="BJ12" s="469"/>
      <c r="BK12" s="469"/>
      <c r="BL12" s="469"/>
      <c r="BM12" s="470"/>
      <c r="BN12" s="454">
        <v>0</v>
      </c>
      <c r="BO12" s="455"/>
      <c r="BP12" s="455"/>
      <c r="BQ12" s="455"/>
      <c r="BR12" s="455"/>
      <c r="BS12" s="455"/>
      <c r="BT12" s="455"/>
      <c r="BU12" s="456"/>
      <c r="BV12" s="454">
        <v>0</v>
      </c>
      <c r="BW12" s="455"/>
      <c r="BX12" s="455"/>
      <c r="BY12" s="455"/>
      <c r="BZ12" s="455"/>
      <c r="CA12" s="455"/>
      <c r="CB12" s="455"/>
      <c r="CC12" s="456"/>
      <c r="CD12" s="494" t="s">
        <v>128</v>
      </c>
      <c r="CE12" s="414"/>
      <c r="CF12" s="414"/>
      <c r="CG12" s="414"/>
      <c r="CH12" s="414"/>
      <c r="CI12" s="414"/>
      <c r="CJ12" s="414"/>
      <c r="CK12" s="414"/>
      <c r="CL12" s="414"/>
      <c r="CM12" s="414"/>
      <c r="CN12" s="414"/>
      <c r="CO12" s="414"/>
      <c r="CP12" s="414"/>
      <c r="CQ12" s="414"/>
      <c r="CR12" s="414"/>
      <c r="CS12" s="495"/>
      <c r="CT12" s="557" t="s">
        <v>121</v>
      </c>
      <c r="CU12" s="558"/>
      <c r="CV12" s="558"/>
      <c r="CW12" s="558"/>
      <c r="CX12" s="558"/>
      <c r="CY12" s="558"/>
      <c r="CZ12" s="558"/>
      <c r="DA12" s="559"/>
      <c r="DB12" s="557" t="s">
        <v>121</v>
      </c>
      <c r="DC12" s="558"/>
      <c r="DD12" s="558"/>
      <c r="DE12" s="558"/>
      <c r="DF12" s="558"/>
      <c r="DG12" s="558"/>
      <c r="DH12" s="558"/>
      <c r="DI12" s="559"/>
    </row>
    <row r="13" spans="1:119" ht="18.75" customHeight="1" x14ac:dyDescent="0.15">
      <c r="A13" s="163"/>
      <c r="B13" s="563"/>
      <c r="C13" s="564"/>
      <c r="D13" s="564"/>
      <c r="E13" s="564"/>
      <c r="F13" s="564"/>
      <c r="G13" s="564"/>
      <c r="H13" s="564"/>
      <c r="I13" s="564"/>
      <c r="J13" s="564"/>
      <c r="K13" s="565"/>
      <c r="L13" s="172"/>
      <c r="M13" s="538" t="s">
        <v>129</v>
      </c>
      <c r="N13" s="539"/>
      <c r="O13" s="539"/>
      <c r="P13" s="539"/>
      <c r="Q13" s="540"/>
      <c r="R13" s="541">
        <v>27554</v>
      </c>
      <c r="S13" s="542"/>
      <c r="T13" s="542"/>
      <c r="U13" s="542"/>
      <c r="V13" s="543"/>
      <c r="W13" s="544" t="s">
        <v>130</v>
      </c>
      <c r="X13" s="440"/>
      <c r="Y13" s="440"/>
      <c r="Z13" s="440"/>
      <c r="AA13" s="440"/>
      <c r="AB13" s="441"/>
      <c r="AC13" s="407">
        <v>732</v>
      </c>
      <c r="AD13" s="408"/>
      <c r="AE13" s="408"/>
      <c r="AF13" s="408"/>
      <c r="AG13" s="409"/>
      <c r="AH13" s="407">
        <v>969</v>
      </c>
      <c r="AI13" s="408"/>
      <c r="AJ13" s="408"/>
      <c r="AK13" s="408"/>
      <c r="AL13" s="467"/>
      <c r="AM13" s="511" t="s">
        <v>131</v>
      </c>
      <c r="AN13" s="411"/>
      <c r="AO13" s="411"/>
      <c r="AP13" s="411"/>
      <c r="AQ13" s="411"/>
      <c r="AR13" s="411"/>
      <c r="AS13" s="411"/>
      <c r="AT13" s="412"/>
      <c r="AU13" s="512" t="s">
        <v>132</v>
      </c>
      <c r="AV13" s="513"/>
      <c r="AW13" s="513"/>
      <c r="AX13" s="513"/>
      <c r="AY13" s="468" t="s">
        <v>133</v>
      </c>
      <c r="AZ13" s="469"/>
      <c r="BA13" s="469"/>
      <c r="BB13" s="469"/>
      <c r="BC13" s="469"/>
      <c r="BD13" s="469"/>
      <c r="BE13" s="469"/>
      <c r="BF13" s="469"/>
      <c r="BG13" s="469"/>
      <c r="BH13" s="469"/>
      <c r="BI13" s="469"/>
      <c r="BJ13" s="469"/>
      <c r="BK13" s="469"/>
      <c r="BL13" s="469"/>
      <c r="BM13" s="470"/>
      <c r="BN13" s="454">
        <v>-30850</v>
      </c>
      <c r="BO13" s="455"/>
      <c r="BP13" s="455"/>
      <c r="BQ13" s="455"/>
      <c r="BR13" s="455"/>
      <c r="BS13" s="455"/>
      <c r="BT13" s="455"/>
      <c r="BU13" s="456"/>
      <c r="BV13" s="454">
        <v>-211917</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8.4</v>
      </c>
      <c r="CU13" s="452"/>
      <c r="CV13" s="452"/>
      <c r="CW13" s="452"/>
      <c r="CX13" s="452"/>
      <c r="CY13" s="452"/>
      <c r="CZ13" s="452"/>
      <c r="DA13" s="453"/>
      <c r="DB13" s="451">
        <v>8.1999999999999993</v>
      </c>
      <c r="DC13" s="452"/>
      <c r="DD13" s="452"/>
      <c r="DE13" s="452"/>
      <c r="DF13" s="452"/>
      <c r="DG13" s="452"/>
      <c r="DH13" s="452"/>
      <c r="DI13" s="453"/>
    </row>
    <row r="14" spans="1:119" ht="18.75" customHeight="1" thickBot="1" x14ac:dyDescent="0.2">
      <c r="A14" s="163"/>
      <c r="B14" s="563"/>
      <c r="C14" s="564"/>
      <c r="D14" s="564"/>
      <c r="E14" s="564"/>
      <c r="F14" s="564"/>
      <c r="G14" s="564"/>
      <c r="H14" s="564"/>
      <c r="I14" s="564"/>
      <c r="J14" s="564"/>
      <c r="K14" s="565"/>
      <c r="L14" s="528" t="s">
        <v>135</v>
      </c>
      <c r="M14" s="581"/>
      <c r="N14" s="581"/>
      <c r="O14" s="581"/>
      <c r="P14" s="581"/>
      <c r="Q14" s="582"/>
      <c r="R14" s="541">
        <v>28020</v>
      </c>
      <c r="S14" s="542"/>
      <c r="T14" s="542"/>
      <c r="U14" s="542"/>
      <c r="V14" s="543"/>
      <c r="W14" s="545"/>
      <c r="X14" s="443"/>
      <c r="Y14" s="443"/>
      <c r="Z14" s="443"/>
      <c r="AA14" s="443"/>
      <c r="AB14" s="444"/>
      <c r="AC14" s="534">
        <v>6</v>
      </c>
      <c r="AD14" s="535"/>
      <c r="AE14" s="535"/>
      <c r="AF14" s="535"/>
      <c r="AG14" s="536"/>
      <c r="AH14" s="534">
        <v>7.3</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1.6</v>
      </c>
      <c r="CU14" s="552"/>
      <c r="CV14" s="552"/>
      <c r="CW14" s="552"/>
      <c r="CX14" s="552"/>
      <c r="CY14" s="552"/>
      <c r="CZ14" s="552"/>
      <c r="DA14" s="553"/>
      <c r="DB14" s="551">
        <v>7.8</v>
      </c>
      <c r="DC14" s="552"/>
      <c r="DD14" s="552"/>
      <c r="DE14" s="552"/>
      <c r="DF14" s="552"/>
      <c r="DG14" s="552"/>
      <c r="DH14" s="552"/>
      <c r="DI14" s="553"/>
    </row>
    <row r="15" spans="1:119" ht="18.75" customHeight="1" x14ac:dyDescent="0.15">
      <c r="A15" s="163"/>
      <c r="B15" s="563"/>
      <c r="C15" s="564"/>
      <c r="D15" s="564"/>
      <c r="E15" s="564"/>
      <c r="F15" s="564"/>
      <c r="G15" s="564"/>
      <c r="H15" s="564"/>
      <c r="I15" s="564"/>
      <c r="J15" s="564"/>
      <c r="K15" s="565"/>
      <c r="L15" s="172"/>
      <c r="M15" s="538" t="s">
        <v>129</v>
      </c>
      <c r="N15" s="539"/>
      <c r="O15" s="539"/>
      <c r="P15" s="539"/>
      <c r="Q15" s="540"/>
      <c r="R15" s="541">
        <v>27809</v>
      </c>
      <c r="S15" s="542"/>
      <c r="T15" s="542"/>
      <c r="U15" s="542"/>
      <c r="V15" s="543"/>
      <c r="W15" s="544" t="s">
        <v>137</v>
      </c>
      <c r="X15" s="440"/>
      <c r="Y15" s="440"/>
      <c r="Z15" s="440"/>
      <c r="AA15" s="440"/>
      <c r="AB15" s="441"/>
      <c r="AC15" s="407">
        <v>2966</v>
      </c>
      <c r="AD15" s="408"/>
      <c r="AE15" s="408"/>
      <c r="AF15" s="408"/>
      <c r="AG15" s="409"/>
      <c r="AH15" s="407">
        <v>3214</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3418947</v>
      </c>
      <c r="BO15" s="484"/>
      <c r="BP15" s="484"/>
      <c r="BQ15" s="484"/>
      <c r="BR15" s="484"/>
      <c r="BS15" s="484"/>
      <c r="BT15" s="484"/>
      <c r="BU15" s="485"/>
      <c r="BV15" s="483">
        <v>3312057</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24.1</v>
      </c>
      <c r="AD16" s="535"/>
      <c r="AE16" s="535"/>
      <c r="AF16" s="535"/>
      <c r="AG16" s="536"/>
      <c r="AH16" s="534">
        <v>24.2</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6034295</v>
      </c>
      <c r="BO16" s="455"/>
      <c r="BP16" s="455"/>
      <c r="BQ16" s="455"/>
      <c r="BR16" s="455"/>
      <c r="BS16" s="455"/>
      <c r="BT16" s="455"/>
      <c r="BU16" s="456"/>
      <c r="BV16" s="454">
        <v>5832412</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8593</v>
      </c>
      <c r="AD17" s="408"/>
      <c r="AE17" s="408"/>
      <c r="AF17" s="408"/>
      <c r="AG17" s="409"/>
      <c r="AH17" s="407">
        <v>9105</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4299152</v>
      </c>
      <c r="BO17" s="455"/>
      <c r="BP17" s="455"/>
      <c r="BQ17" s="455"/>
      <c r="BR17" s="455"/>
      <c r="BS17" s="455"/>
      <c r="BT17" s="455"/>
      <c r="BU17" s="456"/>
      <c r="BV17" s="454">
        <v>4162840</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
      <c r="A18" s="163"/>
      <c r="B18" s="504" t="s">
        <v>147</v>
      </c>
      <c r="C18" s="505"/>
      <c r="D18" s="505"/>
      <c r="E18" s="506"/>
      <c r="F18" s="506"/>
      <c r="G18" s="506"/>
      <c r="H18" s="506"/>
      <c r="I18" s="506"/>
      <c r="J18" s="506"/>
      <c r="K18" s="506"/>
      <c r="L18" s="507">
        <v>73.260000000000005</v>
      </c>
      <c r="M18" s="507"/>
      <c r="N18" s="507"/>
      <c r="O18" s="507"/>
      <c r="P18" s="507"/>
      <c r="Q18" s="507"/>
      <c r="R18" s="508"/>
      <c r="S18" s="508"/>
      <c r="T18" s="508"/>
      <c r="U18" s="508"/>
      <c r="V18" s="509"/>
      <c r="W18" s="525"/>
      <c r="X18" s="526"/>
      <c r="Y18" s="526"/>
      <c r="Z18" s="526"/>
      <c r="AA18" s="526"/>
      <c r="AB18" s="550"/>
      <c r="AC18" s="424">
        <v>69.900000000000006</v>
      </c>
      <c r="AD18" s="425"/>
      <c r="AE18" s="425"/>
      <c r="AF18" s="425"/>
      <c r="AG18" s="510"/>
      <c r="AH18" s="424">
        <v>68.5</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6773803</v>
      </c>
      <c r="BO18" s="455"/>
      <c r="BP18" s="455"/>
      <c r="BQ18" s="455"/>
      <c r="BR18" s="455"/>
      <c r="BS18" s="455"/>
      <c r="BT18" s="455"/>
      <c r="BU18" s="456"/>
      <c r="BV18" s="454">
        <v>6487073</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
      <c r="A19" s="163"/>
      <c r="B19" s="504" t="s">
        <v>149</v>
      </c>
      <c r="C19" s="505"/>
      <c r="D19" s="505"/>
      <c r="E19" s="506"/>
      <c r="F19" s="506"/>
      <c r="G19" s="506"/>
      <c r="H19" s="506"/>
      <c r="I19" s="506"/>
      <c r="J19" s="506"/>
      <c r="K19" s="506"/>
      <c r="L19" s="514">
        <v>378</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7972068</v>
      </c>
      <c r="BO19" s="455"/>
      <c r="BP19" s="455"/>
      <c r="BQ19" s="455"/>
      <c r="BR19" s="455"/>
      <c r="BS19" s="455"/>
      <c r="BT19" s="455"/>
      <c r="BU19" s="456"/>
      <c r="BV19" s="454">
        <v>8044821</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
      <c r="A20" s="163"/>
      <c r="B20" s="504" t="s">
        <v>151</v>
      </c>
      <c r="C20" s="505"/>
      <c r="D20" s="505"/>
      <c r="E20" s="506"/>
      <c r="F20" s="506"/>
      <c r="G20" s="506"/>
      <c r="H20" s="506"/>
      <c r="I20" s="506"/>
      <c r="J20" s="506"/>
      <c r="K20" s="506"/>
      <c r="L20" s="514">
        <v>11072</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15">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9107988</v>
      </c>
      <c r="BO22" s="484"/>
      <c r="BP22" s="484"/>
      <c r="BQ22" s="484"/>
      <c r="BR22" s="484"/>
      <c r="BS22" s="484"/>
      <c r="BT22" s="484"/>
      <c r="BU22" s="485"/>
      <c r="BV22" s="483">
        <v>9478871</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15">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8057783</v>
      </c>
      <c r="BO23" s="455"/>
      <c r="BP23" s="455"/>
      <c r="BQ23" s="455"/>
      <c r="BR23" s="455"/>
      <c r="BS23" s="455"/>
      <c r="BT23" s="455"/>
      <c r="BU23" s="456"/>
      <c r="BV23" s="454">
        <v>8334008</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
      <c r="A24" s="163"/>
      <c r="B24" s="433"/>
      <c r="C24" s="434"/>
      <c r="D24" s="435"/>
      <c r="E24" s="410" t="s">
        <v>161</v>
      </c>
      <c r="F24" s="411"/>
      <c r="G24" s="411"/>
      <c r="H24" s="411"/>
      <c r="I24" s="411"/>
      <c r="J24" s="411"/>
      <c r="K24" s="412"/>
      <c r="L24" s="407">
        <v>1</v>
      </c>
      <c r="M24" s="408"/>
      <c r="N24" s="408"/>
      <c r="O24" s="408"/>
      <c r="P24" s="409"/>
      <c r="Q24" s="407">
        <v>7800</v>
      </c>
      <c r="R24" s="408"/>
      <c r="S24" s="408"/>
      <c r="T24" s="408"/>
      <c r="U24" s="408"/>
      <c r="V24" s="409"/>
      <c r="W24" s="497"/>
      <c r="X24" s="434"/>
      <c r="Y24" s="435"/>
      <c r="Z24" s="410" t="s">
        <v>162</v>
      </c>
      <c r="AA24" s="411"/>
      <c r="AB24" s="411"/>
      <c r="AC24" s="411"/>
      <c r="AD24" s="411"/>
      <c r="AE24" s="411"/>
      <c r="AF24" s="411"/>
      <c r="AG24" s="412"/>
      <c r="AH24" s="407">
        <v>173</v>
      </c>
      <c r="AI24" s="408"/>
      <c r="AJ24" s="408"/>
      <c r="AK24" s="408"/>
      <c r="AL24" s="409"/>
      <c r="AM24" s="407">
        <v>561039</v>
      </c>
      <c r="AN24" s="408"/>
      <c r="AO24" s="408"/>
      <c r="AP24" s="408"/>
      <c r="AQ24" s="408"/>
      <c r="AR24" s="409"/>
      <c r="AS24" s="407">
        <v>3243</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5592020</v>
      </c>
      <c r="BO24" s="455"/>
      <c r="BP24" s="455"/>
      <c r="BQ24" s="455"/>
      <c r="BR24" s="455"/>
      <c r="BS24" s="455"/>
      <c r="BT24" s="455"/>
      <c r="BU24" s="456"/>
      <c r="BV24" s="454">
        <v>5610118</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15">
      <c r="A25" s="163"/>
      <c r="B25" s="433"/>
      <c r="C25" s="434"/>
      <c r="D25" s="435"/>
      <c r="E25" s="410" t="s">
        <v>164</v>
      </c>
      <c r="F25" s="411"/>
      <c r="G25" s="411"/>
      <c r="H25" s="411"/>
      <c r="I25" s="411"/>
      <c r="J25" s="411"/>
      <c r="K25" s="412"/>
      <c r="L25" s="407">
        <v>1</v>
      </c>
      <c r="M25" s="408"/>
      <c r="N25" s="408"/>
      <c r="O25" s="408"/>
      <c r="P25" s="409"/>
      <c r="Q25" s="407">
        <v>6278</v>
      </c>
      <c r="R25" s="408"/>
      <c r="S25" s="408"/>
      <c r="T25" s="408"/>
      <c r="U25" s="408"/>
      <c r="V25" s="409"/>
      <c r="W25" s="497"/>
      <c r="X25" s="434"/>
      <c r="Y25" s="435"/>
      <c r="Z25" s="410" t="s">
        <v>165</v>
      </c>
      <c r="AA25" s="411"/>
      <c r="AB25" s="411"/>
      <c r="AC25" s="411"/>
      <c r="AD25" s="411"/>
      <c r="AE25" s="411"/>
      <c r="AF25" s="411"/>
      <c r="AG25" s="412"/>
      <c r="AH25" s="407" t="s">
        <v>121</v>
      </c>
      <c r="AI25" s="408"/>
      <c r="AJ25" s="408"/>
      <c r="AK25" s="408"/>
      <c r="AL25" s="409"/>
      <c r="AM25" s="407" t="s">
        <v>121</v>
      </c>
      <c r="AN25" s="408"/>
      <c r="AO25" s="408"/>
      <c r="AP25" s="408"/>
      <c r="AQ25" s="408"/>
      <c r="AR25" s="409"/>
      <c r="AS25" s="407" t="s">
        <v>121</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991818</v>
      </c>
      <c r="BO25" s="484"/>
      <c r="BP25" s="484"/>
      <c r="BQ25" s="484"/>
      <c r="BR25" s="484"/>
      <c r="BS25" s="484"/>
      <c r="BT25" s="484"/>
      <c r="BU25" s="485"/>
      <c r="BV25" s="483">
        <v>748932</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15">
      <c r="A26" s="163"/>
      <c r="B26" s="433"/>
      <c r="C26" s="434"/>
      <c r="D26" s="435"/>
      <c r="E26" s="410" t="s">
        <v>167</v>
      </c>
      <c r="F26" s="411"/>
      <c r="G26" s="411"/>
      <c r="H26" s="411"/>
      <c r="I26" s="411"/>
      <c r="J26" s="411"/>
      <c r="K26" s="412"/>
      <c r="L26" s="407">
        <v>1</v>
      </c>
      <c r="M26" s="408"/>
      <c r="N26" s="408"/>
      <c r="O26" s="408"/>
      <c r="P26" s="409"/>
      <c r="Q26" s="407">
        <v>5760</v>
      </c>
      <c r="R26" s="408"/>
      <c r="S26" s="408"/>
      <c r="T26" s="408"/>
      <c r="U26" s="408"/>
      <c r="V26" s="409"/>
      <c r="W26" s="497"/>
      <c r="X26" s="434"/>
      <c r="Y26" s="435"/>
      <c r="Z26" s="410" t="s">
        <v>168</v>
      </c>
      <c r="AA26" s="465"/>
      <c r="AB26" s="465"/>
      <c r="AC26" s="465"/>
      <c r="AD26" s="465"/>
      <c r="AE26" s="465"/>
      <c r="AF26" s="465"/>
      <c r="AG26" s="466"/>
      <c r="AH26" s="407" t="s">
        <v>121</v>
      </c>
      <c r="AI26" s="408"/>
      <c r="AJ26" s="408"/>
      <c r="AK26" s="408"/>
      <c r="AL26" s="409"/>
      <c r="AM26" s="407" t="s">
        <v>121</v>
      </c>
      <c r="AN26" s="408"/>
      <c r="AO26" s="408"/>
      <c r="AP26" s="408"/>
      <c r="AQ26" s="408"/>
      <c r="AR26" s="409"/>
      <c r="AS26" s="407" t="s">
        <v>121</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121</v>
      </c>
      <c r="BO26" s="455"/>
      <c r="BP26" s="455"/>
      <c r="BQ26" s="455"/>
      <c r="BR26" s="455"/>
      <c r="BS26" s="455"/>
      <c r="BT26" s="455"/>
      <c r="BU26" s="456"/>
      <c r="BV26" s="454" t="s">
        <v>121</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
      <c r="A27" s="163"/>
      <c r="B27" s="433"/>
      <c r="C27" s="434"/>
      <c r="D27" s="435"/>
      <c r="E27" s="410" t="s">
        <v>170</v>
      </c>
      <c r="F27" s="411"/>
      <c r="G27" s="411"/>
      <c r="H27" s="411"/>
      <c r="I27" s="411"/>
      <c r="J27" s="411"/>
      <c r="K27" s="412"/>
      <c r="L27" s="407">
        <v>1</v>
      </c>
      <c r="M27" s="408"/>
      <c r="N27" s="408"/>
      <c r="O27" s="408"/>
      <c r="P27" s="409"/>
      <c r="Q27" s="407">
        <v>3880</v>
      </c>
      <c r="R27" s="408"/>
      <c r="S27" s="408"/>
      <c r="T27" s="408"/>
      <c r="U27" s="408"/>
      <c r="V27" s="409"/>
      <c r="W27" s="497"/>
      <c r="X27" s="434"/>
      <c r="Y27" s="435"/>
      <c r="Z27" s="410" t="s">
        <v>171</v>
      </c>
      <c r="AA27" s="411"/>
      <c r="AB27" s="411"/>
      <c r="AC27" s="411"/>
      <c r="AD27" s="411"/>
      <c r="AE27" s="411"/>
      <c r="AF27" s="411"/>
      <c r="AG27" s="412"/>
      <c r="AH27" s="407">
        <v>13</v>
      </c>
      <c r="AI27" s="408"/>
      <c r="AJ27" s="408"/>
      <c r="AK27" s="408"/>
      <c r="AL27" s="409"/>
      <c r="AM27" s="407">
        <v>42618</v>
      </c>
      <c r="AN27" s="408"/>
      <c r="AO27" s="408"/>
      <c r="AP27" s="408"/>
      <c r="AQ27" s="408"/>
      <c r="AR27" s="409"/>
      <c r="AS27" s="407">
        <v>3278</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207082</v>
      </c>
      <c r="BO27" s="489"/>
      <c r="BP27" s="489"/>
      <c r="BQ27" s="489"/>
      <c r="BR27" s="489"/>
      <c r="BS27" s="489"/>
      <c r="BT27" s="489"/>
      <c r="BU27" s="490"/>
      <c r="BV27" s="488">
        <v>207018</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15">
      <c r="A28" s="163"/>
      <c r="B28" s="433"/>
      <c r="C28" s="434"/>
      <c r="D28" s="435"/>
      <c r="E28" s="410" t="s">
        <v>173</v>
      </c>
      <c r="F28" s="411"/>
      <c r="G28" s="411"/>
      <c r="H28" s="411"/>
      <c r="I28" s="411"/>
      <c r="J28" s="411"/>
      <c r="K28" s="412"/>
      <c r="L28" s="407">
        <v>1</v>
      </c>
      <c r="M28" s="408"/>
      <c r="N28" s="408"/>
      <c r="O28" s="408"/>
      <c r="P28" s="409"/>
      <c r="Q28" s="407">
        <v>3310</v>
      </c>
      <c r="R28" s="408"/>
      <c r="S28" s="408"/>
      <c r="T28" s="408"/>
      <c r="U28" s="408"/>
      <c r="V28" s="409"/>
      <c r="W28" s="497"/>
      <c r="X28" s="434"/>
      <c r="Y28" s="435"/>
      <c r="Z28" s="410" t="s">
        <v>174</v>
      </c>
      <c r="AA28" s="411"/>
      <c r="AB28" s="411"/>
      <c r="AC28" s="411"/>
      <c r="AD28" s="411"/>
      <c r="AE28" s="411"/>
      <c r="AF28" s="411"/>
      <c r="AG28" s="412"/>
      <c r="AH28" s="407">
        <v>5</v>
      </c>
      <c r="AI28" s="408"/>
      <c r="AJ28" s="408"/>
      <c r="AK28" s="408"/>
      <c r="AL28" s="409"/>
      <c r="AM28" s="407">
        <v>10845</v>
      </c>
      <c r="AN28" s="408"/>
      <c r="AO28" s="408"/>
      <c r="AP28" s="408"/>
      <c r="AQ28" s="408"/>
      <c r="AR28" s="409"/>
      <c r="AS28" s="407">
        <v>2169</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1519846</v>
      </c>
      <c r="BO28" s="484"/>
      <c r="BP28" s="484"/>
      <c r="BQ28" s="484"/>
      <c r="BR28" s="484"/>
      <c r="BS28" s="484"/>
      <c r="BT28" s="484"/>
      <c r="BU28" s="485"/>
      <c r="BV28" s="483">
        <v>1450305</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15">
      <c r="A29" s="163"/>
      <c r="B29" s="433"/>
      <c r="C29" s="434"/>
      <c r="D29" s="435"/>
      <c r="E29" s="410" t="s">
        <v>176</v>
      </c>
      <c r="F29" s="411"/>
      <c r="G29" s="411"/>
      <c r="H29" s="411"/>
      <c r="I29" s="411"/>
      <c r="J29" s="411"/>
      <c r="K29" s="412"/>
      <c r="L29" s="407">
        <v>14</v>
      </c>
      <c r="M29" s="408"/>
      <c r="N29" s="408"/>
      <c r="O29" s="408"/>
      <c r="P29" s="409"/>
      <c r="Q29" s="407">
        <v>3220</v>
      </c>
      <c r="R29" s="408"/>
      <c r="S29" s="408"/>
      <c r="T29" s="408"/>
      <c r="U29" s="408"/>
      <c r="V29" s="409"/>
      <c r="W29" s="498"/>
      <c r="X29" s="499"/>
      <c r="Y29" s="500"/>
      <c r="Z29" s="410" t="s">
        <v>177</v>
      </c>
      <c r="AA29" s="411"/>
      <c r="AB29" s="411"/>
      <c r="AC29" s="411"/>
      <c r="AD29" s="411"/>
      <c r="AE29" s="411"/>
      <c r="AF29" s="411"/>
      <c r="AG29" s="412"/>
      <c r="AH29" s="407">
        <v>191</v>
      </c>
      <c r="AI29" s="408"/>
      <c r="AJ29" s="408"/>
      <c r="AK29" s="408"/>
      <c r="AL29" s="409"/>
      <c r="AM29" s="407">
        <v>614502</v>
      </c>
      <c r="AN29" s="408"/>
      <c r="AO29" s="408"/>
      <c r="AP29" s="408"/>
      <c r="AQ29" s="408"/>
      <c r="AR29" s="409"/>
      <c r="AS29" s="407">
        <v>3217</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1070748</v>
      </c>
      <c r="BO29" s="455"/>
      <c r="BP29" s="455"/>
      <c r="BQ29" s="455"/>
      <c r="BR29" s="455"/>
      <c r="BS29" s="455"/>
      <c r="BT29" s="455"/>
      <c r="BU29" s="456"/>
      <c r="BV29" s="454">
        <v>963360</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100.4</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1835975</v>
      </c>
      <c r="BO30" s="489"/>
      <c r="BP30" s="489"/>
      <c r="BQ30" s="489"/>
      <c r="BR30" s="489"/>
      <c r="BS30" s="489"/>
      <c r="BT30" s="489"/>
      <c r="BU30" s="490"/>
      <c r="BV30" s="488">
        <v>1475710</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15">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15">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IF('各会計、関係団体の財政状況及び健全化判断比率'!B32="","",'各会計、関係団体の財政状況及び健全化判断比率'!B32)</f>
        <v>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8</v>
      </c>
      <c r="BX34" s="402"/>
      <c r="BY34" s="403" t="str">
        <f>IF('各会計、関係団体の財政状況及び健全化判断比率'!B68="","",'各会計、関係団体の財政状況及び健全化判断比率'!B68)</f>
        <v>大分県退職手当組合</v>
      </c>
      <c r="BZ34" s="403"/>
      <c r="CA34" s="403"/>
      <c r="CB34" s="403"/>
      <c r="CC34" s="403"/>
      <c r="CD34" s="403"/>
      <c r="CE34" s="403"/>
      <c r="CF34" s="403"/>
      <c r="CG34" s="403"/>
      <c r="CH34" s="403"/>
      <c r="CI34" s="403"/>
      <c r="CJ34" s="403"/>
      <c r="CK34" s="403"/>
      <c r="CL34" s="403"/>
      <c r="CM34" s="403"/>
      <c r="CN34" s="163"/>
      <c r="CO34" s="402">
        <f>IF(CQ34="","",MAX(C34:D43,U34:V43,AM34:AN43,BE34:BF43,BW34:BX43)+1)</f>
        <v>18</v>
      </c>
      <c r="CP34" s="402"/>
      <c r="CQ34" s="403" t="str">
        <f>IF('各会計、関係団体の財政状況及び健全化判断比率'!BS7="","",'各会計、関係団体の財政状況及び健全化判断比率'!BS7)</f>
        <v>日出町土地開発公社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15">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介護保険特別会計（保険事業勘定）</v>
      </c>
      <c r="X35" s="403"/>
      <c r="Y35" s="403"/>
      <c r="Z35" s="403"/>
      <c r="AA35" s="403"/>
      <c r="AB35" s="403"/>
      <c r="AC35" s="403"/>
      <c r="AD35" s="403"/>
      <c r="AE35" s="403"/>
      <c r="AF35" s="403"/>
      <c r="AG35" s="403"/>
      <c r="AH35" s="403"/>
      <c r="AI35" s="403"/>
      <c r="AJ35" s="403"/>
      <c r="AK35" s="403"/>
      <c r="AL35" s="163"/>
      <c r="AM35" s="402">
        <f t="shared" ref="AM35:AM43" si="0">IF(AO35="","",AM34+1)</f>
        <v>7</v>
      </c>
      <c r="AN35" s="402"/>
      <c r="AO35" s="403" t="str">
        <f>IF('各会計、関係団体の財政状況及び健全化判断比率'!B33="","",'各会計、関係団体の財政状況及び健全化判断比率'!B33)</f>
        <v>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9</v>
      </c>
      <c r="BX35" s="402"/>
      <c r="BY35" s="403" t="str">
        <f>IF('各会計、関係団体の財政状況及び健全化判断比率'!B69="","",'各会計、関係団体の財政状況及び健全化判断比率'!B69)</f>
        <v>大分県消防補償等組合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15">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10</v>
      </c>
      <c r="BX36" s="402"/>
      <c r="BY36" s="403" t="str">
        <f>IF('各会計、関係団体の財政状況及び健全化判断比率'!B70="","",'各会計、関係団体の財政状況及び健全化判断比率'!B70)</f>
        <v>大分県交通災害共済組合（交通災害共済事業会計）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15">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5</v>
      </c>
      <c r="V37" s="402"/>
      <c r="W37" s="403" t="str">
        <f>IF('各会計、関係団体の財政状況及び健全化判断比率'!B31="","",'各会計、関係団体の財政状況及び健全化判断比率'!B31)</f>
        <v>介護保険特別会計（介護サービス事業勘定）</v>
      </c>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11</v>
      </c>
      <c r="BX37" s="402"/>
      <c r="BY37" s="403" t="str">
        <f>IF('各会計、関係団体の財政状況及び健全化判断比率'!B71="","",'各会計、関係団体の財政状況及び健全化判断比率'!B71)</f>
        <v>杵築速見環境浄化組合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15">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12</v>
      </c>
      <c r="BX38" s="402"/>
      <c r="BY38" s="403" t="str">
        <f>IF('各会計、関係団体の財政状況及び健全化判断比率'!B72="","",'各会計、関係団体の財政状況及び健全化判断比率'!B72)</f>
        <v>別杵速見地域広域市町村圏事務組合（一般会計）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15">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13</v>
      </c>
      <c r="BX39" s="402"/>
      <c r="BY39" s="403" t="str">
        <f>IF('各会計、関係団体の財政状況及び健全化判断比率'!B73="","",'各会計、関係団体の財政状況及び健全化判断比率'!B73)</f>
        <v>別杵速見地域広域市町村圏事務組合（秋草葬祭場事業特別会計）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15">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14</v>
      </c>
      <c r="BX40" s="402"/>
      <c r="BY40" s="403" t="str">
        <f>IF('各会計、関係団体の財政状況及び健全化判断比率'!B74="","",'各会計、関係団体の財政状況及び健全化判断比率'!B74)</f>
        <v>別杵速見地域広域市町村圏事務組合（藤ヶ谷清掃センター事業特別会計）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15">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15</v>
      </c>
      <c r="BX41" s="402"/>
      <c r="BY41" s="403" t="str">
        <f>IF('各会計、関係団体の財政状況及び健全化判断比率'!B75="","",'各会計、関係団体の財政状況及び健全化判断比率'!B75)</f>
        <v>別杵速見地域広域市町村圏事務組合（介護認定審査会事業特別会計）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15">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16</v>
      </c>
      <c r="BX42" s="402"/>
      <c r="BY42" s="403" t="str">
        <f>IF('各会計、関係団体の財政状況及び健全化判断比率'!B76="","",'各会計、関係団体の財政状況及び健全化判断比率'!B76)</f>
        <v>別杵速見地域広域市町村圏事務組合（普通会計）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15">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17</v>
      </c>
      <c r="BX43" s="402"/>
      <c r="BY43" s="403" t="str">
        <f>IF('各会計、関係団体の財政状況及び健全化判断比率'!B77="","",'各会計、関係団体の財政状況及び健全化判断比率'!B77)</f>
        <v>杵築速見消防組合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15">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15">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15">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15">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15">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15">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15">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15"/>
    <row r="55" spans="5:113" x14ac:dyDescent="0.15"/>
    <row r="56" spans="5:113" x14ac:dyDescent="0.15"/>
  </sheetData>
  <sheetProtection algorithmName="SHA-512" hashValue="vs/qUmCrSRl7u9CH7FZ4jyFO8+tGvKQ36cJMmEN7xbe8IIjxuc9byTZSsGB4y5D7mQEshfTou6NbF5Hn4IRJkg==" saltValue="+KlX1o6qNeCamoWPdgeHg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15">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15">
      <c r="B5" s="714" t="s">
        <v>215</v>
      </c>
      <c r="C5" s="715"/>
      <c r="D5" s="715"/>
      <c r="E5" s="715"/>
      <c r="F5" s="715"/>
      <c r="G5" s="715"/>
      <c r="H5" s="715"/>
      <c r="I5" s="715"/>
      <c r="J5" s="715"/>
      <c r="K5" s="715"/>
      <c r="L5" s="715"/>
      <c r="M5" s="715"/>
      <c r="N5" s="715"/>
      <c r="O5" s="715"/>
      <c r="P5" s="715"/>
      <c r="Q5" s="716"/>
      <c r="R5" s="711">
        <v>3355303</v>
      </c>
      <c r="S5" s="712"/>
      <c r="T5" s="712"/>
      <c r="U5" s="712"/>
      <c r="V5" s="712"/>
      <c r="W5" s="712"/>
      <c r="X5" s="712"/>
      <c r="Y5" s="737"/>
      <c r="Z5" s="750">
        <v>25.1</v>
      </c>
      <c r="AA5" s="750"/>
      <c r="AB5" s="750"/>
      <c r="AC5" s="750"/>
      <c r="AD5" s="751">
        <v>3355303</v>
      </c>
      <c r="AE5" s="751"/>
      <c r="AF5" s="751"/>
      <c r="AG5" s="751"/>
      <c r="AH5" s="751"/>
      <c r="AI5" s="751"/>
      <c r="AJ5" s="751"/>
      <c r="AK5" s="751"/>
      <c r="AL5" s="738">
        <v>47.3</v>
      </c>
      <c r="AM5" s="720"/>
      <c r="AN5" s="720"/>
      <c r="AO5" s="739"/>
      <c r="AP5" s="714" t="s">
        <v>216</v>
      </c>
      <c r="AQ5" s="715"/>
      <c r="AR5" s="715"/>
      <c r="AS5" s="715"/>
      <c r="AT5" s="715"/>
      <c r="AU5" s="715"/>
      <c r="AV5" s="715"/>
      <c r="AW5" s="715"/>
      <c r="AX5" s="715"/>
      <c r="AY5" s="715"/>
      <c r="AZ5" s="715"/>
      <c r="BA5" s="715"/>
      <c r="BB5" s="715"/>
      <c r="BC5" s="715"/>
      <c r="BD5" s="715"/>
      <c r="BE5" s="715"/>
      <c r="BF5" s="716"/>
      <c r="BG5" s="656">
        <v>3325615</v>
      </c>
      <c r="BH5" s="657"/>
      <c r="BI5" s="657"/>
      <c r="BJ5" s="657"/>
      <c r="BK5" s="657"/>
      <c r="BL5" s="657"/>
      <c r="BM5" s="657"/>
      <c r="BN5" s="658"/>
      <c r="BO5" s="694">
        <v>99.1</v>
      </c>
      <c r="BP5" s="694"/>
      <c r="BQ5" s="694"/>
      <c r="BR5" s="694"/>
      <c r="BS5" s="695">
        <v>37074</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15">
      <c r="B6" s="653" t="s">
        <v>220</v>
      </c>
      <c r="C6" s="654"/>
      <c r="D6" s="654"/>
      <c r="E6" s="654"/>
      <c r="F6" s="654"/>
      <c r="G6" s="654"/>
      <c r="H6" s="654"/>
      <c r="I6" s="654"/>
      <c r="J6" s="654"/>
      <c r="K6" s="654"/>
      <c r="L6" s="654"/>
      <c r="M6" s="654"/>
      <c r="N6" s="654"/>
      <c r="O6" s="654"/>
      <c r="P6" s="654"/>
      <c r="Q6" s="655"/>
      <c r="R6" s="656">
        <v>115938</v>
      </c>
      <c r="S6" s="657"/>
      <c r="T6" s="657"/>
      <c r="U6" s="657"/>
      <c r="V6" s="657"/>
      <c r="W6" s="657"/>
      <c r="X6" s="657"/>
      <c r="Y6" s="658"/>
      <c r="Z6" s="694">
        <v>0.9</v>
      </c>
      <c r="AA6" s="694"/>
      <c r="AB6" s="694"/>
      <c r="AC6" s="694"/>
      <c r="AD6" s="695">
        <v>115938</v>
      </c>
      <c r="AE6" s="695"/>
      <c r="AF6" s="695"/>
      <c r="AG6" s="695"/>
      <c r="AH6" s="695"/>
      <c r="AI6" s="695"/>
      <c r="AJ6" s="695"/>
      <c r="AK6" s="695"/>
      <c r="AL6" s="659">
        <v>1.6</v>
      </c>
      <c r="AM6" s="660"/>
      <c r="AN6" s="660"/>
      <c r="AO6" s="696"/>
      <c r="AP6" s="653" t="s">
        <v>221</v>
      </c>
      <c r="AQ6" s="654"/>
      <c r="AR6" s="654"/>
      <c r="AS6" s="654"/>
      <c r="AT6" s="654"/>
      <c r="AU6" s="654"/>
      <c r="AV6" s="654"/>
      <c r="AW6" s="654"/>
      <c r="AX6" s="654"/>
      <c r="AY6" s="654"/>
      <c r="AZ6" s="654"/>
      <c r="BA6" s="654"/>
      <c r="BB6" s="654"/>
      <c r="BC6" s="654"/>
      <c r="BD6" s="654"/>
      <c r="BE6" s="654"/>
      <c r="BF6" s="655"/>
      <c r="BG6" s="656">
        <v>3325615</v>
      </c>
      <c r="BH6" s="657"/>
      <c r="BI6" s="657"/>
      <c r="BJ6" s="657"/>
      <c r="BK6" s="657"/>
      <c r="BL6" s="657"/>
      <c r="BM6" s="657"/>
      <c r="BN6" s="658"/>
      <c r="BO6" s="694">
        <v>99.1</v>
      </c>
      <c r="BP6" s="694"/>
      <c r="BQ6" s="694"/>
      <c r="BR6" s="694"/>
      <c r="BS6" s="695">
        <v>37074</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134056</v>
      </c>
      <c r="CS6" s="657"/>
      <c r="CT6" s="657"/>
      <c r="CU6" s="657"/>
      <c r="CV6" s="657"/>
      <c r="CW6" s="657"/>
      <c r="CX6" s="657"/>
      <c r="CY6" s="658"/>
      <c r="CZ6" s="738">
        <v>1</v>
      </c>
      <c r="DA6" s="720"/>
      <c r="DB6" s="720"/>
      <c r="DC6" s="740"/>
      <c r="DD6" s="662" t="s">
        <v>121</v>
      </c>
      <c r="DE6" s="657"/>
      <c r="DF6" s="657"/>
      <c r="DG6" s="657"/>
      <c r="DH6" s="657"/>
      <c r="DI6" s="657"/>
      <c r="DJ6" s="657"/>
      <c r="DK6" s="657"/>
      <c r="DL6" s="657"/>
      <c r="DM6" s="657"/>
      <c r="DN6" s="657"/>
      <c r="DO6" s="657"/>
      <c r="DP6" s="658"/>
      <c r="DQ6" s="662">
        <v>134056</v>
      </c>
      <c r="DR6" s="657"/>
      <c r="DS6" s="657"/>
      <c r="DT6" s="657"/>
      <c r="DU6" s="657"/>
      <c r="DV6" s="657"/>
      <c r="DW6" s="657"/>
      <c r="DX6" s="657"/>
      <c r="DY6" s="657"/>
      <c r="DZ6" s="657"/>
      <c r="EA6" s="657"/>
      <c r="EB6" s="657"/>
      <c r="EC6" s="693"/>
    </row>
    <row r="7" spans="2:143" ht="11.25" customHeight="1" x14ac:dyDescent="0.15">
      <c r="B7" s="653" t="s">
        <v>223</v>
      </c>
      <c r="C7" s="654"/>
      <c r="D7" s="654"/>
      <c r="E7" s="654"/>
      <c r="F7" s="654"/>
      <c r="G7" s="654"/>
      <c r="H7" s="654"/>
      <c r="I7" s="654"/>
      <c r="J7" s="654"/>
      <c r="K7" s="654"/>
      <c r="L7" s="654"/>
      <c r="M7" s="654"/>
      <c r="N7" s="654"/>
      <c r="O7" s="654"/>
      <c r="P7" s="654"/>
      <c r="Q7" s="655"/>
      <c r="R7" s="656">
        <v>1378</v>
      </c>
      <c r="S7" s="657"/>
      <c r="T7" s="657"/>
      <c r="U7" s="657"/>
      <c r="V7" s="657"/>
      <c r="W7" s="657"/>
      <c r="X7" s="657"/>
      <c r="Y7" s="658"/>
      <c r="Z7" s="694">
        <v>0</v>
      </c>
      <c r="AA7" s="694"/>
      <c r="AB7" s="694"/>
      <c r="AC7" s="694"/>
      <c r="AD7" s="695">
        <v>1378</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1363848</v>
      </c>
      <c r="BH7" s="657"/>
      <c r="BI7" s="657"/>
      <c r="BJ7" s="657"/>
      <c r="BK7" s="657"/>
      <c r="BL7" s="657"/>
      <c r="BM7" s="657"/>
      <c r="BN7" s="658"/>
      <c r="BO7" s="694">
        <v>40.6</v>
      </c>
      <c r="BP7" s="694"/>
      <c r="BQ7" s="694"/>
      <c r="BR7" s="694"/>
      <c r="BS7" s="695">
        <v>37074</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2594631</v>
      </c>
      <c r="CS7" s="657"/>
      <c r="CT7" s="657"/>
      <c r="CU7" s="657"/>
      <c r="CV7" s="657"/>
      <c r="CW7" s="657"/>
      <c r="CX7" s="657"/>
      <c r="CY7" s="658"/>
      <c r="CZ7" s="694">
        <v>19.8</v>
      </c>
      <c r="DA7" s="694"/>
      <c r="DB7" s="694"/>
      <c r="DC7" s="694"/>
      <c r="DD7" s="662">
        <v>65674</v>
      </c>
      <c r="DE7" s="657"/>
      <c r="DF7" s="657"/>
      <c r="DG7" s="657"/>
      <c r="DH7" s="657"/>
      <c r="DI7" s="657"/>
      <c r="DJ7" s="657"/>
      <c r="DK7" s="657"/>
      <c r="DL7" s="657"/>
      <c r="DM7" s="657"/>
      <c r="DN7" s="657"/>
      <c r="DO7" s="657"/>
      <c r="DP7" s="658"/>
      <c r="DQ7" s="662">
        <v>1266144</v>
      </c>
      <c r="DR7" s="657"/>
      <c r="DS7" s="657"/>
      <c r="DT7" s="657"/>
      <c r="DU7" s="657"/>
      <c r="DV7" s="657"/>
      <c r="DW7" s="657"/>
      <c r="DX7" s="657"/>
      <c r="DY7" s="657"/>
      <c r="DZ7" s="657"/>
      <c r="EA7" s="657"/>
      <c r="EB7" s="657"/>
      <c r="EC7" s="693"/>
    </row>
    <row r="8" spans="2:143" ht="11.25" customHeight="1" x14ac:dyDescent="0.15">
      <c r="B8" s="653" t="s">
        <v>226</v>
      </c>
      <c r="C8" s="654"/>
      <c r="D8" s="654"/>
      <c r="E8" s="654"/>
      <c r="F8" s="654"/>
      <c r="G8" s="654"/>
      <c r="H8" s="654"/>
      <c r="I8" s="654"/>
      <c r="J8" s="654"/>
      <c r="K8" s="654"/>
      <c r="L8" s="654"/>
      <c r="M8" s="654"/>
      <c r="N8" s="654"/>
      <c r="O8" s="654"/>
      <c r="P8" s="654"/>
      <c r="Q8" s="655"/>
      <c r="R8" s="656">
        <v>20814</v>
      </c>
      <c r="S8" s="657"/>
      <c r="T8" s="657"/>
      <c r="U8" s="657"/>
      <c r="V8" s="657"/>
      <c r="W8" s="657"/>
      <c r="X8" s="657"/>
      <c r="Y8" s="658"/>
      <c r="Z8" s="694">
        <v>0.2</v>
      </c>
      <c r="AA8" s="694"/>
      <c r="AB8" s="694"/>
      <c r="AC8" s="694"/>
      <c r="AD8" s="695">
        <v>20814</v>
      </c>
      <c r="AE8" s="695"/>
      <c r="AF8" s="695"/>
      <c r="AG8" s="695"/>
      <c r="AH8" s="695"/>
      <c r="AI8" s="695"/>
      <c r="AJ8" s="695"/>
      <c r="AK8" s="695"/>
      <c r="AL8" s="659">
        <v>0.3</v>
      </c>
      <c r="AM8" s="660"/>
      <c r="AN8" s="660"/>
      <c r="AO8" s="696"/>
      <c r="AP8" s="653" t="s">
        <v>227</v>
      </c>
      <c r="AQ8" s="654"/>
      <c r="AR8" s="654"/>
      <c r="AS8" s="654"/>
      <c r="AT8" s="654"/>
      <c r="AU8" s="654"/>
      <c r="AV8" s="654"/>
      <c r="AW8" s="654"/>
      <c r="AX8" s="654"/>
      <c r="AY8" s="654"/>
      <c r="AZ8" s="654"/>
      <c r="BA8" s="654"/>
      <c r="BB8" s="654"/>
      <c r="BC8" s="654"/>
      <c r="BD8" s="654"/>
      <c r="BE8" s="654"/>
      <c r="BF8" s="655"/>
      <c r="BG8" s="656">
        <v>43443</v>
      </c>
      <c r="BH8" s="657"/>
      <c r="BI8" s="657"/>
      <c r="BJ8" s="657"/>
      <c r="BK8" s="657"/>
      <c r="BL8" s="657"/>
      <c r="BM8" s="657"/>
      <c r="BN8" s="658"/>
      <c r="BO8" s="694">
        <v>1.3</v>
      </c>
      <c r="BP8" s="694"/>
      <c r="BQ8" s="694"/>
      <c r="BR8" s="694"/>
      <c r="BS8" s="695" t="s">
        <v>121</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5044853</v>
      </c>
      <c r="CS8" s="657"/>
      <c r="CT8" s="657"/>
      <c r="CU8" s="657"/>
      <c r="CV8" s="657"/>
      <c r="CW8" s="657"/>
      <c r="CX8" s="657"/>
      <c r="CY8" s="658"/>
      <c r="CZ8" s="694">
        <v>38.4</v>
      </c>
      <c r="DA8" s="694"/>
      <c r="DB8" s="694"/>
      <c r="DC8" s="694"/>
      <c r="DD8" s="662">
        <v>88635</v>
      </c>
      <c r="DE8" s="657"/>
      <c r="DF8" s="657"/>
      <c r="DG8" s="657"/>
      <c r="DH8" s="657"/>
      <c r="DI8" s="657"/>
      <c r="DJ8" s="657"/>
      <c r="DK8" s="657"/>
      <c r="DL8" s="657"/>
      <c r="DM8" s="657"/>
      <c r="DN8" s="657"/>
      <c r="DO8" s="657"/>
      <c r="DP8" s="658"/>
      <c r="DQ8" s="662">
        <v>2492161</v>
      </c>
      <c r="DR8" s="657"/>
      <c r="DS8" s="657"/>
      <c r="DT8" s="657"/>
      <c r="DU8" s="657"/>
      <c r="DV8" s="657"/>
      <c r="DW8" s="657"/>
      <c r="DX8" s="657"/>
      <c r="DY8" s="657"/>
      <c r="DZ8" s="657"/>
      <c r="EA8" s="657"/>
      <c r="EB8" s="657"/>
      <c r="EC8" s="693"/>
    </row>
    <row r="9" spans="2:143" ht="11.25" customHeight="1" x14ac:dyDescent="0.15">
      <c r="B9" s="653" t="s">
        <v>229</v>
      </c>
      <c r="C9" s="654"/>
      <c r="D9" s="654"/>
      <c r="E9" s="654"/>
      <c r="F9" s="654"/>
      <c r="G9" s="654"/>
      <c r="H9" s="654"/>
      <c r="I9" s="654"/>
      <c r="J9" s="654"/>
      <c r="K9" s="654"/>
      <c r="L9" s="654"/>
      <c r="M9" s="654"/>
      <c r="N9" s="654"/>
      <c r="O9" s="654"/>
      <c r="P9" s="654"/>
      <c r="Q9" s="655"/>
      <c r="R9" s="656">
        <v>24486</v>
      </c>
      <c r="S9" s="657"/>
      <c r="T9" s="657"/>
      <c r="U9" s="657"/>
      <c r="V9" s="657"/>
      <c r="W9" s="657"/>
      <c r="X9" s="657"/>
      <c r="Y9" s="658"/>
      <c r="Z9" s="694">
        <v>0.2</v>
      </c>
      <c r="AA9" s="694"/>
      <c r="AB9" s="694"/>
      <c r="AC9" s="694"/>
      <c r="AD9" s="695">
        <v>24486</v>
      </c>
      <c r="AE9" s="695"/>
      <c r="AF9" s="695"/>
      <c r="AG9" s="695"/>
      <c r="AH9" s="695"/>
      <c r="AI9" s="695"/>
      <c r="AJ9" s="695"/>
      <c r="AK9" s="695"/>
      <c r="AL9" s="659">
        <v>0.3</v>
      </c>
      <c r="AM9" s="660"/>
      <c r="AN9" s="660"/>
      <c r="AO9" s="696"/>
      <c r="AP9" s="653" t="s">
        <v>230</v>
      </c>
      <c r="AQ9" s="654"/>
      <c r="AR9" s="654"/>
      <c r="AS9" s="654"/>
      <c r="AT9" s="654"/>
      <c r="AU9" s="654"/>
      <c r="AV9" s="654"/>
      <c r="AW9" s="654"/>
      <c r="AX9" s="654"/>
      <c r="AY9" s="654"/>
      <c r="AZ9" s="654"/>
      <c r="BA9" s="654"/>
      <c r="BB9" s="654"/>
      <c r="BC9" s="654"/>
      <c r="BD9" s="654"/>
      <c r="BE9" s="654"/>
      <c r="BF9" s="655"/>
      <c r="BG9" s="656">
        <v>1126912</v>
      </c>
      <c r="BH9" s="657"/>
      <c r="BI9" s="657"/>
      <c r="BJ9" s="657"/>
      <c r="BK9" s="657"/>
      <c r="BL9" s="657"/>
      <c r="BM9" s="657"/>
      <c r="BN9" s="658"/>
      <c r="BO9" s="694">
        <v>33.6</v>
      </c>
      <c r="BP9" s="694"/>
      <c r="BQ9" s="694"/>
      <c r="BR9" s="694"/>
      <c r="BS9" s="695" t="s">
        <v>121</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782762</v>
      </c>
      <c r="CS9" s="657"/>
      <c r="CT9" s="657"/>
      <c r="CU9" s="657"/>
      <c r="CV9" s="657"/>
      <c r="CW9" s="657"/>
      <c r="CX9" s="657"/>
      <c r="CY9" s="658"/>
      <c r="CZ9" s="694">
        <v>6</v>
      </c>
      <c r="DA9" s="694"/>
      <c r="DB9" s="694"/>
      <c r="DC9" s="694"/>
      <c r="DD9" s="662">
        <v>7656</v>
      </c>
      <c r="DE9" s="657"/>
      <c r="DF9" s="657"/>
      <c r="DG9" s="657"/>
      <c r="DH9" s="657"/>
      <c r="DI9" s="657"/>
      <c r="DJ9" s="657"/>
      <c r="DK9" s="657"/>
      <c r="DL9" s="657"/>
      <c r="DM9" s="657"/>
      <c r="DN9" s="657"/>
      <c r="DO9" s="657"/>
      <c r="DP9" s="658"/>
      <c r="DQ9" s="662">
        <v>594639</v>
      </c>
      <c r="DR9" s="657"/>
      <c r="DS9" s="657"/>
      <c r="DT9" s="657"/>
      <c r="DU9" s="657"/>
      <c r="DV9" s="657"/>
      <c r="DW9" s="657"/>
      <c r="DX9" s="657"/>
      <c r="DY9" s="657"/>
      <c r="DZ9" s="657"/>
      <c r="EA9" s="657"/>
      <c r="EB9" s="657"/>
      <c r="EC9" s="693"/>
    </row>
    <row r="10" spans="2:143" ht="11.25" customHeight="1" x14ac:dyDescent="0.15">
      <c r="B10" s="653" t="s">
        <v>232</v>
      </c>
      <c r="C10" s="654"/>
      <c r="D10" s="654"/>
      <c r="E10" s="654"/>
      <c r="F10" s="654"/>
      <c r="G10" s="654"/>
      <c r="H10" s="654"/>
      <c r="I10" s="654"/>
      <c r="J10" s="654"/>
      <c r="K10" s="654"/>
      <c r="L10" s="654"/>
      <c r="M10" s="654"/>
      <c r="N10" s="654"/>
      <c r="O10" s="654"/>
      <c r="P10" s="654"/>
      <c r="Q10" s="655"/>
      <c r="R10" s="656" t="s">
        <v>121</v>
      </c>
      <c r="S10" s="657"/>
      <c r="T10" s="657"/>
      <c r="U10" s="657"/>
      <c r="V10" s="657"/>
      <c r="W10" s="657"/>
      <c r="X10" s="657"/>
      <c r="Y10" s="658"/>
      <c r="Z10" s="694" t="s">
        <v>121</v>
      </c>
      <c r="AA10" s="694"/>
      <c r="AB10" s="694"/>
      <c r="AC10" s="694"/>
      <c r="AD10" s="695" t="s">
        <v>121</v>
      </c>
      <c r="AE10" s="695"/>
      <c r="AF10" s="695"/>
      <c r="AG10" s="695"/>
      <c r="AH10" s="695"/>
      <c r="AI10" s="695"/>
      <c r="AJ10" s="695"/>
      <c r="AK10" s="695"/>
      <c r="AL10" s="659" t="s">
        <v>121</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62946</v>
      </c>
      <c r="BH10" s="657"/>
      <c r="BI10" s="657"/>
      <c r="BJ10" s="657"/>
      <c r="BK10" s="657"/>
      <c r="BL10" s="657"/>
      <c r="BM10" s="657"/>
      <c r="BN10" s="658"/>
      <c r="BO10" s="694">
        <v>1.9</v>
      </c>
      <c r="BP10" s="694"/>
      <c r="BQ10" s="694"/>
      <c r="BR10" s="694"/>
      <c r="BS10" s="695" t="s">
        <v>121</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t="s">
        <v>121</v>
      </c>
      <c r="CS10" s="657"/>
      <c r="CT10" s="657"/>
      <c r="CU10" s="657"/>
      <c r="CV10" s="657"/>
      <c r="CW10" s="657"/>
      <c r="CX10" s="657"/>
      <c r="CY10" s="658"/>
      <c r="CZ10" s="694" t="s">
        <v>121</v>
      </c>
      <c r="DA10" s="694"/>
      <c r="DB10" s="694"/>
      <c r="DC10" s="694"/>
      <c r="DD10" s="662" t="s">
        <v>121</v>
      </c>
      <c r="DE10" s="657"/>
      <c r="DF10" s="657"/>
      <c r="DG10" s="657"/>
      <c r="DH10" s="657"/>
      <c r="DI10" s="657"/>
      <c r="DJ10" s="657"/>
      <c r="DK10" s="657"/>
      <c r="DL10" s="657"/>
      <c r="DM10" s="657"/>
      <c r="DN10" s="657"/>
      <c r="DO10" s="657"/>
      <c r="DP10" s="658"/>
      <c r="DQ10" s="662" t="s">
        <v>121</v>
      </c>
      <c r="DR10" s="657"/>
      <c r="DS10" s="657"/>
      <c r="DT10" s="657"/>
      <c r="DU10" s="657"/>
      <c r="DV10" s="657"/>
      <c r="DW10" s="657"/>
      <c r="DX10" s="657"/>
      <c r="DY10" s="657"/>
      <c r="DZ10" s="657"/>
      <c r="EA10" s="657"/>
      <c r="EB10" s="657"/>
      <c r="EC10" s="693"/>
    </row>
    <row r="11" spans="2:143" ht="11.25" customHeight="1" x14ac:dyDescent="0.15">
      <c r="B11" s="653" t="s">
        <v>235</v>
      </c>
      <c r="C11" s="654"/>
      <c r="D11" s="654"/>
      <c r="E11" s="654"/>
      <c r="F11" s="654"/>
      <c r="G11" s="654"/>
      <c r="H11" s="654"/>
      <c r="I11" s="654"/>
      <c r="J11" s="654"/>
      <c r="K11" s="654"/>
      <c r="L11" s="654"/>
      <c r="M11" s="654"/>
      <c r="N11" s="654"/>
      <c r="O11" s="654"/>
      <c r="P11" s="654"/>
      <c r="Q11" s="655"/>
      <c r="R11" s="656">
        <v>703553</v>
      </c>
      <c r="S11" s="657"/>
      <c r="T11" s="657"/>
      <c r="U11" s="657"/>
      <c r="V11" s="657"/>
      <c r="W11" s="657"/>
      <c r="X11" s="657"/>
      <c r="Y11" s="658"/>
      <c r="Z11" s="659">
        <v>5.3</v>
      </c>
      <c r="AA11" s="660"/>
      <c r="AB11" s="660"/>
      <c r="AC11" s="661"/>
      <c r="AD11" s="662">
        <v>703553</v>
      </c>
      <c r="AE11" s="657"/>
      <c r="AF11" s="657"/>
      <c r="AG11" s="657"/>
      <c r="AH11" s="657"/>
      <c r="AI11" s="657"/>
      <c r="AJ11" s="657"/>
      <c r="AK11" s="658"/>
      <c r="AL11" s="659">
        <v>9.9</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130547</v>
      </c>
      <c r="BH11" s="657"/>
      <c r="BI11" s="657"/>
      <c r="BJ11" s="657"/>
      <c r="BK11" s="657"/>
      <c r="BL11" s="657"/>
      <c r="BM11" s="657"/>
      <c r="BN11" s="658"/>
      <c r="BO11" s="694">
        <v>3.9</v>
      </c>
      <c r="BP11" s="694"/>
      <c r="BQ11" s="694"/>
      <c r="BR11" s="694"/>
      <c r="BS11" s="695">
        <v>37074</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387385</v>
      </c>
      <c r="CS11" s="657"/>
      <c r="CT11" s="657"/>
      <c r="CU11" s="657"/>
      <c r="CV11" s="657"/>
      <c r="CW11" s="657"/>
      <c r="CX11" s="657"/>
      <c r="CY11" s="658"/>
      <c r="CZ11" s="694">
        <v>3</v>
      </c>
      <c r="DA11" s="694"/>
      <c r="DB11" s="694"/>
      <c r="DC11" s="694"/>
      <c r="DD11" s="662">
        <v>49008</v>
      </c>
      <c r="DE11" s="657"/>
      <c r="DF11" s="657"/>
      <c r="DG11" s="657"/>
      <c r="DH11" s="657"/>
      <c r="DI11" s="657"/>
      <c r="DJ11" s="657"/>
      <c r="DK11" s="657"/>
      <c r="DL11" s="657"/>
      <c r="DM11" s="657"/>
      <c r="DN11" s="657"/>
      <c r="DO11" s="657"/>
      <c r="DP11" s="658"/>
      <c r="DQ11" s="662">
        <v>234098</v>
      </c>
      <c r="DR11" s="657"/>
      <c r="DS11" s="657"/>
      <c r="DT11" s="657"/>
      <c r="DU11" s="657"/>
      <c r="DV11" s="657"/>
      <c r="DW11" s="657"/>
      <c r="DX11" s="657"/>
      <c r="DY11" s="657"/>
      <c r="DZ11" s="657"/>
      <c r="EA11" s="657"/>
      <c r="EB11" s="657"/>
      <c r="EC11" s="693"/>
    </row>
    <row r="12" spans="2:143" ht="11.25" customHeight="1" x14ac:dyDescent="0.15">
      <c r="B12" s="653" t="s">
        <v>238</v>
      </c>
      <c r="C12" s="654"/>
      <c r="D12" s="654"/>
      <c r="E12" s="654"/>
      <c r="F12" s="654"/>
      <c r="G12" s="654"/>
      <c r="H12" s="654"/>
      <c r="I12" s="654"/>
      <c r="J12" s="654"/>
      <c r="K12" s="654"/>
      <c r="L12" s="654"/>
      <c r="M12" s="654"/>
      <c r="N12" s="654"/>
      <c r="O12" s="654"/>
      <c r="P12" s="654"/>
      <c r="Q12" s="655"/>
      <c r="R12" s="656">
        <v>1573</v>
      </c>
      <c r="S12" s="657"/>
      <c r="T12" s="657"/>
      <c r="U12" s="657"/>
      <c r="V12" s="657"/>
      <c r="W12" s="657"/>
      <c r="X12" s="657"/>
      <c r="Y12" s="658"/>
      <c r="Z12" s="694">
        <v>0</v>
      </c>
      <c r="AA12" s="694"/>
      <c r="AB12" s="694"/>
      <c r="AC12" s="694"/>
      <c r="AD12" s="695">
        <v>1573</v>
      </c>
      <c r="AE12" s="695"/>
      <c r="AF12" s="695"/>
      <c r="AG12" s="695"/>
      <c r="AH12" s="695"/>
      <c r="AI12" s="695"/>
      <c r="AJ12" s="695"/>
      <c r="AK12" s="695"/>
      <c r="AL12" s="659">
        <v>0</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1659532</v>
      </c>
      <c r="BH12" s="657"/>
      <c r="BI12" s="657"/>
      <c r="BJ12" s="657"/>
      <c r="BK12" s="657"/>
      <c r="BL12" s="657"/>
      <c r="BM12" s="657"/>
      <c r="BN12" s="658"/>
      <c r="BO12" s="694">
        <v>49.5</v>
      </c>
      <c r="BP12" s="694"/>
      <c r="BQ12" s="694"/>
      <c r="BR12" s="694"/>
      <c r="BS12" s="695" t="s">
        <v>121</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247606</v>
      </c>
      <c r="CS12" s="657"/>
      <c r="CT12" s="657"/>
      <c r="CU12" s="657"/>
      <c r="CV12" s="657"/>
      <c r="CW12" s="657"/>
      <c r="CX12" s="657"/>
      <c r="CY12" s="658"/>
      <c r="CZ12" s="694">
        <v>1.9</v>
      </c>
      <c r="DA12" s="694"/>
      <c r="DB12" s="694"/>
      <c r="DC12" s="694"/>
      <c r="DD12" s="662">
        <v>59291</v>
      </c>
      <c r="DE12" s="657"/>
      <c r="DF12" s="657"/>
      <c r="DG12" s="657"/>
      <c r="DH12" s="657"/>
      <c r="DI12" s="657"/>
      <c r="DJ12" s="657"/>
      <c r="DK12" s="657"/>
      <c r="DL12" s="657"/>
      <c r="DM12" s="657"/>
      <c r="DN12" s="657"/>
      <c r="DO12" s="657"/>
      <c r="DP12" s="658"/>
      <c r="DQ12" s="662">
        <v>101559</v>
      </c>
      <c r="DR12" s="657"/>
      <c r="DS12" s="657"/>
      <c r="DT12" s="657"/>
      <c r="DU12" s="657"/>
      <c r="DV12" s="657"/>
      <c r="DW12" s="657"/>
      <c r="DX12" s="657"/>
      <c r="DY12" s="657"/>
      <c r="DZ12" s="657"/>
      <c r="EA12" s="657"/>
      <c r="EB12" s="657"/>
      <c r="EC12" s="693"/>
    </row>
    <row r="13" spans="2:143" ht="11.25" customHeight="1" x14ac:dyDescent="0.15">
      <c r="B13" s="653" t="s">
        <v>241</v>
      </c>
      <c r="C13" s="654"/>
      <c r="D13" s="654"/>
      <c r="E13" s="654"/>
      <c r="F13" s="654"/>
      <c r="G13" s="654"/>
      <c r="H13" s="654"/>
      <c r="I13" s="654"/>
      <c r="J13" s="654"/>
      <c r="K13" s="654"/>
      <c r="L13" s="654"/>
      <c r="M13" s="654"/>
      <c r="N13" s="654"/>
      <c r="O13" s="654"/>
      <c r="P13" s="654"/>
      <c r="Q13" s="655"/>
      <c r="R13" s="656" t="s">
        <v>121</v>
      </c>
      <c r="S13" s="657"/>
      <c r="T13" s="657"/>
      <c r="U13" s="657"/>
      <c r="V13" s="657"/>
      <c r="W13" s="657"/>
      <c r="X13" s="657"/>
      <c r="Y13" s="658"/>
      <c r="Z13" s="694" t="s">
        <v>121</v>
      </c>
      <c r="AA13" s="694"/>
      <c r="AB13" s="694"/>
      <c r="AC13" s="694"/>
      <c r="AD13" s="695" t="s">
        <v>121</v>
      </c>
      <c r="AE13" s="695"/>
      <c r="AF13" s="695"/>
      <c r="AG13" s="695"/>
      <c r="AH13" s="695"/>
      <c r="AI13" s="695"/>
      <c r="AJ13" s="695"/>
      <c r="AK13" s="695"/>
      <c r="AL13" s="659" t="s">
        <v>121</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1659108</v>
      </c>
      <c r="BH13" s="657"/>
      <c r="BI13" s="657"/>
      <c r="BJ13" s="657"/>
      <c r="BK13" s="657"/>
      <c r="BL13" s="657"/>
      <c r="BM13" s="657"/>
      <c r="BN13" s="658"/>
      <c r="BO13" s="694">
        <v>49.4</v>
      </c>
      <c r="BP13" s="694"/>
      <c r="BQ13" s="694"/>
      <c r="BR13" s="694"/>
      <c r="BS13" s="695" t="s">
        <v>121</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863255</v>
      </c>
      <c r="CS13" s="657"/>
      <c r="CT13" s="657"/>
      <c r="CU13" s="657"/>
      <c r="CV13" s="657"/>
      <c r="CW13" s="657"/>
      <c r="CX13" s="657"/>
      <c r="CY13" s="658"/>
      <c r="CZ13" s="694">
        <v>6.6</v>
      </c>
      <c r="DA13" s="694"/>
      <c r="DB13" s="694"/>
      <c r="DC13" s="694"/>
      <c r="DD13" s="662">
        <v>441223</v>
      </c>
      <c r="DE13" s="657"/>
      <c r="DF13" s="657"/>
      <c r="DG13" s="657"/>
      <c r="DH13" s="657"/>
      <c r="DI13" s="657"/>
      <c r="DJ13" s="657"/>
      <c r="DK13" s="657"/>
      <c r="DL13" s="657"/>
      <c r="DM13" s="657"/>
      <c r="DN13" s="657"/>
      <c r="DO13" s="657"/>
      <c r="DP13" s="658"/>
      <c r="DQ13" s="662">
        <v>425445</v>
      </c>
      <c r="DR13" s="657"/>
      <c r="DS13" s="657"/>
      <c r="DT13" s="657"/>
      <c r="DU13" s="657"/>
      <c r="DV13" s="657"/>
      <c r="DW13" s="657"/>
      <c r="DX13" s="657"/>
      <c r="DY13" s="657"/>
      <c r="DZ13" s="657"/>
      <c r="EA13" s="657"/>
      <c r="EB13" s="657"/>
      <c r="EC13" s="693"/>
    </row>
    <row r="14" spans="2:143" ht="11.25" customHeight="1" x14ac:dyDescent="0.15">
      <c r="B14" s="653" t="s">
        <v>244</v>
      </c>
      <c r="C14" s="654"/>
      <c r="D14" s="654"/>
      <c r="E14" s="654"/>
      <c r="F14" s="654"/>
      <c r="G14" s="654"/>
      <c r="H14" s="654"/>
      <c r="I14" s="654"/>
      <c r="J14" s="654"/>
      <c r="K14" s="654"/>
      <c r="L14" s="654"/>
      <c r="M14" s="654"/>
      <c r="N14" s="654"/>
      <c r="O14" s="654"/>
      <c r="P14" s="654"/>
      <c r="Q14" s="655"/>
      <c r="R14" s="656" t="s">
        <v>121</v>
      </c>
      <c r="S14" s="657"/>
      <c r="T14" s="657"/>
      <c r="U14" s="657"/>
      <c r="V14" s="657"/>
      <c r="W14" s="657"/>
      <c r="X14" s="657"/>
      <c r="Y14" s="658"/>
      <c r="Z14" s="694" t="s">
        <v>121</v>
      </c>
      <c r="AA14" s="694"/>
      <c r="AB14" s="694"/>
      <c r="AC14" s="694"/>
      <c r="AD14" s="695" t="s">
        <v>121</v>
      </c>
      <c r="AE14" s="695"/>
      <c r="AF14" s="695"/>
      <c r="AG14" s="695"/>
      <c r="AH14" s="695"/>
      <c r="AI14" s="695"/>
      <c r="AJ14" s="695"/>
      <c r="AK14" s="695"/>
      <c r="AL14" s="659" t="s">
        <v>121</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114680</v>
      </c>
      <c r="BH14" s="657"/>
      <c r="BI14" s="657"/>
      <c r="BJ14" s="657"/>
      <c r="BK14" s="657"/>
      <c r="BL14" s="657"/>
      <c r="BM14" s="657"/>
      <c r="BN14" s="658"/>
      <c r="BO14" s="694">
        <v>3.4</v>
      </c>
      <c r="BP14" s="694"/>
      <c r="BQ14" s="694"/>
      <c r="BR14" s="694"/>
      <c r="BS14" s="695" t="s">
        <v>121</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543946</v>
      </c>
      <c r="CS14" s="657"/>
      <c r="CT14" s="657"/>
      <c r="CU14" s="657"/>
      <c r="CV14" s="657"/>
      <c r="CW14" s="657"/>
      <c r="CX14" s="657"/>
      <c r="CY14" s="658"/>
      <c r="CZ14" s="694">
        <v>4.0999999999999996</v>
      </c>
      <c r="DA14" s="694"/>
      <c r="DB14" s="694"/>
      <c r="DC14" s="694"/>
      <c r="DD14" s="662">
        <v>51396</v>
      </c>
      <c r="DE14" s="657"/>
      <c r="DF14" s="657"/>
      <c r="DG14" s="657"/>
      <c r="DH14" s="657"/>
      <c r="DI14" s="657"/>
      <c r="DJ14" s="657"/>
      <c r="DK14" s="657"/>
      <c r="DL14" s="657"/>
      <c r="DM14" s="657"/>
      <c r="DN14" s="657"/>
      <c r="DO14" s="657"/>
      <c r="DP14" s="658"/>
      <c r="DQ14" s="662">
        <v>482985</v>
      </c>
      <c r="DR14" s="657"/>
      <c r="DS14" s="657"/>
      <c r="DT14" s="657"/>
      <c r="DU14" s="657"/>
      <c r="DV14" s="657"/>
      <c r="DW14" s="657"/>
      <c r="DX14" s="657"/>
      <c r="DY14" s="657"/>
      <c r="DZ14" s="657"/>
      <c r="EA14" s="657"/>
      <c r="EB14" s="657"/>
      <c r="EC14" s="693"/>
    </row>
    <row r="15" spans="2:143" ht="11.25" customHeight="1" x14ac:dyDescent="0.15">
      <c r="B15" s="653" t="s">
        <v>247</v>
      </c>
      <c r="C15" s="654"/>
      <c r="D15" s="654"/>
      <c r="E15" s="654"/>
      <c r="F15" s="654"/>
      <c r="G15" s="654"/>
      <c r="H15" s="654"/>
      <c r="I15" s="654"/>
      <c r="J15" s="654"/>
      <c r="K15" s="654"/>
      <c r="L15" s="654"/>
      <c r="M15" s="654"/>
      <c r="N15" s="654"/>
      <c r="O15" s="654"/>
      <c r="P15" s="654"/>
      <c r="Q15" s="655"/>
      <c r="R15" s="656">
        <v>11312</v>
      </c>
      <c r="S15" s="657"/>
      <c r="T15" s="657"/>
      <c r="U15" s="657"/>
      <c r="V15" s="657"/>
      <c r="W15" s="657"/>
      <c r="X15" s="657"/>
      <c r="Y15" s="658"/>
      <c r="Z15" s="694">
        <v>0.1</v>
      </c>
      <c r="AA15" s="694"/>
      <c r="AB15" s="694"/>
      <c r="AC15" s="694"/>
      <c r="AD15" s="695">
        <v>11312</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187555</v>
      </c>
      <c r="BH15" s="657"/>
      <c r="BI15" s="657"/>
      <c r="BJ15" s="657"/>
      <c r="BK15" s="657"/>
      <c r="BL15" s="657"/>
      <c r="BM15" s="657"/>
      <c r="BN15" s="658"/>
      <c r="BO15" s="694">
        <v>5.6</v>
      </c>
      <c r="BP15" s="694"/>
      <c r="BQ15" s="694"/>
      <c r="BR15" s="694"/>
      <c r="BS15" s="695" t="s">
        <v>121</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1540534</v>
      </c>
      <c r="CS15" s="657"/>
      <c r="CT15" s="657"/>
      <c r="CU15" s="657"/>
      <c r="CV15" s="657"/>
      <c r="CW15" s="657"/>
      <c r="CX15" s="657"/>
      <c r="CY15" s="658"/>
      <c r="CZ15" s="694">
        <v>11.7</v>
      </c>
      <c r="DA15" s="694"/>
      <c r="DB15" s="694"/>
      <c r="DC15" s="694"/>
      <c r="DD15" s="662">
        <v>138409</v>
      </c>
      <c r="DE15" s="657"/>
      <c r="DF15" s="657"/>
      <c r="DG15" s="657"/>
      <c r="DH15" s="657"/>
      <c r="DI15" s="657"/>
      <c r="DJ15" s="657"/>
      <c r="DK15" s="657"/>
      <c r="DL15" s="657"/>
      <c r="DM15" s="657"/>
      <c r="DN15" s="657"/>
      <c r="DO15" s="657"/>
      <c r="DP15" s="658"/>
      <c r="DQ15" s="662">
        <v>1043356</v>
      </c>
      <c r="DR15" s="657"/>
      <c r="DS15" s="657"/>
      <c r="DT15" s="657"/>
      <c r="DU15" s="657"/>
      <c r="DV15" s="657"/>
      <c r="DW15" s="657"/>
      <c r="DX15" s="657"/>
      <c r="DY15" s="657"/>
      <c r="DZ15" s="657"/>
      <c r="EA15" s="657"/>
      <c r="EB15" s="657"/>
      <c r="EC15" s="693"/>
    </row>
    <row r="16" spans="2:143" ht="11.25" customHeight="1" x14ac:dyDescent="0.15">
      <c r="B16" s="653" t="s">
        <v>250</v>
      </c>
      <c r="C16" s="654"/>
      <c r="D16" s="654"/>
      <c r="E16" s="654"/>
      <c r="F16" s="654"/>
      <c r="G16" s="654"/>
      <c r="H16" s="654"/>
      <c r="I16" s="654"/>
      <c r="J16" s="654"/>
      <c r="K16" s="654"/>
      <c r="L16" s="654"/>
      <c r="M16" s="654"/>
      <c r="N16" s="654"/>
      <c r="O16" s="654"/>
      <c r="P16" s="654"/>
      <c r="Q16" s="655"/>
      <c r="R16" s="656">
        <v>43106</v>
      </c>
      <c r="S16" s="657"/>
      <c r="T16" s="657"/>
      <c r="U16" s="657"/>
      <c r="V16" s="657"/>
      <c r="W16" s="657"/>
      <c r="X16" s="657"/>
      <c r="Y16" s="658"/>
      <c r="Z16" s="694">
        <v>0.3</v>
      </c>
      <c r="AA16" s="694"/>
      <c r="AB16" s="694"/>
      <c r="AC16" s="694"/>
      <c r="AD16" s="695">
        <v>43106</v>
      </c>
      <c r="AE16" s="695"/>
      <c r="AF16" s="695"/>
      <c r="AG16" s="695"/>
      <c r="AH16" s="695"/>
      <c r="AI16" s="695"/>
      <c r="AJ16" s="695"/>
      <c r="AK16" s="695"/>
      <c r="AL16" s="659">
        <v>0.6</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121</v>
      </c>
      <c r="BH16" s="657"/>
      <c r="BI16" s="657"/>
      <c r="BJ16" s="657"/>
      <c r="BK16" s="657"/>
      <c r="BL16" s="657"/>
      <c r="BM16" s="657"/>
      <c r="BN16" s="658"/>
      <c r="BO16" s="694" t="s">
        <v>121</v>
      </c>
      <c r="BP16" s="694"/>
      <c r="BQ16" s="694"/>
      <c r="BR16" s="694"/>
      <c r="BS16" s="695" t="s">
        <v>121</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55399</v>
      </c>
      <c r="CS16" s="657"/>
      <c r="CT16" s="657"/>
      <c r="CU16" s="657"/>
      <c r="CV16" s="657"/>
      <c r="CW16" s="657"/>
      <c r="CX16" s="657"/>
      <c r="CY16" s="658"/>
      <c r="CZ16" s="694">
        <v>0.4</v>
      </c>
      <c r="DA16" s="694"/>
      <c r="DB16" s="694"/>
      <c r="DC16" s="694"/>
      <c r="DD16" s="662" t="s">
        <v>121</v>
      </c>
      <c r="DE16" s="657"/>
      <c r="DF16" s="657"/>
      <c r="DG16" s="657"/>
      <c r="DH16" s="657"/>
      <c r="DI16" s="657"/>
      <c r="DJ16" s="657"/>
      <c r="DK16" s="657"/>
      <c r="DL16" s="657"/>
      <c r="DM16" s="657"/>
      <c r="DN16" s="657"/>
      <c r="DO16" s="657"/>
      <c r="DP16" s="658"/>
      <c r="DQ16" s="662">
        <v>9982</v>
      </c>
      <c r="DR16" s="657"/>
      <c r="DS16" s="657"/>
      <c r="DT16" s="657"/>
      <c r="DU16" s="657"/>
      <c r="DV16" s="657"/>
      <c r="DW16" s="657"/>
      <c r="DX16" s="657"/>
      <c r="DY16" s="657"/>
      <c r="DZ16" s="657"/>
      <c r="EA16" s="657"/>
      <c r="EB16" s="657"/>
      <c r="EC16" s="693"/>
    </row>
    <row r="17" spans="2:133" ht="11.25" customHeight="1" x14ac:dyDescent="0.15">
      <c r="B17" s="653" t="s">
        <v>253</v>
      </c>
      <c r="C17" s="654"/>
      <c r="D17" s="654"/>
      <c r="E17" s="654"/>
      <c r="F17" s="654"/>
      <c r="G17" s="654"/>
      <c r="H17" s="654"/>
      <c r="I17" s="654"/>
      <c r="J17" s="654"/>
      <c r="K17" s="654"/>
      <c r="L17" s="654"/>
      <c r="M17" s="654"/>
      <c r="N17" s="654"/>
      <c r="O17" s="654"/>
      <c r="P17" s="654"/>
      <c r="Q17" s="655"/>
      <c r="R17" s="656">
        <v>190256</v>
      </c>
      <c r="S17" s="657"/>
      <c r="T17" s="657"/>
      <c r="U17" s="657"/>
      <c r="V17" s="657"/>
      <c r="W17" s="657"/>
      <c r="X17" s="657"/>
      <c r="Y17" s="658"/>
      <c r="Z17" s="694">
        <v>1.4</v>
      </c>
      <c r="AA17" s="694"/>
      <c r="AB17" s="694"/>
      <c r="AC17" s="694"/>
      <c r="AD17" s="695">
        <v>190256</v>
      </c>
      <c r="AE17" s="695"/>
      <c r="AF17" s="695"/>
      <c r="AG17" s="695"/>
      <c r="AH17" s="695"/>
      <c r="AI17" s="695"/>
      <c r="AJ17" s="695"/>
      <c r="AK17" s="695"/>
      <c r="AL17" s="659">
        <v>2.7</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121</v>
      </c>
      <c r="BH17" s="657"/>
      <c r="BI17" s="657"/>
      <c r="BJ17" s="657"/>
      <c r="BK17" s="657"/>
      <c r="BL17" s="657"/>
      <c r="BM17" s="657"/>
      <c r="BN17" s="658"/>
      <c r="BO17" s="694" t="s">
        <v>121</v>
      </c>
      <c r="BP17" s="694"/>
      <c r="BQ17" s="694"/>
      <c r="BR17" s="694"/>
      <c r="BS17" s="695" t="s">
        <v>121</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931929</v>
      </c>
      <c r="CS17" s="657"/>
      <c r="CT17" s="657"/>
      <c r="CU17" s="657"/>
      <c r="CV17" s="657"/>
      <c r="CW17" s="657"/>
      <c r="CX17" s="657"/>
      <c r="CY17" s="658"/>
      <c r="CZ17" s="694">
        <v>7.1</v>
      </c>
      <c r="DA17" s="694"/>
      <c r="DB17" s="694"/>
      <c r="DC17" s="694"/>
      <c r="DD17" s="662" t="s">
        <v>121</v>
      </c>
      <c r="DE17" s="657"/>
      <c r="DF17" s="657"/>
      <c r="DG17" s="657"/>
      <c r="DH17" s="657"/>
      <c r="DI17" s="657"/>
      <c r="DJ17" s="657"/>
      <c r="DK17" s="657"/>
      <c r="DL17" s="657"/>
      <c r="DM17" s="657"/>
      <c r="DN17" s="657"/>
      <c r="DO17" s="657"/>
      <c r="DP17" s="658"/>
      <c r="DQ17" s="662">
        <v>920764</v>
      </c>
      <c r="DR17" s="657"/>
      <c r="DS17" s="657"/>
      <c r="DT17" s="657"/>
      <c r="DU17" s="657"/>
      <c r="DV17" s="657"/>
      <c r="DW17" s="657"/>
      <c r="DX17" s="657"/>
      <c r="DY17" s="657"/>
      <c r="DZ17" s="657"/>
      <c r="EA17" s="657"/>
      <c r="EB17" s="657"/>
      <c r="EC17" s="693"/>
    </row>
    <row r="18" spans="2:133" ht="11.25" customHeight="1" x14ac:dyDescent="0.15">
      <c r="B18" s="653" t="s">
        <v>256</v>
      </c>
      <c r="C18" s="654"/>
      <c r="D18" s="654"/>
      <c r="E18" s="654"/>
      <c r="F18" s="654"/>
      <c r="G18" s="654"/>
      <c r="H18" s="654"/>
      <c r="I18" s="654"/>
      <c r="J18" s="654"/>
      <c r="K18" s="654"/>
      <c r="L18" s="654"/>
      <c r="M18" s="654"/>
      <c r="N18" s="654"/>
      <c r="O18" s="654"/>
      <c r="P18" s="654"/>
      <c r="Q18" s="655"/>
      <c r="R18" s="656">
        <v>39030</v>
      </c>
      <c r="S18" s="657"/>
      <c r="T18" s="657"/>
      <c r="U18" s="657"/>
      <c r="V18" s="657"/>
      <c r="W18" s="657"/>
      <c r="X18" s="657"/>
      <c r="Y18" s="658"/>
      <c r="Z18" s="694">
        <v>0.3</v>
      </c>
      <c r="AA18" s="694"/>
      <c r="AB18" s="694"/>
      <c r="AC18" s="694"/>
      <c r="AD18" s="695">
        <v>39030</v>
      </c>
      <c r="AE18" s="695"/>
      <c r="AF18" s="695"/>
      <c r="AG18" s="695"/>
      <c r="AH18" s="695"/>
      <c r="AI18" s="695"/>
      <c r="AJ18" s="695"/>
      <c r="AK18" s="695"/>
      <c r="AL18" s="659">
        <v>0.5</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121</v>
      </c>
      <c r="BH18" s="657"/>
      <c r="BI18" s="657"/>
      <c r="BJ18" s="657"/>
      <c r="BK18" s="657"/>
      <c r="BL18" s="657"/>
      <c r="BM18" s="657"/>
      <c r="BN18" s="658"/>
      <c r="BO18" s="694" t="s">
        <v>121</v>
      </c>
      <c r="BP18" s="694"/>
      <c r="BQ18" s="694"/>
      <c r="BR18" s="694"/>
      <c r="BS18" s="695" t="s">
        <v>121</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121</v>
      </c>
      <c r="CS18" s="657"/>
      <c r="CT18" s="657"/>
      <c r="CU18" s="657"/>
      <c r="CV18" s="657"/>
      <c r="CW18" s="657"/>
      <c r="CX18" s="657"/>
      <c r="CY18" s="658"/>
      <c r="CZ18" s="694" t="s">
        <v>121</v>
      </c>
      <c r="DA18" s="694"/>
      <c r="DB18" s="694"/>
      <c r="DC18" s="694"/>
      <c r="DD18" s="662" t="s">
        <v>121</v>
      </c>
      <c r="DE18" s="657"/>
      <c r="DF18" s="657"/>
      <c r="DG18" s="657"/>
      <c r="DH18" s="657"/>
      <c r="DI18" s="657"/>
      <c r="DJ18" s="657"/>
      <c r="DK18" s="657"/>
      <c r="DL18" s="657"/>
      <c r="DM18" s="657"/>
      <c r="DN18" s="657"/>
      <c r="DO18" s="657"/>
      <c r="DP18" s="658"/>
      <c r="DQ18" s="662" t="s">
        <v>121</v>
      </c>
      <c r="DR18" s="657"/>
      <c r="DS18" s="657"/>
      <c r="DT18" s="657"/>
      <c r="DU18" s="657"/>
      <c r="DV18" s="657"/>
      <c r="DW18" s="657"/>
      <c r="DX18" s="657"/>
      <c r="DY18" s="657"/>
      <c r="DZ18" s="657"/>
      <c r="EA18" s="657"/>
      <c r="EB18" s="657"/>
      <c r="EC18" s="693"/>
    </row>
    <row r="19" spans="2:133" ht="11.25" customHeight="1" x14ac:dyDescent="0.15">
      <c r="B19" s="653" t="s">
        <v>259</v>
      </c>
      <c r="C19" s="654"/>
      <c r="D19" s="654"/>
      <c r="E19" s="654"/>
      <c r="F19" s="654"/>
      <c r="G19" s="654"/>
      <c r="H19" s="654"/>
      <c r="I19" s="654"/>
      <c r="J19" s="654"/>
      <c r="K19" s="654"/>
      <c r="L19" s="654"/>
      <c r="M19" s="654"/>
      <c r="N19" s="654"/>
      <c r="O19" s="654"/>
      <c r="P19" s="654"/>
      <c r="Q19" s="655"/>
      <c r="R19" s="656">
        <v>121607</v>
      </c>
      <c r="S19" s="657"/>
      <c r="T19" s="657"/>
      <c r="U19" s="657"/>
      <c r="V19" s="657"/>
      <c r="W19" s="657"/>
      <c r="X19" s="657"/>
      <c r="Y19" s="658"/>
      <c r="Z19" s="694">
        <v>0.9</v>
      </c>
      <c r="AA19" s="694"/>
      <c r="AB19" s="694"/>
      <c r="AC19" s="694"/>
      <c r="AD19" s="695">
        <v>121607</v>
      </c>
      <c r="AE19" s="695"/>
      <c r="AF19" s="695"/>
      <c r="AG19" s="695"/>
      <c r="AH19" s="695"/>
      <c r="AI19" s="695"/>
      <c r="AJ19" s="695"/>
      <c r="AK19" s="695"/>
      <c r="AL19" s="659">
        <v>1.7</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29688</v>
      </c>
      <c r="BH19" s="657"/>
      <c r="BI19" s="657"/>
      <c r="BJ19" s="657"/>
      <c r="BK19" s="657"/>
      <c r="BL19" s="657"/>
      <c r="BM19" s="657"/>
      <c r="BN19" s="658"/>
      <c r="BO19" s="694">
        <v>0.9</v>
      </c>
      <c r="BP19" s="694"/>
      <c r="BQ19" s="694"/>
      <c r="BR19" s="694"/>
      <c r="BS19" s="695" t="s">
        <v>121</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121</v>
      </c>
      <c r="CS19" s="657"/>
      <c r="CT19" s="657"/>
      <c r="CU19" s="657"/>
      <c r="CV19" s="657"/>
      <c r="CW19" s="657"/>
      <c r="CX19" s="657"/>
      <c r="CY19" s="658"/>
      <c r="CZ19" s="694" t="s">
        <v>121</v>
      </c>
      <c r="DA19" s="694"/>
      <c r="DB19" s="694"/>
      <c r="DC19" s="694"/>
      <c r="DD19" s="662" t="s">
        <v>121</v>
      </c>
      <c r="DE19" s="657"/>
      <c r="DF19" s="657"/>
      <c r="DG19" s="657"/>
      <c r="DH19" s="657"/>
      <c r="DI19" s="657"/>
      <c r="DJ19" s="657"/>
      <c r="DK19" s="657"/>
      <c r="DL19" s="657"/>
      <c r="DM19" s="657"/>
      <c r="DN19" s="657"/>
      <c r="DO19" s="657"/>
      <c r="DP19" s="658"/>
      <c r="DQ19" s="662" t="s">
        <v>121</v>
      </c>
      <c r="DR19" s="657"/>
      <c r="DS19" s="657"/>
      <c r="DT19" s="657"/>
      <c r="DU19" s="657"/>
      <c r="DV19" s="657"/>
      <c r="DW19" s="657"/>
      <c r="DX19" s="657"/>
      <c r="DY19" s="657"/>
      <c r="DZ19" s="657"/>
      <c r="EA19" s="657"/>
      <c r="EB19" s="657"/>
      <c r="EC19" s="693"/>
    </row>
    <row r="20" spans="2:133" ht="11.25" customHeight="1" x14ac:dyDescent="0.15">
      <c r="B20" s="723" t="s">
        <v>262</v>
      </c>
      <c r="C20" s="724"/>
      <c r="D20" s="724"/>
      <c r="E20" s="724"/>
      <c r="F20" s="724"/>
      <c r="G20" s="724"/>
      <c r="H20" s="724"/>
      <c r="I20" s="724"/>
      <c r="J20" s="724"/>
      <c r="K20" s="724"/>
      <c r="L20" s="724"/>
      <c r="M20" s="724"/>
      <c r="N20" s="724"/>
      <c r="O20" s="724"/>
      <c r="P20" s="724"/>
      <c r="Q20" s="725"/>
      <c r="R20" s="656">
        <v>29619</v>
      </c>
      <c r="S20" s="657"/>
      <c r="T20" s="657"/>
      <c r="U20" s="657"/>
      <c r="V20" s="657"/>
      <c r="W20" s="657"/>
      <c r="X20" s="657"/>
      <c r="Y20" s="658"/>
      <c r="Z20" s="694">
        <v>0.2</v>
      </c>
      <c r="AA20" s="694"/>
      <c r="AB20" s="694"/>
      <c r="AC20" s="694"/>
      <c r="AD20" s="695">
        <v>29619</v>
      </c>
      <c r="AE20" s="695"/>
      <c r="AF20" s="695"/>
      <c r="AG20" s="695"/>
      <c r="AH20" s="695"/>
      <c r="AI20" s="695"/>
      <c r="AJ20" s="695"/>
      <c r="AK20" s="695"/>
      <c r="AL20" s="659">
        <v>0.4</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29688</v>
      </c>
      <c r="BH20" s="657"/>
      <c r="BI20" s="657"/>
      <c r="BJ20" s="657"/>
      <c r="BK20" s="657"/>
      <c r="BL20" s="657"/>
      <c r="BM20" s="657"/>
      <c r="BN20" s="658"/>
      <c r="BO20" s="694">
        <v>0.9</v>
      </c>
      <c r="BP20" s="694"/>
      <c r="BQ20" s="694"/>
      <c r="BR20" s="694"/>
      <c r="BS20" s="695" t="s">
        <v>121</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13126356</v>
      </c>
      <c r="CS20" s="657"/>
      <c r="CT20" s="657"/>
      <c r="CU20" s="657"/>
      <c r="CV20" s="657"/>
      <c r="CW20" s="657"/>
      <c r="CX20" s="657"/>
      <c r="CY20" s="658"/>
      <c r="CZ20" s="694">
        <v>100</v>
      </c>
      <c r="DA20" s="694"/>
      <c r="DB20" s="694"/>
      <c r="DC20" s="694"/>
      <c r="DD20" s="662">
        <v>901292</v>
      </c>
      <c r="DE20" s="657"/>
      <c r="DF20" s="657"/>
      <c r="DG20" s="657"/>
      <c r="DH20" s="657"/>
      <c r="DI20" s="657"/>
      <c r="DJ20" s="657"/>
      <c r="DK20" s="657"/>
      <c r="DL20" s="657"/>
      <c r="DM20" s="657"/>
      <c r="DN20" s="657"/>
      <c r="DO20" s="657"/>
      <c r="DP20" s="658"/>
      <c r="DQ20" s="662">
        <v>7705189</v>
      </c>
      <c r="DR20" s="657"/>
      <c r="DS20" s="657"/>
      <c r="DT20" s="657"/>
      <c r="DU20" s="657"/>
      <c r="DV20" s="657"/>
      <c r="DW20" s="657"/>
      <c r="DX20" s="657"/>
      <c r="DY20" s="657"/>
      <c r="DZ20" s="657"/>
      <c r="EA20" s="657"/>
      <c r="EB20" s="657"/>
      <c r="EC20" s="693"/>
    </row>
    <row r="21" spans="2:133" ht="11.25" customHeight="1" x14ac:dyDescent="0.15">
      <c r="B21" s="653" t="s">
        <v>265</v>
      </c>
      <c r="C21" s="654"/>
      <c r="D21" s="654"/>
      <c r="E21" s="654"/>
      <c r="F21" s="654"/>
      <c r="G21" s="654"/>
      <c r="H21" s="654"/>
      <c r="I21" s="654"/>
      <c r="J21" s="654"/>
      <c r="K21" s="654"/>
      <c r="L21" s="654"/>
      <c r="M21" s="654"/>
      <c r="N21" s="654"/>
      <c r="O21" s="654"/>
      <c r="P21" s="654"/>
      <c r="Q21" s="655"/>
      <c r="R21" s="656">
        <v>2806098</v>
      </c>
      <c r="S21" s="657"/>
      <c r="T21" s="657"/>
      <c r="U21" s="657"/>
      <c r="V21" s="657"/>
      <c r="W21" s="657"/>
      <c r="X21" s="657"/>
      <c r="Y21" s="658"/>
      <c r="Z21" s="694">
        <v>21</v>
      </c>
      <c r="AA21" s="694"/>
      <c r="AB21" s="694"/>
      <c r="AC21" s="694"/>
      <c r="AD21" s="695">
        <v>2615348</v>
      </c>
      <c r="AE21" s="695"/>
      <c r="AF21" s="695"/>
      <c r="AG21" s="695"/>
      <c r="AH21" s="695"/>
      <c r="AI21" s="695"/>
      <c r="AJ21" s="695"/>
      <c r="AK21" s="695"/>
      <c r="AL21" s="659">
        <v>36.799999999999997</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29688</v>
      </c>
      <c r="BH21" s="657"/>
      <c r="BI21" s="657"/>
      <c r="BJ21" s="657"/>
      <c r="BK21" s="657"/>
      <c r="BL21" s="657"/>
      <c r="BM21" s="657"/>
      <c r="BN21" s="658"/>
      <c r="BO21" s="694">
        <v>0.9</v>
      </c>
      <c r="BP21" s="694"/>
      <c r="BQ21" s="694"/>
      <c r="BR21" s="694"/>
      <c r="BS21" s="695" t="s">
        <v>121</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15">
      <c r="B22" s="653" t="s">
        <v>267</v>
      </c>
      <c r="C22" s="654"/>
      <c r="D22" s="654"/>
      <c r="E22" s="654"/>
      <c r="F22" s="654"/>
      <c r="G22" s="654"/>
      <c r="H22" s="654"/>
      <c r="I22" s="654"/>
      <c r="J22" s="654"/>
      <c r="K22" s="654"/>
      <c r="L22" s="654"/>
      <c r="M22" s="654"/>
      <c r="N22" s="654"/>
      <c r="O22" s="654"/>
      <c r="P22" s="654"/>
      <c r="Q22" s="655"/>
      <c r="R22" s="656">
        <v>2615348</v>
      </c>
      <c r="S22" s="657"/>
      <c r="T22" s="657"/>
      <c r="U22" s="657"/>
      <c r="V22" s="657"/>
      <c r="W22" s="657"/>
      <c r="X22" s="657"/>
      <c r="Y22" s="658"/>
      <c r="Z22" s="694">
        <v>19.5</v>
      </c>
      <c r="AA22" s="694"/>
      <c r="AB22" s="694"/>
      <c r="AC22" s="694"/>
      <c r="AD22" s="695">
        <v>2615348</v>
      </c>
      <c r="AE22" s="695"/>
      <c r="AF22" s="695"/>
      <c r="AG22" s="695"/>
      <c r="AH22" s="695"/>
      <c r="AI22" s="695"/>
      <c r="AJ22" s="695"/>
      <c r="AK22" s="695"/>
      <c r="AL22" s="659">
        <v>36.799999999999997</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121</v>
      </c>
      <c r="BH22" s="657"/>
      <c r="BI22" s="657"/>
      <c r="BJ22" s="657"/>
      <c r="BK22" s="657"/>
      <c r="BL22" s="657"/>
      <c r="BM22" s="657"/>
      <c r="BN22" s="658"/>
      <c r="BO22" s="694" t="s">
        <v>121</v>
      </c>
      <c r="BP22" s="694"/>
      <c r="BQ22" s="694"/>
      <c r="BR22" s="694"/>
      <c r="BS22" s="695" t="s">
        <v>121</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15">
      <c r="B23" s="653" t="s">
        <v>270</v>
      </c>
      <c r="C23" s="654"/>
      <c r="D23" s="654"/>
      <c r="E23" s="654"/>
      <c r="F23" s="654"/>
      <c r="G23" s="654"/>
      <c r="H23" s="654"/>
      <c r="I23" s="654"/>
      <c r="J23" s="654"/>
      <c r="K23" s="654"/>
      <c r="L23" s="654"/>
      <c r="M23" s="654"/>
      <c r="N23" s="654"/>
      <c r="O23" s="654"/>
      <c r="P23" s="654"/>
      <c r="Q23" s="655"/>
      <c r="R23" s="656">
        <v>190711</v>
      </c>
      <c r="S23" s="657"/>
      <c r="T23" s="657"/>
      <c r="U23" s="657"/>
      <c r="V23" s="657"/>
      <c r="W23" s="657"/>
      <c r="X23" s="657"/>
      <c r="Y23" s="658"/>
      <c r="Z23" s="694">
        <v>1.4</v>
      </c>
      <c r="AA23" s="694"/>
      <c r="AB23" s="694"/>
      <c r="AC23" s="694"/>
      <c r="AD23" s="695" t="s">
        <v>121</v>
      </c>
      <c r="AE23" s="695"/>
      <c r="AF23" s="695"/>
      <c r="AG23" s="695"/>
      <c r="AH23" s="695"/>
      <c r="AI23" s="695"/>
      <c r="AJ23" s="695"/>
      <c r="AK23" s="695"/>
      <c r="AL23" s="659" t="s">
        <v>121</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t="s">
        <v>121</v>
      </c>
      <c r="BH23" s="657"/>
      <c r="BI23" s="657"/>
      <c r="BJ23" s="657"/>
      <c r="BK23" s="657"/>
      <c r="BL23" s="657"/>
      <c r="BM23" s="657"/>
      <c r="BN23" s="658"/>
      <c r="BO23" s="694" t="s">
        <v>121</v>
      </c>
      <c r="BP23" s="694"/>
      <c r="BQ23" s="694"/>
      <c r="BR23" s="694"/>
      <c r="BS23" s="695" t="s">
        <v>121</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15">
      <c r="B24" s="653" t="s">
        <v>277</v>
      </c>
      <c r="C24" s="654"/>
      <c r="D24" s="654"/>
      <c r="E24" s="654"/>
      <c r="F24" s="654"/>
      <c r="G24" s="654"/>
      <c r="H24" s="654"/>
      <c r="I24" s="654"/>
      <c r="J24" s="654"/>
      <c r="K24" s="654"/>
      <c r="L24" s="654"/>
      <c r="M24" s="654"/>
      <c r="N24" s="654"/>
      <c r="O24" s="654"/>
      <c r="P24" s="654"/>
      <c r="Q24" s="655"/>
      <c r="R24" s="656">
        <v>39</v>
      </c>
      <c r="S24" s="657"/>
      <c r="T24" s="657"/>
      <c r="U24" s="657"/>
      <c r="V24" s="657"/>
      <c r="W24" s="657"/>
      <c r="X24" s="657"/>
      <c r="Y24" s="658"/>
      <c r="Z24" s="694">
        <v>0</v>
      </c>
      <c r="AA24" s="694"/>
      <c r="AB24" s="694"/>
      <c r="AC24" s="694"/>
      <c r="AD24" s="695" t="s">
        <v>121</v>
      </c>
      <c r="AE24" s="695"/>
      <c r="AF24" s="695"/>
      <c r="AG24" s="695"/>
      <c r="AH24" s="695"/>
      <c r="AI24" s="695"/>
      <c r="AJ24" s="695"/>
      <c r="AK24" s="695"/>
      <c r="AL24" s="659" t="s">
        <v>121</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121</v>
      </c>
      <c r="BH24" s="657"/>
      <c r="BI24" s="657"/>
      <c r="BJ24" s="657"/>
      <c r="BK24" s="657"/>
      <c r="BL24" s="657"/>
      <c r="BM24" s="657"/>
      <c r="BN24" s="658"/>
      <c r="BO24" s="694" t="s">
        <v>121</v>
      </c>
      <c r="BP24" s="694"/>
      <c r="BQ24" s="694"/>
      <c r="BR24" s="694"/>
      <c r="BS24" s="695" t="s">
        <v>121</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6527396</v>
      </c>
      <c r="CS24" s="712"/>
      <c r="CT24" s="712"/>
      <c r="CU24" s="712"/>
      <c r="CV24" s="712"/>
      <c r="CW24" s="712"/>
      <c r="CX24" s="712"/>
      <c r="CY24" s="737"/>
      <c r="CZ24" s="738">
        <v>49.7</v>
      </c>
      <c r="DA24" s="720"/>
      <c r="DB24" s="720"/>
      <c r="DC24" s="740"/>
      <c r="DD24" s="736">
        <v>3992314</v>
      </c>
      <c r="DE24" s="712"/>
      <c r="DF24" s="712"/>
      <c r="DG24" s="712"/>
      <c r="DH24" s="712"/>
      <c r="DI24" s="712"/>
      <c r="DJ24" s="712"/>
      <c r="DK24" s="737"/>
      <c r="DL24" s="736">
        <v>3644743</v>
      </c>
      <c r="DM24" s="712"/>
      <c r="DN24" s="712"/>
      <c r="DO24" s="712"/>
      <c r="DP24" s="712"/>
      <c r="DQ24" s="712"/>
      <c r="DR24" s="712"/>
      <c r="DS24" s="712"/>
      <c r="DT24" s="712"/>
      <c r="DU24" s="712"/>
      <c r="DV24" s="737"/>
      <c r="DW24" s="738">
        <v>51.1</v>
      </c>
      <c r="DX24" s="720"/>
      <c r="DY24" s="720"/>
      <c r="DZ24" s="720"/>
      <c r="EA24" s="720"/>
      <c r="EB24" s="720"/>
      <c r="EC24" s="739"/>
    </row>
    <row r="25" spans="2:133" ht="11.25" customHeight="1" x14ac:dyDescent="0.15">
      <c r="B25" s="653" t="s">
        <v>280</v>
      </c>
      <c r="C25" s="654"/>
      <c r="D25" s="654"/>
      <c r="E25" s="654"/>
      <c r="F25" s="654"/>
      <c r="G25" s="654"/>
      <c r="H25" s="654"/>
      <c r="I25" s="654"/>
      <c r="J25" s="654"/>
      <c r="K25" s="654"/>
      <c r="L25" s="654"/>
      <c r="M25" s="654"/>
      <c r="N25" s="654"/>
      <c r="O25" s="654"/>
      <c r="P25" s="654"/>
      <c r="Q25" s="655"/>
      <c r="R25" s="656">
        <v>7273817</v>
      </c>
      <c r="S25" s="657"/>
      <c r="T25" s="657"/>
      <c r="U25" s="657"/>
      <c r="V25" s="657"/>
      <c r="W25" s="657"/>
      <c r="X25" s="657"/>
      <c r="Y25" s="658"/>
      <c r="Z25" s="694">
        <v>54.3</v>
      </c>
      <c r="AA25" s="694"/>
      <c r="AB25" s="694"/>
      <c r="AC25" s="694"/>
      <c r="AD25" s="695">
        <v>7083067</v>
      </c>
      <c r="AE25" s="695"/>
      <c r="AF25" s="695"/>
      <c r="AG25" s="695"/>
      <c r="AH25" s="695"/>
      <c r="AI25" s="695"/>
      <c r="AJ25" s="695"/>
      <c r="AK25" s="695"/>
      <c r="AL25" s="659">
        <v>99.8</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121</v>
      </c>
      <c r="BH25" s="657"/>
      <c r="BI25" s="657"/>
      <c r="BJ25" s="657"/>
      <c r="BK25" s="657"/>
      <c r="BL25" s="657"/>
      <c r="BM25" s="657"/>
      <c r="BN25" s="658"/>
      <c r="BO25" s="694" t="s">
        <v>121</v>
      </c>
      <c r="BP25" s="694"/>
      <c r="BQ25" s="694"/>
      <c r="BR25" s="694"/>
      <c r="BS25" s="695" t="s">
        <v>121</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2036005</v>
      </c>
      <c r="CS25" s="669"/>
      <c r="CT25" s="669"/>
      <c r="CU25" s="669"/>
      <c r="CV25" s="669"/>
      <c r="CW25" s="669"/>
      <c r="CX25" s="669"/>
      <c r="CY25" s="670"/>
      <c r="CZ25" s="659">
        <v>15.5</v>
      </c>
      <c r="DA25" s="671"/>
      <c r="DB25" s="671"/>
      <c r="DC25" s="672"/>
      <c r="DD25" s="662">
        <v>1884491</v>
      </c>
      <c r="DE25" s="669"/>
      <c r="DF25" s="669"/>
      <c r="DG25" s="669"/>
      <c r="DH25" s="669"/>
      <c r="DI25" s="669"/>
      <c r="DJ25" s="669"/>
      <c r="DK25" s="670"/>
      <c r="DL25" s="662">
        <v>1857892</v>
      </c>
      <c r="DM25" s="669"/>
      <c r="DN25" s="669"/>
      <c r="DO25" s="669"/>
      <c r="DP25" s="669"/>
      <c r="DQ25" s="669"/>
      <c r="DR25" s="669"/>
      <c r="DS25" s="669"/>
      <c r="DT25" s="669"/>
      <c r="DU25" s="669"/>
      <c r="DV25" s="670"/>
      <c r="DW25" s="659">
        <v>26.1</v>
      </c>
      <c r="DX25" s="671"/>
      <c r="DY25" s="671"/>
      <c r="DZ25" s="671"/>
      <c r="EA25" s="671"/>
      <c r="EB25" s="671"/>
      <c r="EC25" s="683"/>
    </row>
    <row r="26" spans="2:133" ht="11.25" customHeight="1" x14ac:dyDescent="0.15">
      <c r="B26" s="653" t="s">
        <v>283</v>
      </c>
      <c r="C26" s="654"/>
      <c r="D26" s="654"/>
      <c r="E26" s="654"/>
      <c r="F26" s="654"/>
      <c r="G26" s="654"/>
      <c r="H26" s="654"/>
      <c r="I26" s="654"/>
      <c r="J26" s="654"/>
      <c r="K26" s="654"/>
      <c r="L26" s="654"/>
      <c r="M26" s="654"/>
      <c r="N26" s="654"/>
      <c r="O26" s="654"/>
      <c r="P26" s="654"/>
      <c r="Q26" s="655"/>
      <c r="R26" s="656">
        <v>2137</v>
      </c>
      <c r="S26" s="657"/>
      <c r="T26" s="657"/>
      <c r="U26" s="657"/>
      <c r="V26" s="657"/>
      <c r="W26" s="657"/>
      <c r="X26" s="657"/>
      <c r="Y26" s="658"/>
      <c r="Z26" s="694">
        <v>0</v>
      </c>
      <c r="AA26" s="694"/>
      <c r="AB26" s="694"/>
      <c r="AC26" s="694"/>
      <c r="AD26" s="695">
        <v>2137</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121</v>
      </c>
      <c r="BH26" s="657"/>
      <c r="BI26" s="657"/>
      <c r="BJ26" s="657"/>
      <c r="BK26" s="657"/>
      <c r="BL26" s="657"/>
      <c r="BM26" s="657"/>
      <c r="BN26" s="658"/>
      <c r="BO26" s="694" t="s">
        <v>121</v>
      </c>
      <c r="BP26" s="694"/>
      <c r="BQ26" s="694"/>
      <c r="BR26" s="694"/>
      <c r="BS26" s="695" t="s">
        <v>121</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1180602</v>
      </c>
      <c r="CS26" s="657"/>
      <c r="CT26" s="657"/>
      <c r="CU26" s="657"/>
      <c r="CV26" s="657"/>
      <c r="CW26" s="657"/>
      <c r="CX26" s="657"/>
      <c r="CY26" s="658"/>
      <c r="CZ26" s="659">
        <v>9</v>
      </c>
      <c r="DA26" s="671"/>
      <c r="DB26" s="671"/>
      <c r="DC26" s="672"/>
      <c r="DD26" s="662">
        <v>1120254</v>
      </c>
      <c r="DE26" s="657"/>
      <c r="DF26" s="657"/>
      <c r="DG26" s="657"/>
      <c r="DH26" s="657"/>
      <c r="DI26" s="657"/>
      <c r="DJ26" s="657"/>
      <c r="DK26" s="658"/>
      <c r="DL26" s="662" t="s">
        <v>121</v>
      </c>
      <c r="DM26" s="657"/>
      <c r="DN26" s="657"/>
      <c r="DO26" s="657"/>
      <c r="DP26" s="657"/>
      <c r="DQ26" s="657"/>
      <c r="DR26" s="657"/>
      <c r="DS26" s="657"/>
      <c r="DT26" s="657"/>
      <c r="DU26" s="657"/>
      <c r="DV26" s="658"/>
      <c r="DW26" s="659" t="s">
        <v>121</v>
      </c>
      <c r="DX26" s="671"/>
      <c r="DY26" s="671"/>
      <c r="DZ26" s="671"/>
      <c r="EA26" s="671"/>
      <c r="EB26" s="671"/>
      <c r="EC26" s="683"/>
    </row>
    <row r="27" spans="2:133" ht="11.25" customHeight="1" x14ac:dyDescent="0.15">
      <c r="B27" s="653" t="s">
        <v>286</v>
      </c>
      <c r="C27" s="654"/>
      <c r="D27" s="654"/>
      <c r="E27" s="654"/>
      <c r="F27" s="654"/>
      <c r="G27" s="654"/>
      <c r="H27" s="654"/>
      <c r="I27" s="654"/>
      <c r="J27" s="654"/>
      <c r="K27" s="654"/>
      <c r="L27" s="654"/>
      <c r="M27" s="654"/>
      <c r="N27" s="654"/>
      <c r="O27" s="654"/>
      <c r="P27" s="654"/>
      <c r="Q27" s="655"/>
      <c r="R27" s="656">
        <v>33076</v>
      </c>
      <c r="S27" s="657"/>
      <c r="T27" s="657"/>
      <c r="U27" s="657"/>
      <c r="V27" s="657"/>
      <c r="W27" s="657"/>
      <c r="X27" s="657"/>
      <c r="Y27" s="658"/>
      <c r="Z27" s="694">
        <v>0.2</v>
      </c>
      <c r="AA27" s="694"/>
      <c r="AB27" s="694"/>
      <c r="AC27" s="694"/>
      <c r="AD27" s="695" t="s">
        <v>121</v>
      </c>
      <c r="AE27" s="695"/>
      <c r="AF27" s="695"/>
      <c r="AG27" s="695"/>
      <c r="AH27" s="695"/>
      <c r="AI27" s="695"/>
      <c r="AJ27" s="695"/>
      <c r="AK27" s="695"/>
      <c r="AL27" s="659" t="s">
        <v>121</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3355303</v>
      </c>
      <c r="BH27" s="657"/>
      <c r="BI27" s="657"/>
      <c r="BJ27" s="657"/>
      <c r="BK27" s="657"/>
      <c r="BL27" s="657"/>
      <c r="BM27" s="657"/>
      <c r="BN27" s="658"/>
      <c r="BO27" s="694">
        <v>100</v>
      </c>
      <c r="BP27" s="694"/>
      <c r="BQ27" s="694"/>
      <c r="BR27" s="694"/>
      <c r="BS27" s="695">
        <v>37074</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3559462</v>
      </c>
      <c r="CS27" s="669"/>
      <c r="CT27" s="669"/>
      <c r="CU27" s="669"/>
      <c r="CV27" s="669"/>
      <c r="CW27" s="669"/>
      <c r="CX27" s="669"/>
      <c r="CY27" s="670"/>
      <c r="CZ27" s="659">
        <v>27.1</v>
      </c>
      <c r="DA27" s="671"/>
      <c r="DB27" s="671"/>
      <c r="DC27" s="672"/>
      <c r="DD27" s="662">
        <v>1187059</v>
      </c>
      <c r="DE27" s="669"/>
      <c r="DF27" s="669"/>
      <c r="DG27" s="669"/>
      <c r="DH27" s="669"/>
      <c r="DI27" s="669"/>
      <c r="DJ27" s="669"/>
      <c r="DK27" s="670"/>
      <c r="DL27" s="662">
        <v>866087</v>
      </c>
      <c r="DM27" s="669"/>
      <c r="DN27" s="669"/>
      <c r="DO27" s="669"/>
      <c r="DP27" s="669"/>
      <c r="DQ27" s="669"/>
      <c r="DR27" s="669"/>
      <c r="DS27" s="669"/>
      <c r="DT27" s="669"/>
      <c r="DU27" s="669"/>
      <c r="DV27" s="670"/>
      <c r="DW27" s="659">
        <v>12.2</v>
      </c>
      <c r="DX27" s="671"/>
      <c r="DY27" s="671"/>
      <c r="DZ27" s="671"/>
      <c r="EA27" s="671"/>
      <c r="EB27" s="671"/>
      <c r="EC27" s="683"/>
    </row>
    <row r="28" spans="2:133" ht="11.25" customHeight="1" x14ac:dyDescent="0.15">
      <c r="B28" s="653" t="s">
        <v>289</v>
      </c>
      <c r="C28" s="654"/>
      <c r="D28" s="654"/>
      <c r="E28" s="654"/>
      <c r="F28" s="654"/>
      <c r="G28" s="654"/>
      <c r="H28" s="654"/>
      <c r="I28" s="654"/>
      <c r="J28" s="654"/>
      <c r="K28" s="654"/>
      <c r="L28" s="654"/>
      <c r="M28" s="654"/>
      <c r="N28" s="654"/>
      <c r="O28" s="654"/>
      <c r="P28" s="654"/>
      <c r="Q28" s="655"/>
      <c r="R28" s="656">
        <v>72548</v>
      </c>
      <c r="S28" s="657"/>
      <c r="T28" s="657"/>
      <c r="U28" s="657"/>
      <c r="V28" s="657"/>
      <c r="W28" s="657"/>
      <c r="X28" s="657"/>
      <c r="Y28" s="658"/>
      <c r="Z28" s="694">
        <v>0.5</v>
      </c>
      <c r="AA28" s="694"/>
      <c r="AB28" s="694"/>
      <c r="AC28" s="694"/>
      <c r="AD28" s="695">
        <v>8348</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931929</v>
      </c>
      <c r="CS28" s="657"/>
      <c r="CT28" s="657"/>
      <c r="CU28" s="657"/>
      <c r="CV28" s="657"/>
      <c r="CW28" s="657"/>
      <c r="CX28" s="657"/>
      <c r="CY28" s="658"/>
      <c r="CZ28" s="659">
        <v>7.1</v>
      </c>
      <c r="DA28" s="671"/>
      <c r="DB28" s="671"/>
      <c r="DC28" s="672"/>
      <c r="DD28" s="662">
        <v>920764</v>
      </c>
      <c r="DE28" s="657"/>
      <c r="DF28" s="657"/>
      <c r="DG28" s="657"/>
      <c r="DH28" s="657"/>
      <c r="DI28" s="657"/>
      <c r="DJ28" s="657"/>
      <c r="DK28" s="658"/>
      <c r="DL28" s="662">
        <v>920764</v>
      </c>
      <c r="DM28" s="657"/>
      <c r="DN28" s="657"/>
      <c r="DO28" s="657"/>
      <c r="DP28" s="657"/>
      <c r="DQ28" s="657"/>
      <c r="DR28" s="657"/>
      <c r="DS28" s="657"/>
      <c r="DT28" s="657"/>
      <c r="DU28" s="657"/>
      <c r="DV28" s="658"/>
      <c r="DW28" s="659">
        <v>12.9</v>
      </c>
      <c r="DX28" s="671"/>
      <c r="DY28" s="671"/>
      <c r="DZ28" s="671"/>
      <c r="EA28" s="671"/>
      <c r="EB28" s="671"/>
      <c r="EC28" s="683"/>
    </row>
    <row r="29" spans="2:133" ht="11.25" customHeight="1" x14ac:dyDescent="0.15">
      <c r="B29" s="653" t="s">
        <v>291</v>
      </c>
      <c r="C29" s="654"/>
      <c r="D29" s="654"/>
      <c r="E29" s="654"/>
      <c r="F29" s="654"/>
      <c r="G29" s="654"/>
      <c r="H29" s="654"/>
      <c r="I29" s="654"/>
      <c r="J29" s="654"/>
      <c r="K29" s="654"/>
      <c r="L29" s="654"/>
      <c r="M29" s="654"/>
      <c r="N29" s="654"/>
      <c r="O29" s="654"/>
      <c r="P29" s="654"/>
      <c r="Q29" s="655"/>
      <c r="R29" s="656">
        <v>41485</v>
      </c>
      <c r="S29" s="657"/>
      <c r="T29" s="657"/>
      <c r="U29" s="657"/>
      <c r="V29" s="657"/>
      <c r="W29" s="657"/>
      <c r="X29" s="657"/>
      <c r="Y29" s="658"/>
      <c r="Z29" s="694">
        <v>0.3</v>
      </c>
      <c r="AA29" s="694"/>
      <c r="AB29" s="694"/>
      <c r="AC29" s="694"/>
      <c r="AD29" s="695" t="s">
        <v>121</v>
      </c>
      <c r="AE29" s="695"/>
      <c r="AF29" s="695"/>
      <c r="AG29" s="695"/>
      <c r="AH29" s="695"/>
      <c r="AI29" s="695"/>
      <c r="AJ29" s="695"/>
      <c r="AK29" s="695"/>
      <c r="AL29" s="659" t="s">
        <v>121</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931929</v>
      </c>
      <c r="CS29" s="669"/>
      <c r="CT29" s="669"/>
      <c r="CU29" s="669"/>
      <c r="CV29" s="669"/>
      <c r="CW29" s="669"/>
      <c r="CX29" s="669"/>
      <c r="CY29" s="670"/>
      <c r="CZ29" s="659">
        <v>7.1</v>
      </c>
      <c r="DA29" s="671"/>
      <c r="DB29" s="671"/>
      <c r="DC29" s="672"/>
      <c r="DD29" s="662">
        <v>920764</v>
      </c>
      <c r="DE29" s="669"/>
      <c r="DF29" s="669"/>
      <c r="DG29" s="669"/>
      <c r="DH29" s="669"/>
      <c r="DI29" s="669"/>
      <c r="DJ29" s="669"/>
      <c r="DK29" s="670"/>
      <c r="DL29" s="662">
        <v>920764</v>
      </c>
      <c r="DM29" s="669"/>
      <c r="DN29" s="669"/>
      <c r="DO29" s="669"/>
      <c r="DP29" s="669"/>
      <c r="DQ29" s="669"/>
      <c r="DR29" s="669"/>
      <c r="DS29" s="669"/>
      <c r="DT29" s="669"/>
      <c r="DU29" s="669"/>
      <c r="DV29" s="670"/>
      <c r="DW29" s="659">
        <v>12.9</v>
      </c>
      <c r="DX29" s="671"/>
      <c r="DY29" s="671"/>
      <c r="DZ29" s="671"/>
      <c r="EA29" s="671"/>
      <c r="EB29" s="671"/>
      <c r="EC29" s="683"/>
    </row>
    <row r="30" spans="2:133" ht="11.25" customHeight="1" x14ac:dyDescent="0.15">
      <c r="B30" s="653" t="s">
        <v>293</v>
      </c>
      <c r="C30" s="654"/>
      <c r="D30" s="654"/>
      <c r="E30" s="654"/>
      <c r="F30" s="654"/>
      <c r="G30" s="654"/>
      <c r="H30" s="654"/>
      <c r="I30" s="654"/>
      <c r="J30" s="654"/>
      <c r="K30" s="654"/>
      <c r="L30" s="654"/>
      <c r="M30" s="654"/>
      <c r="N30" s="654"/>
      <c r="O30" s="654"/>
      <c r="P30" s="654"/>
      <c r="Q30" s="655"/>
      <c r="R30" s="656">
        <v>2351613</v>
      </c>
      <c r="S30" s="657"/>
      <c r="T30" s="657"/>
      <c r="U30" s="657"/>
      <c r="V30" s="657"/>
      <c r="W30" s="657"/>
      <c r="X30" s="657"/>
      <c r="Y30" s="658"/>
      <c r="Z30" s="694">
        <v>17.600000000000001</v>
      </c>
      <c r="AA30" s="694"/>
      <c r="AB30" s="694"/>
      <c r="AC30" s="694"/>
      <c r="AD30" s="695" t="s">
        <v>121</v>
      </c>
      <c r="AE30" s="695"/>
      <c r="AF30" s="695"/>
      <c r="AG30" s="695"/>
      <c r="AH30" s="695"/>
      <c r="AI30" s="695"/>
      <c r="AJ30" s="695"/>
      <c r="AK30" s="695"/>
      <c r="AL30" s="659" t="s">
        <v>121</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896368</v>
      </c>
      <c r="CS30" s="657"/>
      <c r="CT30" s="657"/>
      <c r="CU30" s="657"/>
      <c r="CV30" s="657"/>
      <c r="CW30" s="657"/>
      <c r="CX30" s="657"/>
      <c r="CY30" s="658"/>
      <c r="CZ30" s="659">
        <v>6.8</v>
      </c>
      <c r="DA30" s="671"/>
      <c r="DB30" s="671"/>
      <c r="DC30" s="672"/>
      <c r="DD30" s="662">
        <v>885560</v>
      </c>
      <c r="DE30" s="657"/>
      <c r="DF30" s="657"/>
      <c r="DG30" s="657"/>
      <c r="DH30" s="657"/>
      <c r="DI30" s="657"/>
      <c r="DJ30" s="657"/>
      <c r="DK30" s="658"/>
      <c r="DL30" s="662">
        <v>885560</v>
      </c>
      <c r="DM30" s="657"/>
      <c r="DN30" s="657"/>
      <c r="DO30" s="657"/>
      <c r="DP30" s="657"/>
      <c r="DQ30" s="657"/>
      <c r="DR30" s="657"/>
      <c r="DS30" s="657"/>
      <c r="DT30" s="657"/>
      <c r="DU30" s="657"/>
      <c r="DV30" s="658"/>
      <c r="DW30" s="659">
        <v>12.4</v>
      </c>
      <c r="DX30" s="671"/>
      <c r="DY30" s="671"/>
      <c r="DZ30" s="671"/>
      <c r="EA30" s="671"/>
      <c r="EB30" s="671"/>
      <c r="EC30" s="683"/>
    </row>
    <row r="31" spans="2:133" ht="11.25" customHeight="1" x14ac:dyDescent="0.15">
      <c r="B31" s="723" t="s">
        <v>297</v>
      </c>
      <c r="C31" s="724"/>
      <c r="D31" s="724"/>
      <c r="E31" s="724"/>
      <c r="F31" s="724"/>
      <c r="G31" s="724"/>
      <c r="H31" s="724"/>
      <c r="I31" s="724"/>
      <c r="J31" s="724"/>
      <c r="K31" s="724"/>
      <c r="L31" s="724"/>
      <c r="M31" s="724"/>
      <c r="N31" s="724"/>
      <c r="O31" s="724"/>
      <c r="P31" s="724"/>
      <c r="Q31" s="725"/>
      <c r="R31" s="656">
        <v>6232</v>
      </c>
      <c r="S31" s="657"/>
      <c r="T31" s="657"/>
      <c r="U31" s="657"/>
      <c r="V31" s="657"/>
      <c r="W31" s="657"/>
      <c r="X31" s="657"/>
      <c r="Y31" s="658"/>
      <c r="Z31" s="694">
        <v>0</v>
      </c>
      <c r="AA31" s="694"/>
      <c r="AB31" s="694"/>
      <c r="AC31" s="694"/>
      <c r="AD31" s="695">
        <v>6232</v>
      </c>
      <c r="AE31" s="695"/>
      <c r="AF31" s="695"/>
      <c r="AG31" s="695"/>
      <c r="AH31" s="695"/>
      <c r="AI31" s="695"/>
      <c r="AJ31" s="695"/>
      <c r="AK31" s="695"/>
      <c r="AL31" s="659">
        <v>0.1</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99.5</v>
      </c>
      <c r="BH31" s="719"/>
      <c r="BI31" s="719"/>
      <c r="BJ31" s="719"/>
      <c r="BK31" s="719"/>
      <c r="BL31" s="719"/>
      <c r="BM31" s="720">
        <v>97.5</v>
      </c>
      <c r="BN31" s="719"/>
      <c r="BO31" s="719"/>
      <c r="BP31" s="719"/>
      <c r="BQ31" s="721"/>
      <c r="BR31" s="718">
        <v>99.3</v>
      </c>
      <c r="BS31" s="719"/>
      <c r="BT31" s="719"/>
      <c r="BU31" s="719"/>
      <c r="BV31" s="719"/>
      <c r="BW31" s="719"/>
      <c r="BX31" s="720">
        <v>97.3</v>
      </c>
      <c r="BY31" s="719"/>
      <c r="BZ31" s="719"/>
      <c r="CA31" s="719"/>
      <c r="CB31" s="721"/>
      <c r="CD31" s="677"/>
      <c r="CE31" s="678"/>
      <c r="CF31" s="653" t="s">
        <v>300</v>
      </c>
      <c r="CG31" s="654"/>
      <c r="CH31" s="654"/>
      <c r="CI31" s="654"/>
      <c r="CJ31" s="654"/>
      <c r="CK31" s="654"/>
      <c r="CL31" s="654"/>
      <c r="CM31" s="654"/>
      <c r="CN31" s="654"/>
      <c r="CO31" s="654"/>
      <c r="CP31" s="654"/>
      <c r="CQ31" s="655"/>
      <c r="CR31" s="656">
        <v>35561</v>
      </c>
      <c r="CS31" s="669"/>
      <c r="CT31" s="669"/>
      <c r="CU31" s="669"/>
      <c r="CV31" s="669"/>
      <c r="CW31" s="669"/>
      <c r="CX31" s="669"/>
      <c r="CY31" s="670"/>
      <c r="CZ31" s="659">
        <v>0.3</v>
      </c>
      <c r="DA31" s="671"/>
      <c r="DB31" s="671"/>
      <c r="DC31" s="672"/>
      <c r="DD31" s="662">
        <v>35204</v>
      </c>
      <c r="DE31" s="669"/>
      <c r="DF31" s="669"/>
      <c r="DG31" s="669"/>
      <c r="DH31" s="669"/>
      <c r="DI31" s="669"/>
      <c r="DJ31" s="669"/>
      <c r="DK31" s="670"/>
      <c r="DL31" s="662">
        <v>35204</v>
      </c>
      <c r="DM31" s="669"/>
      <c r="DN31" s="669"/>
      <c r="DO31" s="669"/>
      <c r="DP31" s="669"/>
      <c r="DQ31" s="669"/>
      <c r="DR31" s="669"/>
      <c r="DS31" s="669"/>
      <c r="DT31" s="669"/>
      <c r="DU31" s="669"/>
      <c r="DV31" s="670"/>
      <c r="DW31" s="659">
        <v>0.5</v>
      </c>
      <c r="DX31" s="671"/>
      <c r="DY31" s="671"/>
      <c r="DZ31" s="671"/>
      <c r="EA31" s="671"/>
      <c r="EB31" s="671"/>
      <c r="EC31" s="683"/>
    </row>
    <row r="32" spans="2:133" ht="11.25" customHeight="1" x14ac:dyDescent="0.15">
      <c r="B32" s="653" t="s">
        <v>301</v>
      </c>
      <c r="C32" s="654"/>
      <c r="D32" s="654"/>
      <c r="E32" s="654"/>
      <c r="F32" s="654"/>
      <c r="G32" s="654"/>
      <c r="H32" s="654"/>
      <c r="I32" s="654"/>
      <c r="J32" s="654"/>
      <c r="K32" s="654"/>
      <c r="L32" s="654"/>
      <c r="M32" s="654"/>
      <c r="N32" s="654"/>
      <c r="O32" s="654"/>
      <c r="P32" s="654"/>
      <c r="Q32" s="655"/>
      <c r="R32" s="656">
        <v>1166007</v>
      </c>
      <c r="S32" s="657"/>
      <c r="T32" s="657"/>
      <c r="U32" s="657"/>
      <c r="V32" s="657"/>
      <c r="W32" s="657"/>
      <c r="X32" s="657"/>
      <c r="Y32" s="658"/>
      <c r="Z32" s="694">
        <v>8.6999999999999993</v>
      </c>
      <c r="AA32" s="694"/>
      <c r="AB32" s="694"/>
      <c r="AC32" s="694"/>
      <c r="AD32" s="695" t="s">
        <v>121</v>
      </c>
      <c r="AE32" s="695"/>
      <c r="AF32" s="695"/>
      <c r="AG32" s="695"/>
      <c r="AH32" s="695"/>
      <c r="AI32" s="695"/>
      <c r="AJ32" s="695"/>
      <c r="AK32" s="695"/>
      <c r="AL32" s="659" t="s">
        <v>121</v>
      </c>
      <c r="AM32" s="660"/>
      <c r="AN32" s="660"/>
      <c r="AO32" s="696"/>
      <c r="AP32" s="697"/>
      <c r="AQ32" s="698"/>
      <c r="AR32" s="698"/>
      <c r="AS32" s="698"/>
      <c r="AT32" s="731"/>
      <c r="AU32" s="196" t="s">
        <v>302</v>
      </c>
      <c r="AX32" s="653" t="s">
        <v>303</v>
      </c>
      <c r="AY32" s="654"/>
      <c r="AZ32" s="654"/>
      <c r="BA32" s="654"/>
      <c r="BB32" s="654"/>
      <c r="BC32" s="654"/>
      <c r="BD32" s="654"/>
      <c r="BE32" s="654"/>
      <c r="BF32" s="655"/>
      <c r="BG32" s="722">
        <v>99.6</v>
      </c>
      <c r="BH32" s="669"/>
      <c r="BI32" s="669"/>
      <c r="BJ32" s="669"/>
      <c r="BK32" s="669"/>
      <c r="BL32" s="669"/>
      <c r="BM32" s="660">
        <v>98.2</v>
      </c>
      <c r="BN32" s="669"/>
      <c r="BO32" s="669"/>
      <c r="BP32" s="669"/>
      <c r="BQ32" s="692"/>
      <c r="BR32" s="722">
        <v>99.3</v>
      </c>
      <c r="BS32" s="669"/>
      <c r="BT32" s="669"/>
      <c r="BU32" s="669"/>
      <c r="BV32" s="669"/>
      <c r="BW32" s="669"/>
      <c r="BX32" s="660">
        <v>97.7</v>
      </c>
      <c r="BY32" s="669"/>
      <c r="BZ32" s="669"/>
      <c r="CA32" s="669"/>
      <c r="CB32" s="692"/>
      <c r="CD32" s="679"/>
      <c r="CE32" s="680"/>
      <c r="CF32" s="653" t="s">
        <v>304</v>
      </c>
      <c r="CG32" s="654"/>
      <c r="CH32" s="654"/>
      <c r="CI32" s="654"/>
      <c r="CJ32" s="654"/>
      <c r="CK32" s="654"/>
      <c r="CL32" s="654"/>
      <c r="CM32" s="654"/>
      <c r="CN32" s="654"/>
      <c r="CO32" s="654"/>
      <c r="CP32" s="654"/>
      <c r="CQ32" s="655"/>
      <c r="CR32" s="656" t="s">
        <v>121</v>
      </c>
      <c r="CS32" s="657"/>
      <c r="CT32" s="657"/>
      <c r="CU32" s="657"/>
      <c r="CV32" s="657"/>
      <c r="CW32" s="657"/>
      <c r="CX32" s="657"/>
      <c r="CY32" s="658"/>
      <c r="CZ32" s="659" t="s">
        <v>121</v>
      </c>
      <c r="DA32" s="671"/>
      <c r="DB32" s="671"/>
      <c r="DC32" s="672"/>
      <c r="DD32" s="662" t="s">
        <v>121</v>
      </c>
      <c r="DE32" s="657"/>
      <c r="DF32" s="657"/>
      <c r="DG32" s="657"/>
      <c r="DH32" s="657"/>
      <c r="DI32" s="657"/>
      <c r="DJ32" s="657"/>
      <c r="DK32" s="658"/>
      <c r="DL32" s="662" t="s">
        <v>121</v>
      </c>
      <c r="DM32" s="657"/>
      <c r="DN32" s="657"/>
      <c r="DO32" s="657"/>
      <c r="DP32" s="657"/>
      <c r="DQ32" s="657"/>
      <c r="DR32" s="657"/>
      <c r="DS32" s="657"/>
      <c r="DT32" s="657"/>
      <c r="DU32" s="657"/>
      <c r="DV32" s="658"/>
      <c r="DW32" s="659" t="s">
        <v>121</v>
      </c>
      <c r="DX32" s="671"/>
      <c r="DY32" s="671"/>
      <c r="DZ32" s="671"/>
      <c r="EA32" s="671"/>
      <c r="EB32" s="671"/>
      <c r="EC32" s="683"/>
    </row>
    <row r="33" spans="2:133" ht="11.25" customHeight="1" x14ac:dyDescent="0.15">
      <c r="B33" s="653" t="s">
        <v>305</v>
      </c>
      <c r="C33" s="654"/>
      <c r="D33" s="654"/>
      <c r="E33" s="654"/>
      <c r="F33" s="654"/>
      <c r="G33" s="654"/>
      <c r="H33" s="654"/>
      <c r="I33" s="654"/>
      <c r="J33" s="654"/>
      <c r="K33" s="654"/>
      <c r="L33" s="654"/>
      <c r="M33" s="654"/>
      <c r="N33" s="654"/>
      <c r="O33" s="654"/>
      <c r="P33" s="654"/>
      <c r="Q33" s="655"/>
      <c r="R33" s="656">
        <v>324602</v>
      </c>
      <c r="S33" s="657"/>
      <c r="T33" s="657"/>
      <c r="U33" s="657"/>
      <c r="V33" s="657"/>
      <c r="W33" s="657"/>
      <c r="X33" s="657"/>
      <c r="Y33" s="658"/>
      <c r="Z33" s="694">
        <v>2.4</v>
      </c>
      <c r="AA33" s="694"/>
      <c r="AB33" s="694"/>
      <c r="AC33" s="694"/>
      <c r="AD33" s="695" t="s">
        <v>121</v>
      </c>
      <c r="AE33" s="695"/>
      <c r="AF33" s="695"/>
      <c r="AG33" s="695"/>
      <c r="AH33" s="695"/>
      <c r="AI33" s="695"/>
      <c r="AJ33" s="695"/>
      <c r="AK33" s="695"/>
      <c r="AL33" s="659" t="s">
        <v>121</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99.4</v>
      </c>
      <c r="BH33" s="641"/>
      <c r="BI33" s="641"/>
      <c r="BJ33" s="641"/>
      <c r="BK33" s="641"/>
      <c r="BL33" s="641"/>
      <c r="BM33" s="687">
        <v>96.8</v>
      </c>
      <c r="BN33" s="641"/>
      <c r="BO33" s="641"/>
      <c r="BP33" s="641"/>
      <c r="BQ33" s="704"/>
      <c r="BR33" s="717">
        <v>99.2</v>
      </c>
      <c r="BS33" s="641"/>
      <c r="BT33" s="641"/>
      <c r="BU33" s="641"/>
      <c r="BV33" s="641"/>
      <c r="BW33" s="641"/>
      <c r="BX33" s="687">
        <v>96.6</v>
      </c>
      <c r="BY33" s="641"/>
      <c r="BZ33" s="641"/>
      <c r="CA33" s="641"/>
      <c r="CB33" s="704"/>
      <c r="CD33" s="653" t="s">
        <v>307</v>
      </c>
      <c r="CE33" s="654"/>
      <c r="CF33" s="654"/>
      <c r="CG33" s="654"/>
      <c r="CH33" s="654"/>
      <c r="CI33" s="654"/>
      <c r="CJ33" s="654"/>
      <c r="CK33" s="654"/>
      <c r="CL33" s="654"/>
      <c r="CM33" s="654"/>
      <c r="CN33" s="654"/>
      <c r="CO33" s="654"/>
      <c r="CP33" s="654"/>
      <c r="CQ33" s="655"/>
      <c r="CR33" s="656">
        <v>5642269</v>
      </c>
      <c r="CS33" s="669"/>
      <c r="CT33" s="669"/>
      <c r="CU33" s="669"/>
      <c r="CV33" s="669"/>
      <c r="CW33" s="669"/>
      <c r="CX33" s="669"/>
      <c r="CY33" s="670"/>
      <c r="CZ33" s="659">
        <v>43</v>
      </c>
      <c r="DA33" s="671"/>
      <c r="DB33" s="671"/>
      <c r="DC33" s="672"/>
      <c r="DD33" s="662">
        <v>3543570</v>
      </c>
      <c r="DE33" s="669"/>
      <c r="DF33" s="669"/>
      <c r="DG33" s="669"/>
      <c r="DH33" s="669"/>
      <c r="DI33" s="669"/>
      <c r="DJ33" s="669"/>
      <c r="DK33" s="670"/>
      <c r="DL33" s="662">
        <v>3129060</v>
      </c>
      <c r="DM33" s="669"/>
      <c r="DN33" s="669"/>
      <c r="DO33" s="669"/>
      <c r="DP33" s="669"/>
      <c r="DQ33" s="669"/>
      <c r="DR33" s="669"/>
      <c r="DS33" s="669"/>
      <c r="DT33" s="669"/>
      <c r="DU33" s="669"/>
      <c r="DV33" s="670"/>
      <c r="DW33" s="659">
        <v>43.9</v>
      </c>
      <c r="DX33" s="671"/>
      <c r="DY33" s="671"/>
      <c r="DZ33" s="671"/>
      <c r="EA33" s="671"/>
      <c r="EB33" s="671"/>
      <c r="EC33" s="683"/>
    </row>
    <row r="34" spans="2:133" ht="11.25" customHeight="1" x14ac:dyDescent="0.15">
      <c r="B34" s="653" t="s">
        <v>308</v>
      </c>
      <c r="C34" s="654"/>
      <c r="D34" s="654"/>
      <c r="E34" s="654"/>
      <c r="F34" s="654"/>
      <c r="G34" s="654"/>
      <c r="H34" s="654"/>
      <c r="I34" s="654"/>
      <c r="J34" s="654"/>
      <c r="K34" s="654"/>
      <c r="L34" s="654"/>
      <c r="M34" s="654"/>
      <c r="N34" s="654"/>
      <c r="O34" s="654"/>
      <c r="P34" s="654"/>
      <c r="Q34" s="655"/>
      <c r="R34" s="656">
        <v>887737</v>
      </c>
      <c r="S34" s="657"/>
      <c r="T34" s="657"/>
      <c r="U34" s="657"/>
      <c r="V34" s="657"/>
      <c r="W34" s="657"/>
      <c r="X34" s="657"/>
      <c r="Y34" s="658"/>
      <c r="Z34" s="694">
        <v>6.6</v>
      </c>
      <c r="AA34" s="694"/>
      <c r="AB34" s="694"/>
      <c r="AC34" s="694"/>
      <c r="AD34" s="695" t="s">
        <v>121</v>
      </c>
      <c r="AE34" s="695"/>
      <c r="AF34" s="695"/>
      <c r="AG34" s="695"/>
      <c r="AH34" s="695"/>
      <c r="AI34" s="695"/>
      <c r="AJ34" s="695"/>
      <c r="AK34" s="695"/>
      <c r="AL34" s="659" t="s">
        <v>121</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1931537</v>
      </c>
      <c r="CS34" s="657"/>
      <c r="CT34" s="657"/>
      <c r="CU34" s="657"/>
      <c r="CV34" s="657"/>
      <c r="CW34" s="657"/>
      <c r="CX34" s="657"/>
      <c r="CY34" s="658"/>
      <c r="CZ34" s="659">
        <v>14.7</v>
      </c>
      <c r="DA34" s="671"/>
      <c r="DB34" s="671"/>
      <c r="DC34" s="672"/>
      <c r="DD34" s="662">
        <v>1179842</v>
      </c>
      <c r="DE34" s="657"/>
      <c r="DF34" s="657"/>
      <c r="DG34" s="657"/>
      <c r="DH34" s="657"/>
      <c r="DI34" s="657"/>
      <c r="DJ34" s="657"/>
      <c r="DK34" s="658"/>
      <c r="DL34" s="662">
        <v>1018665</v>
      </c>
      <c r="DM34" s="657"/>
      <c r="DN34" s="657"/>
      <c r="DO34" s="657"/>
      <c r="DP34" s="657"/>
      <c r="DQ34" s="657"/>
      <c r="DR34" s="657"/>
      <c r="DS34" s="657"/>
      <c r="DT34" s="657"/>
      <c r="DU34" s="657"/>
      <c r="DV34" s="658"/>
      <c r="DW34" s="659">
        <v>14.3</v>
      </c>
      <c r="DX34" s="671"/>
      <c r="DY34" s="671"/>
      <c r="DZ34" s="671"/>
      <c r="EA34" s="671"/>
      <c r="EB34" s="671"/>
      <c r="EC34" s="683"/>
    </row>
    <row r="35" spans="2:133" ht="11.25" customHeight="1" x14ac:dyDescent="0.15">
      <c r="B35" s="653" t="s">
        <v>310</v>
      </c>
      <c r="C35" s="654"/>
      <c r="D35" s="654"/>
      <c r="E35" s="654"/>
      <c r="F35" s="654"/>
      <c r="G35" s="654"/>
      <c r="H35" s="654"/>
      <c r="I35" s="654"/>
      <c r="J35" s="654"/>
      <c r="K35" s="654"/>
      <c r="L35" s="654"/>
      <c r="M35" s="654"/>
      <c r="N35" s="654"/>
      <c r="O35" s="654"/>
      <c r="P35" s="654"/>
      <c r="Q35" s="655"/>
      <c r="R35" s="656">
        <v>322136</v>
      </c>
      <c r="S35" s="657"/>
      <c r="T35" s="657"/>
      <c r="U35" s="657"/>
      <c r="V35" s="657"/>
      <c r="W35" s="657"/>
      <c r="X35" s="657"/>
      <c r="Y35" s="658"/>
      <c r="Z35" s="694">
        <v>2.4</v>
      </c>
      <c r="AA35" s="694"/>
      <c r="AB35" s="694"/>
      <c r="AC35" s="694"/>
      <c r="AD35" s="695" t="s">
        <v>121</v>
      </c>
      <c r="AE35" s="695"/>
      <c r="AF35" s="695"/>
      <c r="AG35" s="695"/>
      <c r="AH35" s="695"/>
      <c r="AI35" s="695"/>
      <c r="AJ35" s="695"/>
      <c r="AK35" s="695"/>
      <c r="AL35" s="659" t="s">
        <v>121</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76298</v>
      </c>
      <c r="CS35" s="669"/>
      <c r="CT35" s="669"/>
      <c r="CU35" s="669"/>
      <c r="CV35" s="669"/>
      <c r="CW35" s="669"/>
      <c r="CX35" s="669"/>
      <c r="CY35" s="670"/>
      <c r="CZ35" s="659">
        <v>0.6</v>
      </c>
      <c r="DA35" s="671"/>
      <c r="DB35" s="671"/>
      <c r="DC35" s="672"/>
      <c r="DD35" s="662">
        <v>71800</v>
      </c>
      <c r="DE35" s="669"/>
      <c r="DF35" s="669"/>
      <c r="DG35" s="669"/>
      <c r="DH35" s="669"/>
      <c r="DI35" s="669"/>
      <c r="DJ35" s="669"/>
      <c r="DK35" s="670"/>
      <c r="DL35" s="662">
        <v>71800</v>
      </c>
      <c r="DM35" s="669"/>
      <c r="DN35" s="669"/>
      <c r="DO35" s="669"/>
      <c r="DP35" s="669"/>
      <c r="DQ35" s="669"/>
      <c r="DR35" s="669"/>
      <c r="DS35" s="669"/>
      <c r="DT35" s="669"/>
      <c r="DU35" s="669"/>
      <c r="DV35" s="670"/>
      <c r="DW35" s="659">
        <v>1</v>
      </c>
      <c r="DX35" s="671"/>
      <c r="DY35" s="671"/>
      <c r="DZ35" s="671"/>
      <c r="EA35" s="671"/>
      <c r="EB35" s="671"/>
      <c r="EC35" s="683"/>
    </row>
    <row r="36" spans="2:133" ht="11.25" customHeight="1" x14ac:dyDescent="0.15">
      <c r="B36" s="653" t="s">
        <v>314</v>
      </c>
      <c r="C36" s="654"/>
      <c r="D36" s="654"/>
      <c r="E36" s="654"/>
      <c r="F36" s="654"/>
      <c r="G36" s="654"/>
      <c r="H36" s="654"/>
      <c r="I36" s="654"/>
      <c r="J36" s="654"/>
      <c r="K36" s="654"/>
      <c r="L36" s="654"/>
      <c r="M36" s="654"/>
      <c r="N36" s="654"/>
      <c r="O36" s="654"/>
      <c r="P36" s="654"/>
      <c r="Q36" s="655"/>
      <c r="R36" s="656">
        <v>120523</v>
      </c>
      <c r="S36" s="657"/>
      <c r="T36" s="657"/>
      <c r="U36" s="657"/>
      <c r="V36" s="657"/>
      <c r="W36" s="657"/>
      <c r="X36" s="657"/>
      <c r="Y36" s="658"/>
      <c r="Z36" s="694">
        <v>0.9</v>
      </c>
      <c r="AA36" s="694"/>
      <c r="AB36" s="694"/>
      <c r="AC36" s="694"/>
      <c r="AD36" s="695" t="s">
        <v>121</v>
      </c>
      <c r="AE36" s="695"/>
      <c r="AF36" s="695"/>
      <c r="AG36" s="695"/>
      <c r="AH36" s="695"/>
      <c r="AI36" s="695"/>
      <c r="AJ36" s="695"/>
      <c r="AK36" s="695"/>
      <c r="AL36" s="659" t="s">
        <v>121</v>
      </c>
      <c r="AM36" s="660"/>
      <c r="AN36" s="660"/>
      <c r="AO36" s="696"/>
      <c r="AP36" s="204"/>
      <c r="AQ36" s="705" t="s">
        <v>315</v>
      </c>
      <c r="AR36" s="706"/>
      <c r="AS36" s="706"/>
      <c r="AT36" s="706"/>
      <c r="AU36" s="706"/>
      <c r="AV36" s="706"/>
      <c r="AW36" s="706"/>
      <c r="AX36" s="706"/>
      <c r="AY36" s="707"/>
      <c r="AZ36" s="711">
        <v>1494881</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16338</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1634516</v>
      </c>
      <c r="CS36" s="657"/>
      <c r="CT36" s="657"/>
      <c r="CU36" s="657"/>
      <c r="CV36" s="657"/>
      <c r="CW36" s="657"/>
      <c r="CX36" s="657"/>
      <c r="CY36" s="658"/>
      <c r="CZ36" s="659">
        <v>12.5</v>
      </c>
      <c r="DA36" s="671"/>
      <c r="DB36" s="671"/>
      <c r="DC36" s="672"/>
      <c r="DD36" s="662">
        <v>1188736</v>
      </c>
      <c r="DE36" s="657"/>
      <c r="DF36" s="657"/>
      <c r="DG36" s="657"/>
      <c r="DH36" s="657"/>
      <c r="DI36" s="657"/>
      <c r="DJ36" s="657"/>
      <c r="DK36" s="658"/>
      <c r="DL36" s="662">
        <v>1042907</v>
      </c>
      <c r="DM36" s="657"/>
      <c r="DN36" s="657"/>
      <c r="DO36" s="657"/>
      <c r="DP36" s="657"/>
      <c r="DQ36" s="657"/>
      <c r="DR36" s="657"/>
      <c r="DS36" s="657"/>
      <c r="DT36" s="657"/>
      <c r="DU36" s="657"/>
      <c r="DV36" s="658"/>
      <c r="DW36" s="659">
        <v>14.6</v>
      </c>
      <c r="DX36" s="671"/>
      <c r="DY36" s="671"/>
      <c r="DZ36" s="671"/>
      <c r="EA36" s="671"/>
      <c r="EB36" s="671"/>
      <c r="EC36" s="683"/>
    </row>
    <row r="37" spans="2:133" ht="11.25" customHeight="1" x14ac:dyDescent="0.15">
      <c r="B37" s="653" t="s">
        <v>318</v>
      </c>
      <c r="C37" s="654"/>
      <c r="D37" s="654"/>
      <c r="E37" s="654"/>
      <c r="F37" s="654"/>
      <c r="G37" s="654"/>
      <c r="H37" s="654"/>
      <c r="I37" s="654"/>
      <c r="J37" s="654"/>
      <c r="K37" s="654"/>
      <c r="L37" s="654"/>
      <c r="M37" s="654"/>
      <c r="N37" s="654"/>
      <c r="O37" s="654"/>
      <c r="P37" s="654"/>
      <c r="Q37" s="655"/>
      <c r="R37" s="656">
        <v>265837</v>
      </c>
      <c r="S37" s="657"/>
      <c r="T37" s="657"/>
      <c r="U37" s="657"/>
      <c r="V37" s="657"/>
      <c r="W37" s="657"/>
      <c r="X37" s="657"/>
      <c r="Y37" s="658"/>
      <c r="Z37" s="694">
        <v>2</v>
      </c>
      <c r="AA37" s="694"/>
      <c r="AB37" s="694"/>
      <c r="AC37" s="694"/>
      <c r="AD37" s="695">
        <v>407</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239399</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-28623</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690132</v>
      </c>
      <c r="CS37" s="669"/>
      <c r="CT37" s="669"/>
      <c r="CU37" s="669"/>
      <c r="CV37" s="669"/>
      <c r="CW37" s="669"/>
      <c r="CX37" s="669"/>
      <c r="CY37" s="670"/>
      <c r="CZ37" s="659">
        <v>5.3</v>
      </c>
      <c r="DA37" s="671"/>
      <c r="DB37" s="671"/>
      <c r="DC37" s="672"/>
      <c r="DD37" s="662">
        <v>690132</v>
      </c>
      <c r="DE37" s="669"/>
      <c r="DF37" s="669"/>
      <c r="DG37" s="669"/>
      <c r="DH37" s="669"/>
      <c r="DI37" s="669"/>
      <c r="DJ37" s="669"/>
      <c r="DK37" s="670"/>
      <c r="DL37" s="662">
        <v>675930</v>
      </c>
      <c r="DM37" s="669"/>
      <c r="DN37" s="669"/>
      <c r="DO37" s="669"/>
      <c r="DP37" s="669"/>
      <c r="DQ37" s="669"/>
      <c r="DR37" s="669"/>
      <c r="DS37" s="669"/>
      <c r="DT37" s="669"/>
      <c r="DU37" s="669"/>
      <c r="DV37" s="670"/>
      <c r="DW37" s="659">
        <v>9.5</v>
      </c>
      <c r="DX37" s="671"/>
      <c r="DY37" s="671"/>
      <c r="DZ37" s="671"/>
      <c r="EA37" s="671"/>
      <c r="EB37" s="671"/>
      <c r="EC37" s="683"/>
    </row>
    <row r="38" spans="2:133" ht="11.25" customHeight="1" x14ac:dyDescent="0.15">
      <c r="B38" s="653" t="s">
        <v>322</v>
      </c>
      <c r="C38" s="654"/>
      <c r="D38" s="654"/>
      <c r="E38" s="654"/>
      <c r="F38" s="654"/>
      <c r="G38" s="654"/>
      <c r="H38" s="654"/>
      <c r="I38" s="654"/>
      <c r="J38" s="654"/>
      <c r="K38" s="654"/>
      <c r="L38" s="654"/>
      <c r="M38" s="654"/>
      <c r="N38" s="654"/>
      <c r="O38" s="654"/>
      <c r="P38" s="654"/>
      <c r="Q38" s="655"/>
      <c r="R38" s="656">
        <v>525485</v>
      </c>
      <c r="S38" s="657"/>
      <c r="T38" s="657"/>
      <c r="U38" s="657"/>
      <c r="V38" s="657"/>
      <c r="W38" s="657"/>
      <c r="X38" s="657"/>
      <c r="Y38" s="658"/>
      <c r="Z38" s="694">
        <v>3.9</v>
      </c>
      <c r="AA38" s="694"/>
      <c r="AB38" s="694"/>
      <c r="AC38" s="694"/>
      <c r="AD38" s="695" t="s">
        <v>121</v>
      </c>
      <c r="AE38" s="695"/>
      <c r="AF38" s="695"/>
      <c r="AG38" s="695"/>
      <c r="AH38" s="695"/>
      <c r="AI38" s="695"/>
      <c r="AJ38" s="695"/>
      <c r="AK38" s="695"/>
      <c r="AL38" s="659" t="s">
        <v>121</v>
      </c>
      <c r="AM38" s="660"/>
      <c r="AN38" s="660"/>
      <c r="AO38" s="696"/>
      <c r="AQ38" s="689" t="s">
        <v>323</v>
      </c>
      <c r="AR38" s="690"/>
      <c r="AS38" s="690"/>
      <c r="AT38" s="690"/>
      <c r="AU38" s="690"/>
      <c r="AV38" s="690"/>
      <c r="AW38" s="690"/>
      <c r="AX38" s="690"/>
      <c r="AY38" s="691"/>
      <c r="AZ38" s="656">
        <v>1153</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3238</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1254329</v>
      </c>
      <c r="CS38" s="657"/>
      <c r="CT38" s="657"/>
      <c r="CU38" s="657"/>
      <c r="CV38" s="657"/>
      <c r="CW38" s="657"/>
      <c r="CX38" s="657"/>
      <c r="CY38" s="658"/>
      <c r="CZ38" s="659">
        <v>9.6</v>
      </c>
      <c r="DA38" s="671"/>
      <c r="DB38" s="671"/>
      <c r="DC38" s="672"/>
      <c r="DD38" s="662">
        <v>1039122</v>
      </c>
      <c r="DE38" s="657"/>
      <c r="DF38" s="657"/>
      <c r="DG38" s="657"/>
      <c r="DH38" s="657"/>
      <c r="DI38" s="657"/>
      <c r="DJ38" s="657"/>
      <c r="DK38" s="658"/>
      <c r="DL38" s="662">
        <v>989811</v>
      </c>
      <c r="DM38" s="657"/>
      <c r="DN38" s="657"/>
      <c r="DO38" s="657"/>
      <c r="DP38" s="657"/>
      <c r="DQ38" s="657"/>
      <c r="DR38" s="657"/>
      <c r="DS38" s="657"/>
      <c r="DT38" s="657"/>
      <c r="DU38" s="657"/>
      <c r="DV38" s="658"/>
      <c r="DW38" s="659">
        <v>13.9</v>
      </c>
      <c r="DX38" s="671"/>
      <c r="DY38" s="671"/>
      <c r="DZ38" s="671"/>
      <c r="EA38" s="671"/>
      <c r="EB38" s="671"/>
      <c r="EC38" s="683"/>
    </row>
    <row r="39" spans="2:133" ht="11.25" customHeight="1" x14ac:dyDescent="0.15">
      <c r="B39" s="653" t="s">
        <v>326</v>
      </c>
      <c r="C39" s="654"/>
      <c r="D39" s="654"/>
      <c r="E39" s="654"/>
      <c r="F39" s="654"/>
      <c r="G39" s="654"/>
      <c r="H39" s="654"/>
      <c r="I39" s="654"/>
      <c r="J39" s="654"/>
      <c r="K39" s="654"/>
      <c r="L39" s="654"/>
      <c r="M39" s="654"/>
      <c r="N39" s="654"/>
      <c r="O39" s="654"/>
      <c r="P39" s="654"/>
      <c r="Q39" s="655"/>
      <c r="R39" s="656" t="s">
        <v>121</v>
      </c>
      <c r="S39" s="657"/>
      <c r="T39" s="657"/>
      <c r="U39" s="657"/>
      <c r="V39" s="657"/>
      <c r="W39" s="657"/>
      <c r="X39" s="657"/>
      <c r="Y39" s="658"/>
      <c r="Z39" s="694" t="s">
        <v>121</v>
      </c>
      <c r="AA39" s="694"/>
      <c r="AB39" s="694"/>
      <c r="AC39" s="694"/>
      <c r="AD39" s="695" t="s">
        <v>121</v>
      </c>
      <c r="AE39" s="695"/>
      <c r="AF39" s="695"/>
      <c r="AG39" s="695"/>
      <c r="AH39" s="695"/>
      <c r="AI39" s="695"/>
      <c r="AJ39" s="695"/>
      <c r="AK39" s="695"/>
      <c r="AL39" s="659" t="s">
        <v>121</v>
      </c>
      <c r="AM39" s="660"/>
      <c r="AN39" s="660"/>
      <c r="AO39" s="696"/>
      <c r="AQ39" s="689" t="s">
        <v>327</v>
      </c>
      <c r="AR39" s="690"/>
      <c r="AS39" s="690"/>
      <c r="AT39" s="690"/>
      <c r="AU39" s="690"/>
      <c r="AV39" s="690"/>
      <c r="AW39" s="690"/>
      <c r="AX39" s="690"/>
      <c r="AY39" s="691"/>
      <c r="AZ39" s="656" t="s">
        <v>121</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4730</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723330</v>
      </c>
      <c r="CS39" s="669"/>
      <c r="CT39" s="669"/>
      <c r="CU39" s="669"/>
      <c r="CV39" s="669"/>
      <c r="CW39" s="669"/>
      <c r="CX39" s="669"/>
      <c r="CY39" s="670"/>
      <c r="CZ39" s="659">
        <v>5.5</v>
      </c>
      <c r="DA39" s="671"/>
      <c r="DB39" s="671"/>
      <c r="DC39" s="672"/>
      <c r="DD39" s="662">
        <v>43711</v>
      </c>
      <c r="DE39" s="669"/>
      <c r="DF39" s="669"/>
      <c r="DG39" s="669"/>
      <c r="DH39" s="669"/>
      <c r="DI39" s="669"/>
      <c r="DJ39" s="669"/>
      <c r="DK39" s="670"/>
      <c r="DL39" s="662" t="s">
        <v>121</v>
      </c>
      <c r="DM39" s="669"/>
      <c r="DN39" s="669"/>
      <c r="DO39" s="669"/>
      <c r="DP39" s="669"/>
      <c r="DQ39" s="669"/>
      <c r="DR39" s="669"/>
      <c r="DS39" s="669"/>
      <c r="DT39" s="669"/>
      <c r="DU39" s="669"/>
      <c r="DV39" s="670"/>
      <c r="DW39" s="659" t="s">
        <v>121</v>
      </c>
      <c r="DX39" s="671"/>
      <c r="DY39" s="671"/>
      <c r="DZ39" s="671"/>
      <c r="EA39" s="671"/>
      <c r="EB39" s="671"/>
      <c r="EC39" s="683"/>
    </row>
    <row r="40" spans="2:133" ht="11.25" customHeight="1" x14ac:dyDescent="0.15">
      <c r="B40" s="653" t="s">
        <v>330</v>
      </c>
      <c r="C40" s="654"/>
      <c r="D40" s="654"/>
      <c r="E40" s="654"/>
      <c r="F40" s="654"/>
      <c r="G40" s="654"/>
      <c r="H40" s="654"/>
      <c r="I40" s="654"/>
      <c r="J40" s="654"/>
      <c r="K40" s="654"/>
      <c r="L40" s="654"/>
      <c r="M40" s="654"/>
      <c r="N40" s="654"/>
      <c r="O40" s="654"/>
      <c r="P40" s="654"/>
      <c r="Q40" s="655"/>
      <c r="R40" s="656">
        <v>26085</v>
      </c>
      <c r="S40" s="657"/>
      <c r="T40" s="657"/>
      <c r="U40" s="657"/>
      <c r="V40" s="657"/>
      <c r="W40" s="657"/>
      <c r="X40" s="657"/>
      <c r="Y40" s="658"/>
      <c r="Z40" s="694">
        <v>0.2</v>
      </c>
      <c r="AA40" s="694"/>
      <c r="AB40" s="694"/>
      <c r="AC40" s="694"/>
      <c r="AD40" s="695" t="s">
        <v>121</v>
      </c>
      <c r="AE40" s="695"/>
      <c r="AF40" s="695"/>
      <c r="AG40" s="695"/>
      <c r="AH40" s="695"/>
      <c r="AI40" s="695"/>
      <c r="AJ40" s="695"/>
      <c r="AK40" s="695"/>
      <c r="AL40" s="659" t="s">
        <v>121</v>
      </c>
      <c r="AM40" s="660"/>
      <c r="AN40" s="660"/>
      <c r="AO40" s="696"/>
      <c r="AQ40" s="689" t="s">
        <v>331</v>
      </c>
      <c r="AR40" s="690"/>
      <c r="AS40" s="690"/>
      <c r="AT40" s="690"/>
      <c r="AU40" s="690"/>
      <c r="AV40" s="690"/>
      <c r="AW40" s="690"/>
      <c r="AX40" s="690"/>
      <c r="AY40" s="691"/>
      <c r="AZ40" s="656" t="s">
        <v>121</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91</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22259</v>
      </c>
      <c r="CS40" s="657"/>
      <c r="CT40" s="657"/>
      <c r="CU40" s="657"/>
      <c r="CV40" s="657"/>
      <c r="CW40" s="657"/>
      <c r="CX40" s="657"/>
      <c r="CY40" s="658"/>
      <c r="CZ40" s="659">
        <v>0.2</v>
      </c>
      <c r="DA40" s="671"/>
      <c r="DB40" s="671"/>
      <c r="DC40" s="672"/>
      <c r="DD40" s="662">
        <v>20359</v>
      </c>
      <c r="DE40" s="657"/>
      <c r="DF40" s="657"/>
      <c r="DG40" s="657"/>
      <c r="DH40" s="657"/>
      <c r="DI40" s="657"/>
      <c r="DJ40" s="657"/>
      <c r="DK40" s="658"/>
      <c r="DL40" s="662">
        <v>5877</v>
      </c>
      <c r="DM40" s="657"/>
      <c r="DN40" s="657"/>
      <c r="DO40" s="657"/>
      <c r="DP40" s="657"/>
      <c r="DQ40" s="657"/>
      <c r="DR40" s="657"/>
      <c r="DS40" s="657"/>
      <c r="DT40" s="657"/>
      <c r="DU40" s="657"/>
      <c r="DV40" s="658"/>
      <c r="DW40" s="659">
        <v>0.1</v>
      </c>
      <c r="DX40" s="671"/>
      <c r="DY40" s="671"/>
      <c r="DZ40" s="671"/>
      <c r="EA40" s="671"/>
      <c r="EB40" s="671"/>
      <c r="EC40" s="683"/>
    </row>
    <row r="41" spans="2:133" ht="11.25" customHeight="1" x14ac:dyDescent="0.15">
      <c r="B41" s="637" t="s">
        <v>335</v>
      </c>
      <c r="C41" s="638"/>
      <c r="D41" s="638"/>
      <c r="E41" s="638"/>
      <c r="F41" s="638"/>
      <c r="G41" s="638"/>
      <c r="H41" s="638"/>
      <c r="I41" s="638"/>
      <c r="J41" s="638"/>
      <c r="K41" s="638"/>
      <c r="L41" s="638"/>
      <c r="M41" s="638"/>
      <c r="N41" s="638"/>
      <c r="O41" s="638"/>
      <c r="P41" s="638"/>
      <c r="Q41" s="639"/>
      <c r="R41" s="640">
        <v>13393235</v>
      </c>
      <c r="S41" s="681"/>
      <c r="T41" s="681"/>
      <c r="U41" s="681"/>
      <c r="V41" s="681"/>
      <c r="W41" s="681"/>
      <c r="X41" s="681"/>
      <c r="Y41" s="684"/>
      <c r="Z41" s="685">
        <v>100</v>
      </c>
      <c r="AA41" s="685"/>
      <c r="AB41" s="685"/>
      <c r="AC41" s="685"/>
      <c r="AD41" s="686">
        <v>7100191</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263146</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t="s">
        <v>121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121</v>
      </c>
      <c r="CS41" s="669"/>
      <c r="CT41" s="669"/>
      <c r="CU41" s="669"/>
      <c r="CV41" s="669"/>
      <c r="CW41" s="669"/>
      <c r="CX41" s="669"/>
      <c r="CY41" s="670"/>
      <c r="CZ41" s="659" t="s">
        <v>121</v>
      </c>
      <c r="DA41" s="671"/>
      <c r="DB41" s="671"/>
      <c r="DC41" s="672"/>
      <c r="DD41" s="662" t="s">
        <v>121</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15">
      <c r="AQ42" s="701" t="s">
        <v>339</v>
      </c>
      <c r="AR42" s="702"/>
      <c r="AS42" s="702"/>
      <c r="AT42" s="702"/>
      <c r="AU42" s="702"/>
      <c r="AV42" s="702"/>
      <c r="AW42" s="702"/>
      <c r="AX42" s="702"/>
      <c r="AY42" s="703"/>
      <c r="AZ42" s="640">
        <v>991183</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458</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956691</v>
      </c>
      <c r="CS42" s="669"/>
      <c r="CT42" s="669"/>
      <c r="CU42" s="669"/>
      <c r="CV42" s="669"/>
      <c r="CW42" s="669"/>
      <c r="CX42" s="669"/>
      <c r="CY42" s="670"/>
      <c r="CZ42" s="659">
        <v>7.3</v>
      </c>
      <c r="DA42" s="671"/>
      <c r="DB42" s="671"/>
      <c r="DC42" s="672"/>
      <c r="DD42" s="662">
        <v>169305</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15">
      <c r="B43" s="196" t="s">
        <v>342</v>
      </c>
      <c r="CD43" s="653" t="s">
        <v>343</v>
      </c>
      <c r="CE43" s="654"/>
      <c r="CF43" s="654"/>
      <c r="CG43" s="654"/>
      <c r="CH43" s="654"/>
      <c r="CI43" s="654"/>
      <c r="CJ43" s="654"/>
      <c r="CK43" s="654"/>
      <c r="CL43" s="654"/>
      <c r="CM43" s="654"/>
      <c r="CN43" s="654"/>
      <c r="CO43" s="654"/>
      <c r="CP43" s="654"/>
      <c r="CQ43" s="655"/>
      <c r="CR43" s="656">
        <v>24120</v>
      </c>
      <c r="CS43" s="669"/>
      <c r="CT43" s="669"/>
      <c r="CU43" s="669"/>
      <c r="CV43" s="669"/>
      <c r="CW43" s="669"/>
      <c r="CX43" s="669"/>
      <c r="CY43" s="670"/>
      <c r="CZ43" s="659">
        <v>0.2</v>
      </c>
      <c r="DA43" s="671"/>
      <c r="DB43" s="671"/>
      <c r="DC43" s="672"/>
      <c r="DD43" s="662">
        <v>24120</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15">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901292</v>
      </c>
      <c r="CS44" s="657"/>
      <c r="CT44" s="657"/>
      <c r="CU44" s="657"/>
      <c r="CV44" s="657"/>
      <c r="CW44" s="657"/>
      <c r="CX44" s="657"/>
      <c r="CY44" s="658"/>
      <c r="CZ44" s="659">
        <v>6.9</v>
      </c>
      <c r="DA44" s="660"/>
      <c r="DB44" s="660"/>
      <c r="DC44" s="661"/>
      <c r="DD44" s="662">
        <v>159323</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15">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362143</v>
      </c>
      <c r="CS45" s="669"/>
      <c r="CT45" s="669"/>
      <c r="CU45" s="669"/>
      <c r="CV45" s="669"/>
      <c r="CW45" s="669"/>
      <c r="CX45" s="669"/>
      <c r="CY45" s="670"/>
      <c r="CZ45" s="659">
        <v>2.8</v>
      </c>
      <c r="DA45" s="671"/>
      <c r="DB45" s="671"/>
      <c r="DC45" s="672"/>
      <c r="DD45" s="662">
        <v>23992</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15">
      <c r="B46" s="207"/>
      <c r="CD46" s="677"/>
      <c r="CE46" s="678"/>
      <c r="CF46" s="653" t="s">
        <v>348</v>
      </c>
      <c r="CG46" s="654"/>
      <c r="CH46" s="654"/>
      <c r="CI46" s="654"/>
      <c r="CJ46" s="654"/>
      <c r="CK46" s="654"/>
      <c r="CL46" s="654"/>
      <c r="CM46" s="654"/>
      <c r="CN46" s="654"/>
      <c r="CO46" s="654"/>
      <c r="CP46" s="654"/>
      <c r="CQ46" s="655"/>
      <c r="CR46" s="656">
        <v>483851</v>
      </c>
      <c r="CS46" s="657"/>
      <c r="CT46" s="657"/>
      <c r="CU46" s="657"/>
      <c r="CV46" s="657"/>
      <c r="CW46" s="657"/>
      <c r="CX46" s="657"/>
      <c r="CY46" s="658"/>
      <c r="CZ46" s="659">
        <v>3.7</v>
      </c>
      <c r="DA46" s="660"/>
      <c r="DB46" s="660"/>
      <c r="DC46" s="661"/>
      <c r="DD46" s="662">
        <v>127933</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15">
      <c r="B47" s="207"/>
      <c r="CD47" s="677"/>
      <c r="CE47" s="678"/>
      <c r="CF47" s="653" t="s">
        <v>349</v>
      </c>
      <c r="CG47" s="654"/>
      <c r="CH47" s="654"/>
      <c r="CI47" s="654"/>
      <c r="CJ47" s="654"/>
      <c r="CK47" s="654"/>
      <c r="CL47" s="654"/>
      <c r="CM47" s="654"/>
      <c r="CN47" s="654"/>
      <c r="CO47" s="654"/>
      <c r="CP47" s="654"/>
      <c r="CQ47" s="655"/>
      <c r="CR47" s="656">
        <v>55399</v>
      </c>
      <c r="CS47" s="669"/>
      <c r="CT47" s="669"/>
      <c r="CU47" s="669"/>
      <c r="CV47" s="669"/>
      <c r="CW47" s="669"/>
      <c r="CX47" s="669"/>
      <c r="CY47" s="670"/>
      <c r="CZ47" s="659">
        <v>0.4</v>
      </c>
      <c r="DA47" s="671"/>
      <c r="DB47" s="671"/>
      <c r="DC47" s="672"/>
      <c r="DD47" s="662">
        <v>9982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x14ac:dyDescent="0.15">
      <c r="B48" s="207"/>
      <c r="CD48" s="679"/>
      <c r="CE48" s="680"/>
      <c r="CF48" s="653" t="s">
        <v>350</v>
      </c>
      <c r="CG48" s="654"/>
      <c r="CH48" s="654"/>
      <c r="CI48" s="654"/>
      <c r="CJ48" s="654"/>
      <c r="CK48" s="654"/>
      <c r="CL48" s="654"/>
      <c r="CM48" s="654"/>
      <c r="CN48" s="654"/>
      <c r="CO48" s="654"/>
      <c r="CP48" s="654"/>
      <c r="CQ48" s="655"/>
      <c r="CR48" s="656" t="s">
        <v>121</v>
      </c>
      <c r="CS48" s="657"/>
      <c r="CT48" s="657"/>
      <c r="CU48" s="657"/>
      <c r="CV48" s="657"/>
      <c r="CW48" s="657"/>
      <c r="CX48" s="657"/>
      <c r="CY48" s="658"/>
      <c r="CZ48" s="659" t="s">
        <v>121</v>
      </c>
      <c r="DA48" s="660"/>
      <c r="DB48" s="660"/>
      <c r="DC48" s="661"/>
      <c r="DD48" s="662" t="s">
        <v>121</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15">
      <c r="B49" s="207"/>
      <c r="CD49" s="637" t="s">
        <v>351</v>
      </c>
      <c r="CE49" s="638"/>
      <c r="CF49" s="638"/>
      <c r="CG49" s="638"/>
      <c r="CH49" s="638"/>
      <c r="CI49" s="638"/>
      <c r="CJ49" s="638"/>
      <c r="CK49" s="638"/>
      <c r="CL49" s="638"/>
      <c r="CM49" s="638"/>
      <c r="CN49" s="638"/>
      <c r="CO49" s="638"/>
      <c r="CP49" s="638"/>
      <c r="CQ49" s="639"/>
      <c r="CR49" s="640">
        <v>13126356</v>
      </c>
      <c r="CS49" s="641"/>
      <c r="CT49" s="641"/>
      <c r="CU49" s="641"/>
      <c r="CV49" s="641"/>
      <c r="CW49" s="641"/>
      <c r="CX49" s="641"/>
      <c r="CY49" s="642"/>
      <c r="CZ49" s="643">
        <v>100</v>
      </c>
      <c r="DA49" s="644"/>
      <c r="DB49" s="644"/>
      <c r="DC49" s="645"/>
      <c r="DD49" s="646">
        <v>7705189</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TXWVEto9ehR7eToKorNMiCYiKUBcJdGUGcgBIiUKZN54ckSnzbhpMkkIDOkyZM4Vuc3d0yJZ5mTPL3nSJ6btGg==" saltValue="tgCrxxGJ/1mFGjvUtcmE/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35" t="s">
        <v>352</v>
      </c>
      <c r="B2" s="1135"/>
      <c r="C2" s="1135"/>
      <c r="D2" s="1135"/>
      <c r="E2" s="1135"/>
      <c r="F2" s="1135"/>
      <c r="G2" s="1135"/>
      <c r="H2" s="1135"/>
      <c r="I2" s="1135"/>
      <c r="J2" s="1135"/>
      <c r="K2" s="1135"/>
      <c r="L2" s="1135"/>
      <c r="M2" s="1135"/>
      <c r="N2" s="1135"/>
      <c r="O2" s="1135"/>
      <c r="P2" s="1135"/>
      <c r="Q2" s="1135"/>
      <c r="R2" s="1135"/>
      <c r="S2" s="1135"/>
      <c r="T2" s="1135"/>
      <c r="U2" s="1135"/>
      <c r="V2" s="1135"/>
      <c r="W2" s="1135"/>
      <c r="X2" s="1135"/>
      <c r="Y2" s="1135"/>
      <c r="Z2" s="1135"/>
      <c r="AA2" s="1135"/>
      <c r="AB2" s="1135"/>
      <c r="AC2" s="1135"/>
      <c r="AD2" s="1135"/>
      <c r="AE2" s="1135"/>
      <c r="AF2" s="1135"/>
      <c r="AG2" s="1135"/>
      <c r="AH2" s="1135"/>
      <c r="AI2" s="1135"/>
      <c r="AJ2" s="1135"/>
      <c r="AK2" s="1135"/>
      <c r="AL2" s="1135"/>
      <c r="AM2" s="1135"/>
      <c r="AN2" s="1135"/>
      <c r="AO2" s="1135"/>
      <c r="AP2" s="1135"/>
      <c r="AQ2" s="1135"/>
      <c r="AR2" s="1135"/>
      <c r="AS2" s="1135"/>
      <c r="AT2" s="1135"/>
      <c r="AU2" s="1135"/>
      <c r="AV2" s="1135"/>
      <c r="AW2" s="1135"/>
      <c r="AX2" s="1135"/>
      <c r="AY2" s="1135"/>
      <c r="AZ2" s="1135"/>
      <c r="BA2" s="1135"/>
      <c r="BB2" s="1135"/>
      <c r="BC2" s="1135"/>
      <c r="BD2" s="1135"/>
      <c r="BE2" s="1135"/>
      <c r="BF2" s="1135"/>
      <c r="BG2" s="1135"/>
      <c r="BH2" s="1135"/>
      <c r="BI2" s="113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36" t="s">
        <v>353</v>
      </c>
      <c r="DK2" s="1137"/>
      <c r="DL2" s="1137"/>
      <c r="DM2" s="1137"/>
      <c r="DN2" s="1137"/>
      <c r="DO2" s="1138"/>
      <c r="DP2" s="210"/>
      <c r="DQ2" s="1136" t="s">
        <v>354</v>
      </c>
      <c r="DR2" s="1137"/>
      <c r="DS2" s="1137"/>
      <c r="DT2" s="1137"/>
      <c r="DU2" s="1137"/>
      <c r="DV2" s="1137"/>
      <c r="DW2" s="1137"/>
      <c r="DX2" s="1137"/>
      <c r="DY2" s="1137"/>
      <c r="DZ2" s="1138"/>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91" t="s">
        <v>355</v>
      </c>
      <c r="B4" s="1091"/>
      <c r="C4" s="1091"/>
      <c r="D4" s="1091"/>
      <c r="E4" s="1091"/>
      <c r="F4" s="1091"/>
      <c r="G4" s="1091"/>
      <c r="H4" s="1091"/>
      <c r="I4" s="1091"/>
      <c r="J4" s="1091"/>
      <c r="K4" s="1091"/>
      <c r="L4" s="1091"/>
      <c r="M4" s="1091"/>
      <c r="N4" s="1091"/>
      <c r="O4" s="1091"/>
      <c r="P4" s="1091"/>
      <c r="Q4" s="1091"/>
      <c r="R4" s="1091"/>
      <c r="S4" s="1091"/>
      <c r="T4" s="1091"/>
      <c r="U4" s="1091"/>
      <c r="V4" s="1091"/>
      <c r="W4" s="1091"/>
      <c r="X4" s="1091"/>
      <c r="Y4" s="1091"/>
      <c r="Z4" s="1091"/>
      <c r="AA4" s="1091"/>
      <c r="AB4" s="1091"/>
      <c r="AC4" s="1091"/>
      <c r="AD4" s="1091"/>
      <c r="AE4" s="1091"/>
      <c r="AF4" s="1091"/>
      <c r="AG4" s="1091"/>
      <c r="AH4" s="1091"/>
      <c r="AI4" s="1091"/>
      <c r="AJ4" s="1091"/>
      <c r="AK4" s="1091"/>
      <c r="AL4" s="1091"/>
      <c r="AM4" s="1091"/>
      <c r="AN4" s="1091"/>
      <c r="AO4" s="1091"/>
      <c r="AP4" s="1091"/>
      <c r="AQ4" s="1091"/>
      <c r="AR4" s="1091"/>
      <c r="AS4" s="1091"/>
      <c r="AT4" s="1091"/>
      <c r="AU4" s="1091"/>
      <c r="AV4" s="1091"/>
      <c r="AW4" s="1091"/>
      <c r="AX4" s="1091"/>
      <c r="AY4" s="1091"/>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15">
      <c r="A5" s="1027" t="s">
        <v>357</v>
      </c>
      <c r="B5" s="1028"/>
      <c r="C5" s="1028"/>
      <c r="D5" s="1028"/>
      <c r="E5" s="1028"/>
      <c r="F5" s="1028"/>
      <c r="G5" s="1028"/>
      <c r="H5" s="1028"/>
      <c r="I5" s="1028"/>
      <c r="J5" s="1028"/>
      <c r="K5" s="1028"/>
      <c r="L5" s="1028"/>
      <c r="M5" s="1028"/>
      <c r="N5" s="1028"/>
      <c r="O5" s="1028"/>
      <c r="P5" s="1029"/>
      <c r="Q5" s="1033" t="s">
        <v>358</v>
      </c>
      <c r="R5" s="1034"/>
      <c r="S5" s="1034"/>
      <c r="T5" s="1034"/>
      <c r="U5" s="1035"/>
      <c r="V5" s="1033" t="s">
        <v>359</v>
      </c>
      <c r="W5" s="1034"/>
      <c r="X5" s="1034"/>
      <c r="Y5" s="1034"/>
      <c r="Z5" s="1035"/>
      <c r="AA5" s="1033" t="s">
        <v>360</v>
      </c>
      <c r="AB5" s="1034"/>
      <c r="AC5" s="1034"/>
      <c r="AD5" s="1034"/>
      <c r="AE5" s="1034"/>
      <c r="AF5" s="1139" t="s">
        <v>361</v>
      </c>
      <c r="AG5" s="1034"/>
      <c r="AH5" s="1034"/>
      <c r="AI5" s="1034"/>
      <c r="AJ5" s="1047"/>
      <c r="AK5" s="1034" t="s">
        <v>362</v>
      </c>
      <c r="AL5" s="1034"/>
      <c r="AM5" s="1034"/>
      <c r="AN5" s="1034"/>
      <c r="AO5" s="1035"/>
      <c r="AP5" s="1033" t="s">
        <v>363</v>
      </c>
      <c r="AQ5" s="1034"/>
      <c r="AR5" s="1034"/>
      <c r="AS5" s="1034"/>
      <c r="AT5" s="1035"/>
      <c r="AU5" s="1033" t="s">
        <v>364</v>
      </c>
      <c r="AV5" s="1034"/>
      <c r="AW5" s="1034"/>
      <c r="AX5" s="1034"/>
      <c r="AY5" s="1047"/>
      <c r="AZ5" s="214"/>
      <c r="BA5" s="214"/>
      <c r="BB5" s="214"/>
      <c r="BC5" s="214"/>
      <c r="BD5" s="214"/>
      <c r="BE5" s="215"/>
      <c r="BF5" s="215"/>
      <c r="BG5" s="215"/>
      <c r="BH5" s="215"/>
      <c r="BI5" s="215"/>
      <c r="BJ5" s="215"/>
      <c r="BK5" s="215"/>
      <c r="BL5" s="215"/>
      <c r="BM5" s="215"/>
      <c r="BN5" s="215"/>
      <c r="BO5" s="215"/>
      <c r="BP5" s="215"/>
      <c r="BQ5" s="1027" t="s">
        <v>365</v>
      </c>
      <c r="BR5" s="1028"/>
      <c r="BS5" s="1028"/>
      <c r="BT5" s="1028"/>
      <c r="BU5" s="1028"/>
      <c r="BV5" s="1028"/>
      <c r="BW5" s="1028"/>
      <c r="BX5" s="1028"/>
      <c r="BY5" s="1028"/>
      <c r="BZ5" s="1028"/>
      <c r="CA5" s="1028"/>
      <c r="CB5" s="1028"/>
      <c r="CC5" s="1028"/>
      <c r="CD5" s="1028"/>
      <c r="CE5" s="1028"/>
      <c r="CF5" s="1028"/>
      <c r="CG5" s="1029"/>
      <c r="CH5" s="1033" t="s">
        <v>366</v>
      </c>
      <c r="CI5" s="1034"/>
      <c r="CJ5" s="1034"/>
      <c r="CK5" s="1034"/>
      <c r="CL5" s="1035"/>
      <c r="CM5" s="1033" t="s">
        <v>367</v>
      </c>
      <c r="CN5" s="1034"/>
      <c r="CO5" s="1034"/>
      <c r="CP5" s="1034"/>
      <c r="CQ5" s="1035"/>
      <c r="CR5" s="1033" t="s">
        <v>368</v>
      </c>
      <c r="CS5" s="1034"/>
      <c r="CT5" s="1034"/>
      <c r="CU5" s="1034"/>
      <c r="CV5" s="1035"/>
      <c r="CW5" s="1033" t="s">
        <v>369</v>
      </c>
      <c r="CX5" s="1034"/>
      <c r="CY5" s="1034"/>
      <c r="CZ5" s="1034"/>
      <c r="DA5" s="1035"/>
      <c r="DB5" s="1033" t="s">
        <v>370</v>
      </c>
      <c r="DC5" s="1034"/>
      <c r="DD5" s="1034"/>
      <c r="DE5" s="1034"/>
      <c r="DF5" s="1035"/>
      <c r="DG5" s="1129" t="s">
        <v>371</v>
      </c>
      <c r="DH5" s="1130"/>
      <c r="DI5" s="1130"/>
      <c r="DJ5" s="1130"/>
      <c r="DK5" s="1131"/>
      <c r="DL5" s="1129" t="s">
        <v>372</v>
      </c>
      <c r="DM5" s="1130"/>
      <c r="DN5" s="1130"/>
      <c r="DO5" s="1130"/>
      <c r="DP5" s="1131"/>
      <c r="DQ5" s="1033" t="s">
        <v>373</v>
      </c>
      <c r="DR5" s="1034"/>
      <c r="DS5" s="1034"/>
      <c r="DT5" s="1034"/>
      <c r="DU5" s="1035"/>
      <c r="DV5" s="1033" t="s">
        <v>364</v>
      </c>
      <c r="DW5" s="1034"/>
      <c r="DX5" s="1034"/>
      <c r="DY5" s="1034"/>
      <c r="DZ5" s="1047"/>
      <c r="EA5" s="216"/>
    </row>
    <row r="6" spans="1:131" s="217" customFormat="1" ht="26.25" customHeight="1" thickBot="1" x14ac:dyDescent="0.2">
      <c r="A6" s="1030"/>
      <c r="B6" s="1031"/>
      <c r="C6" s="1031"/>
      <c r="D6" s="1031"/>
      <c r="E6" s="1031"/>
      <c r="F6" s="1031"/>
      <c r="G6" s="1031"/>
      <c r="H6" s="1031"/>
      <c r="I6" s="1031"/>
      <c r="J6" s="1031"/>
      <c r="K6" s="1031"/>
      <c r="L6" s="1031"/>
      <c r="M6" s="1031"/>
      <c r="N6" s="1031"/>
      <c r="O6" s="1031"/>
      <c r="P6" s="1032"/>
      <c r="Q6" s="1036"/>
      <c r="R6" s="1037"/>
      <c r="S6" s="1037"/>
      <c r="T6" s="1037"/>
      <c r="U6" s="1038"/>
      <c r="V6" s="1036"/>
      <c r="W6" s="1037"/>
      <c r="X6" s="1037"/>
      <c r="Y6" s="1037"/>
      <c r="Z6" s="1038"/>
      <c r="AA6" s="1036"/>
      <c r="AB6" s="1037"/>
      <c r="AC6" s="1037"/>
      <c r="AD6" s="1037"/>
      <c r="AE6" s="1037"/>
      <c r="AF6" s="1140"/>
      <c r="AG6" s="1037"/>
      <c r="AH6" s="1037"/>
      <c r="AI6" s="1037"/>
      <c r="AJ6" s="1048"/>
      <c r="AK6" s="1037"/>
      <c r="AL6" s="1037"/>
      <c r="AM6" s="1037"/>
      <c r="AN6" s="1037"/>
      <c r="AO6" s="1038"/>
      <c r="AP6" s="1036"/>
      <c r="AQ6" s="1037"/>
      <c r="AR6" s="1037"/>
      <c r="AS6" s="1037"/>
      <c r="AT6" s="1038"/>
      <c r="AU6" s="1036"/>
      <c r="AV6" s="1037"/>
      <c r="AW6" s="1037"/>
      <c r="AX6" s="1037"/>
      <c r="AY6" s="1048"/>
      <c r="AZ6" s="214"/>
      <c r="BA6" s="214"/>
      <c r="BB6" s="214"/>
      <c r="BC6" s="214"/>
      <c r="BD6" s="214"/>
      <c r="BE6" s="215"/>
      <c r="BF6" s="215"/>
      <c r="BG6" s="215"/>
      <c r="BH6" s="215"/>
      <c r="BI6" s="215"/>
      <c r="BJ6" s="215"/>
      <c r="BK6" s="215"/>
      <c r="BL6" s="215"/>
      <c r="BM6" s="215"/>
      <c r="BN6" s="215"/>
      <c r="BO6" s="215"/>
      <c r="BP6" s="215"/>
      <c r="BQ6" s="1030"/>
      <c r="BR6" s="1031"/>
      <c r="BS6" s="1031"/>
      <c r="BT6" s="1031"/>
      <c r="BU6" s="1031"/>
      <c r="BV6" s="1031"/>
      <c r="BW6" s="1031"/>
      <c r="BX6" s="1031"/>
      <c r="BY6" s="1031"/>
      <c r="BZ6" s="1031"/>
      <c r="CA6" s="1031"/>
      <c r="CB6" s="1031"/>
      <c r="CC6" s="1031"/>
      <c r="CD6" s="1031"/>
      <c r="CE6" s="1031"/>
      <c r="CF6" s="1031"/>
      <c r="CG6" s="1032"/>
      <c r="CH6" s="1036"/>
      <c r="CI6" s="1037"/>
      <c r="CJ6" s="1037"/>
      <c r="CK6" s="1037"/>
      <c r="CL6" s="1038"/>
      <c r="CM6" s="1036"/>
      <c r="CN6" s="1037"/>
      <c r="CO6" s="1037"/>
      <c r="CP6" s="1037"/>
      <c r="CQ6" s="1038"/>
      <c r="CR6" s="1036"/>
      <c r="CS6" s="1037"/>
      <c r="CT6" s="1037"/>
      <c r="CU6" s="1037"/>
      <c r="CV6" s="1038"/>
      <c r="CW6" s="1036"/>
      <c r="CX6" s="1037"/>
      <c r="CY6" s="1037"/>
      <c r="CZ6" s="1037"/>
      <c r="DA6" s="1038"/>
      <c r="DB6" s="1036"/>
      <c r="DC6" s="1037"/>
      <c r="DD6" s="1037"/>
      <c r="DE6" s="1037"/>
      <c r="DF6" s="1038"/>
      <c r="DG6" s="1132"/>
      <c r="DH6" s="1133"/>
      <c r="DI6" s="1133"/>
      <c r="DJ6" s="1133"/>
      <c r="DK6" s="1134"/>
      <c r="DL6" s="1132"/>
      <c r="DM6" s="1133"/>
      <c r="DN6" s="1133"/>
      <c r="DO6" s="1133"/>
      <c r="DP6" s="1134"/>
      <c r="DQ6" s="1036"/>
      <c r="DR6" s="1037"/>
      <c r="DS6" s="1037"/>
      <c r="DT6" s="1037"/>
      <c r="DU6" s="1038"/>
      <c r="DV6" s="1036"/>
      <c r="DW6" s="1037"/>
      <c r="DX6" s="1037"/>
      <c r="DY6" s="1037"/>
      <c r="DZ6" s="1048"/>
      <c r="EA6" s="216"/>
    </row>
    <row r="7" spans="1:131" s="217" customFormat="1" ht="26.25" customHeight="1" thickTop="1" x14ac:dyDescent="0.15">
      <c r="A7" s="218">
        <v>1</v>
      </c>
      <c r="B7" s="1079" t="s">
        <v>374</v>
      </c>
      <c r="C7" s="1080"/>
      <c r="D7" s="1080"/>
      <c r="E7" s="1080"/>
      <c r="F7" s="1080"/>
      <c r="G7" s="1080"/>
      <c r="H7" s="1080"/>
      <c r="I7" s="1080"/>
      <c r="J7" s="1080"/>
      <c r="K7" s="1080"/>
      <c r="L7" s="1080"/>
      <c r="M7" s="1080"/>
      <c r="N7" s="1080"/>
      <c r="O7" s="1080"/>
      <c r="P7" s="1081"/>
      <c r="Q7" s="1116">
        <v>13398</v>
      </c>
      <c r="R7" s="1117"/>
      <c r="S7" s="1117"/>
      <c r="T7" s="1117"/>
      <c r="U7" s="1117"/>
      <c r="V7" s="1117">
        <v>13131</v>
      </c>
      <c r="W7" s="1117"/>
      <c r="X7" s="1117"/>
      <c r="Y7" s="1117"/>
      <c r="Z7" s="1117"/>
      <c r="AA7" s="1117">
        <v>267</v>
      </c>
      <c r="AB7" s="1117"/>
      <c r="AC7" s="1117"/>
      <c r="AD7" s="1117"/>
      <c r="AE7" s="1118"/>
      <c r="AF7" s="1119">
        <v>171</v>
      </c>
      <c r="AG7" s="1120"/>
      <c r="AH7" s="1120"/>
      <c r="AI7" s="1120"/>
      <c r="AJ7" s="1121"/>
      <c r="AK7" s="1122" t="s">
        <v>570</v>
      </c>
      <c r="AL7" s="1123"/>
      <c r="AM7" s="1123"/>
      <c r="AN7" s="1123"/>
      <c r="AO7" s="1123"/>
      <c r="AP7" s="1123">
        <v>9108</v>
      </c>
      <c r="AQ7" s="1123"/>
      <c r="AR7" s="1123"/>
      <c r="AS7" s="1123"/>
      <c r="AT7" s="1123"/>
      <c r="AU7" s="1124"/>
      <c r="AV7" s="1124"/>
      <c r="AW7" s="1124"/>
      <c r="AX7" s="1124"/>
      <c r="AY7" s="1125"/>
      <c r="AZ7" s="214"/>
      <c r="BA7" s="214"/>
      <c r="BB7" s="214"/>
      <c r="BC7" s="214"/>
      <c r="BD7" s="214"/>
      <c r="BE7" s="215"/>
      <c r="BF7" s="215"/>
      <c r="BG7" s="215"/>
      <c r="BH7" s="215"/>
      <c r="BI7" s="215"/>
      <c r="BJ7" s="215"/>
      <c r="BK7" s="215"/>
      <c r="BL7" s="215"/>
      <c r="BM7" s="215"/>
      <c r="BN7" s="215"/>
      <c r="BO7" s="215"/>
      <c r="BP7" s="215"/>
      <c r="BQ7" s="218">
        <v>1</v>
      </c>
      <c r="BR7" s="219"/>
      <c r="BS7" s="1126" t="s">
        <v>564</v>
      </c>
      <c r="BT7" s="1127"/>
      <c r="BU7" s="1127"/>
      <c r="BV7" s="1127"/>
      <c r="BW7" s="1127"/>
      <c r="BX7" s="1127"/>
      <c r="BY7" s="1127"/>
      <c r="BZ7" s="1127"/>
      <c r="CA7" s="1127"/>
      <c r="CB7" s="1127"/>
      <c r="CC7" s="1127"/>
      <c r="CD7" s="1127"/>
      <c r="CE7" s="1127"/>
      <c r="CF7" s="1127"/>
      <c r="CG7" s="1128"/>
      <c r="CH7" s="1144">
        <v>0</v>
      </c>
      <c r="CI7" s="1145"/>
      <c r="CJ7" s="1145"/>
      <c r="CK7" s="1145"/>
      <c r="CL7" s="1146"/>
      <c r="CM7" s="1144">
        <v>195</v>
      </c>
      <c r="CN7" s="1145"/>
      <c r="CO7" s="1145"/>
      <c r="CP7" s="1145"/>
      <c r="CQ7" s="1146"/>
      <c r="CR7" s="1144">
        <v>2</v>
      </c>
      <c r="CS7" s="1145"/>
      <c r="CT7" s="1145"/>
      <c r="CU7" s="1145"/>
      <c r="CV7" s="1146"/>
      <c r="CW7" s="1144" t="s">
        <v>547</v>
      </c>
      <c r="CX7" s="1145"/>
      <c r="CY7" s="1145"/>
      <c r="CZ7" s="1145"/>
      <c r="DA7" s="1146"/>
      <c r="DB7" s="1144" t="s">
        <v>547</v>
      </c>
      <c r="DC7" s="1145"/>
      <c r="DD7" s="1145"/>
      <c r="DE7" s="1145"/>
      <c r="DF7" s="1146"/>
      <c r="DG7" s="1144">
        <v>0</v>
      </c>
      <c r="DH7" s="1145"/>
      <c r="DI7" s="1145"/>
      <c r="DJ7" s="1145"/>
      <c r="DK7" s="1146"/>
      <c r="DL7" s="1144" t="s">
        <v>547</v>
      </c>
      <c r="DM7" s="1145"/>
      <c r="DN7" s="1145"/>
      <c r="DO7" s="1145"/>
      <c r="DP7" s="1146"/>
      <c r="DQ7" s="1144" t="s">
        <v>547</v>
      </c>
      <c r="DR7" s="1145"/>
      <c r="DS7" s="1145"/>
      <c r="DT7" s="1145"/>
      <c r="DU7" s="1146"/>
      <c r="DV7" s="1126"/>
      <c r="DW7" s="1127"/>
      <c r="DX7" s="1127"/>
      <c r="DY7" s="1127"/>
      <c r="DZ7" s="1147"/>
      <c r="EA7" s="216"/>
    </row>
    <row r="8" spans="1:131" s="217" customFormat="1" ht="26.25" customHeight="1" x14ac:dyDescent="0.15">
      <c r="A8" s="220">
        <v>2</v>
      </c>
      <c r="B8" s="1062"/>
      <c r="C8" s="1063"/>
      <c r="D8" s="1063"/>
      <c r="E8" s="1063"/>
      <c r="F8" s="1063"/>
      <c r="G8" s="1063"/>
      <c r="H8" s="1063"/>
      <c r="I8" s="1063"/>
      <c r="J8" s="1063"/>
      <c r="K8" s="1063"/>
      <c r="L8" s="1063"/>
      <c r="M8" s="1063"/>
      <c r="N8" s="1063"/>
      <c r="O8" s="1063"/>
      <c r="P8" s="1064"/>
      <c r="Q8" s="1070"/>
      <c r="R8" s="1071"/>
      <c r="S8" s="1071"/>
      <c r="T8" s="1071"/>
      <c r="U8" s="1071"/>
      <c r="V8" s="1071"/>
      <c r="W8" s="1071"/>
      <c r="X8" s="1071"/>
      <c r="Y8" s="1071"/>
      <c r="Z8" s="1071"/>
      <c r="AA8" s="1071"/>
      <c r="AB8" s="1071"/>
      <c r="AC8" s="1071"/>
      <c r="AD8" s="1071"/>
      <c r="AE8" s="1072"/>
      <c r="AF8" s="1067"/>
      <c r="AG8" s="1068"/>
      <c r="AH8" s="1068"/>
      <c r="AI8" s="1068"/>
      <c r="AJ8" s="1069"/>
      <c r="AK8" s="1112"/>
      <c r="AL8" s="1113"/>
      <c r="AM8" s="1113"/>
      <c r="AN8" s="1113"/>
      <c r="AO8" s="1113"/>
      <c r="AP8" s="1113"/>
      <c r="AQ8" s="1113"/>
      <c r="AR8" s="1113"/>
      <c r="AS8" s="1113"/>
      <c r="AT8" s="1113"/>
      <c r="AU8" s="1114"/>
      <c r="AV8" s="1114"/>
      <c r="AW8" s="1114"/>
      <c r="AX8" s="1114"/>
      <c r="AY8" s="1115"/>
      <c r="AZ8" s="214"/>
      <c r="BA8" s="214"/>
      <c r="BB8" s="214"/>
      <c r="BC8" s="214"/>
      <c r="BD8" s="214"/>
      <c r="BE8" s="215"/>
      <c r="BF8" s="215"/>
      <c r="BG8" s="215"/>
      <c r="BH8" s="215"/>
      <c r="BI8" s="215"/>
      <c r="BJ8" s="215"/>
      <c r="BK8" s="215"/>
      <c r="BL8" s="215"/>
      <c r="BM8" s="215"/>
      <c r="BN8" s="215"/>
      <c r="BO8" s="215"/>
      <c r="BP8" s="215"/>
      <c r="BQ8" s="220">
        <v>2</v>
      </c>
      <c r="BR8" s="221"/>
      <c r="BS8" s="1024"/>
      <c r="BT8" s="1025"/>
      <c r="BU8" s="1025"/>
      <c r="BV8" s="1025"/>
      <c r="BW8" s="1025"/>
      <c r="BX8" s="1025"/>
      <c r="BY8" s="1025"/>
      <c r="BZ8" s="1025"/>
      <c r="CA8" s="1025"/>
      <c r="CB8" s="1025"/>
      <c r="CC8" s="1025"/>
      <c r="CD8" s="1025"/>
      <c r="CE8" s="1025"/>
      <c r="CF8" s="1025"/>
      <c r="CG8" s="1046"/>
      <c r="CH8" s="1021"/>
      <c r="CI8" s="1022"/>
      <c r="CJ8" s="1022"/>
      <c r="CK8" s="1022"/>
      <c r="CL8" s="1023"/>
      <c r="CM8" s="1021"/>
      <c r="CN8" s="1022"/>
      <c r="CO8" s="1022"/>
      <c r="CP8" s="1022"/>
      <c r="CQ8" s="1023"/>
      <c r="CR8" s="1021"/>
      <c r="CS8" s="1022"/>
      <c r="CT8" s="1022"/>
      <c r="CU8" s="1022"/>
      <c r="CV8" s="1023"/>
      <c r="CW8" s="1021"/>
      <c r="CX8" s="1022"/>
      <c r="CY8" s="1022"/>
      <c r="CZ8" s="1022"/>
      <c r="DA8" s="1023"/>
      <c r="DB8" s="1021"/>
      <c r="DC8" s="1022"/>
      <c r="DD8" s="1022"/>
      <c r="DE8" s="1022"/>
      <c r="DF8" s="1023"/>
      <c r="DG8" s="1021"/>
      <c r="DH8" s="1022"/>
      <c r="DI8" s="1022"/>
      <c r="DJ8" s="1022"/>
      <c r="DK8" s="1023"/>
      <c r="DL8" s="1021"/>
      <c r="DM8" s="1022"/>
      <c r="DN8" s="1022"/>
      <c r="DO8" s="1022"/>
      <c r="DP8" s="1023"/>
      <c r="DQ8" s="1021"/>
      <c r="DR8" s="1022"/>
      <c r="DS8" s="1022"/>
      <c r="DT8" s="1022"/>
      <c r="DU8" s="1023"/>
      <c r="DV8" s="1024"/>
      <c r="DW8" s="1025"/>
      <c r="DX8" s="1025"/>
      <c r="DY8" s="1025"/>
      <c r="DZ8" s="1026"/>
      <c r="EA8" s="216"/>
    </row>
    <row r="9" spans="1:131" s="217" customFormat="1" ht="26.25" customHeight="1" x14ac:dyDescent="0.15">
      <c r="A9" s="220">
        <v>3</v>
      </c>
      <c r="B9" s="1062"/>
      <c r="C9" s="1063"/>
      <c r="D9" s="1063"/>
      <c r="E9" s="1063"/>
      <c r="F9" s="1063"/>
      <c r="G9" s="1063"/>
      <c r="H9" s="1063"/>
      <c r="I9" s="1063"/>
      <c r="J9" s="1063"/>
      <c r="K9" s="1063"/>
      <c r="L9" s="1063"/>
      <c r="M9" s="1063"/>
      <c r="N9" s="1063"/>
      <c r="O9" s="1063"/>
      <c r="P9" s="1064"/>
      <c r="Q9" s="1070"/>
      <c r="R9" s="1071"/>
      <c r="S9" s="1071"/>
      <c r="T9" s="1071"/>
      <c r="U9" s="1071"/>
      <c r="V9" s="1071"/>
      <c r="W9" s="1071"/>
      <c r="X9" s="1071"/>
      <c r="Y9" s="1071"/>
      <c r="Z9" s="1071"/>
      <c r="AA9" s="1071"/>
      <c r="AB9" s="1071"/>
      <c r="AC9" s="1071"/>
      <c r="AD9" s="1071"/>
      <c r="AE9" s="1072"/>
      <c r="AF9" s="1067"/>
      <c r="AG9" s="1068"/>
      <c r="AH9" s="1068"/>
      <c r="AI9" s="1068"/>
      <c r="AJ9" s="1069"/>
      <c r="AK9" s="1112"/>
      <c r="AL9" s="1113"/>
      <c r="AM9" s="1113"/>
      <c r="AN9" s="1113"/>
      <c r="AO9" s="1113"/>
      <c r="AP9" s="1113"/>
      <c r="AQ9" s="1113"/>
      <c r="AR9" s="1113"/>
      <c r="AS9" s="1113"/>
      <c r="AT9" s="1113"/>
      <c r="AU9" s="1114"/>
      <c r="AV9" s="1114"/>
      <c r="AW9" s="1114"/>
      <c r="AX9" s="1114"/>
      <c r="AY9" s="1115"/>
      <c r="AZ9" s="214"/>
      <c r="BA9" s="214"/>
      <c r="BB9" s="214"/>
      <c r="BC9" s="214"/>
      <c r="BD9" s="214"/>
      <c r="BE9" s="215"/>
      <c r="BF9" s="215"/>
      <c r="BG9" s="215"/>
      <c r="BH9" s="215"/>
      <c r="BI9" s="215"/>
      <c r="BJ9" s="215"/>
      <c r="BK9" s="215"/>
      <c r="BL9" s="215"/>
      <c r="BM9" s="215"/>
      <c r="BN9" s="215"/>
      <c r="BO9" s="215"/>
      <c r="BP9" s="215"/>
      <c r="BQ9" s="220">
        <v>3</v>
      </c>
      <c r="BR9" s="221"/>
      <c r="BS9" s="1024"/>
      <c r="BT9" s="1025"/>
      <c r="BU9" s="1025"/>
      <c r="BV9" s="1025"/>
      <c r="BW9" s="1025"/>
      <c r="BX9" s="1025"/>
      <c r="BY9" s="1025"/>
      <c r="BZ9" s="1025"/>
      <c r="CA9" s="1025"/>
      <c r="CB9" s="1025"/>
      <c r="CC9" s="1025"/>
      <c r="CD9" s="1025"/>
      <c r="CE9" s="1025"/>
      <c r="CF9" s="1025"/>
      <c r="CG9" s="1046"/>
      <c r="CH9" s="1021"/>
      <c r="CI9" s="1022"/>
      <c r="CJ9" s="1022"/>
      <c r="CK9" s="1022"/>
      <c r="CL9" s="1023"/>
      <c r="CM9" s="1021"/>
      <c r="CN9" s="1022"/>
      <c r="CO9" s="1022"/>
      <c r="CP9" s="1022"/>
      <c r="CQ9" s="1023"/>
      <c r="CR9" s="1021"/>
      <c r="CS9" s="1022"/>
      <c r="CT9" s="1022"/>
      <c r="CU9" s="1022"/>
      <c r="CV9" s="1023"/>
      <c r="CW9" s="1021"/>
      <c r="CX9" s="1022"/>
      <c r="CY9" s="1022"/>
      <c r="CZ9" s="1022"/>
      <c r="DA9" s="1023"/>
      <c r="DB9" s="1021"/>
      <c r="DC9" s="1022"/>
      <c r="DD9" s="1022"/>
      <c r="DE9" s="1022"/>
      <c r="DF9" s="1023"/>
      <c r="DG9" s="1021"/>
      <c r="DH9" s="1022"/>
      <c r="DI9" s="1022"/>
      <c r="DJ9" s="1022"/>
      <c r="DK9" s="1023"/>
      <c r="DL9" s="1021"/>
      <c r="DM9" s="1022"/>
      <c r="DN9" s="1022"/>
      <c r="DO9" s="1022"/>
      <c r="DP9" s="1023"/>
      <c r="DQ9" s="1021"/>
      <c r="DR9" s="1022"/>
      <c r="DS9" s="1022"/>
      <c r="DT9" s="1022"/>
      <c r="DU9" s="1023"/>
      <c r="DV9" s="1024"/>
      <c r="DW9" s="1025"/>
      <c r="DX9" s="1025"/>
      <c r="DY9" s="1025"/>
      <c r="DZ9" s="1026"/>
      <c r="EA9" s="216"/>
    </row>
    <row r="10" spans="1:131" s="217" customFormat="1" ht="26.25" customHeight="1" x14ac:dyDescent="0.15">
      <c r="A10" s="220">
        <v>4</v>
      </c>
      <c r="B10" s="1062"/>
      <c r="C10" s="1063"/>
      <c r="D10" s="1063"/>
      <c r="E10" s="1063"/>
      <c r="F10" s="1063"/>
      <c r="G10" s="1063"/>
      <c r="H10" s="1063"/>
      <c r="I10" s="1063"/>
      <c r="J10" s="1063"/>
      <c r="K10" s="1063"/>
      <c r="L10" s="1063"/>
      <c r="M10" s="1063"/>
      <c r="N10" s="1063"/>
      <c r="O10" s="1063"/>
      <c r="P10" s="1064"/>
      <c r="Q10" s="1070"/>
      <c r="R10" s="1071"/>
      <c r="S10" s="1071"/>
      <c r="T10" s="1071"/>
      <c r="U10" s="1071"/>
      <c r="V10" s="1071"/>
      <c r="W10" s="1071"/>
      <c r="X10" s="1071"/>
      <c r="Y10" s="1071"/>
      <c r="Z10" s="1071"/>
      <c r="AA10" s="1071"/>
      <c r="AB10" s="1071"/>
      <c r="AC10" s="1071"/>
      <c r="AD10" s="1071"/>
      <c r="AE10" s="1072"/>
      <c r="AF10" s="1067"/>
      <c r="AG10" s="1068"/>
      <c r="AH10" s="1068"/>
      <c r="AI10" s="1068"/>
      <c r="AJ10" s="1069"/>
      <c r="AK10" s="1112"/>
      <c r="AL10" s="1113"/>
      <c r="AM10" s="1113"/>
      <c r="AN10" s="1113"/>
      <c r="AO10" s="1113"/>
      <c r="AP10" s="1113"/>
      <c r="AQ10" s="1113"/>
      <c r="AR10" s="1113"/>
      <c r="AS10" s="1113"/>
      <c r="AT10" s="1113"/>
      <c r="AU10" s="1114"/>
      <c r="AV10" s="1114"/>
      <c r="AW10" s="1114"/>
      <c r="AX10" s="1114"/>
      <c r="AY10" s="1115"/>
      <c r="AZ10" s="214"/>
      <c r="BA10" s="214"/>
      <c r="BB10" s="214"/>
      <c r="BC10" s="214"/>
      <c r="BD10" s="214"/>
      <c r="BE10" s="215"/>
      <c r="BF10" s="215"/>
      <c r="BG10" s="215"/>
      <c r="BH10" s="215"/>
      <c r="BI10" s="215"/>
      <c r="BJ10" s="215"/>
      <c r="BK10" s="215"/>
      <c r="BL10" s="215"/>
      <c r="BM10" s="215"/>
      <c r="BN10" s="215"/>
      <c r="BO10" s="215"/>
      <c r="BP10" s="215"/>
      <c r="BQ10" s="220">
        <v>4</v>
      </c>
      <c r="BR10" s="221"/>
      <c r="BS10" s="1024"/>
      <c r="BT10" s="1025"/>
      <c r="BU10" s="1025"/>
      <c r="BV10" s="1025"/>
      <c r="BW10" s="1025"/>
      <c r="BX10" s="1025"/>
      <c r="BY10" s="1025"/>
      <c r="BZ10" s="1025"/>
      <c r="CA10" s="1025"/>
      <c r="CB10" s="1025"/>
      <c r="CC10" s="1025"/>
      <c r="CD10" s="1025"/>
      <c r="CE10" s="1025"/>
      <c r="CF10" s="1025"/>
      <c r="CG10" s="1046"/>
      <c r="CH10" s="1021"/>
      <c r="CI10" s="1022"/>
      <c r="CJ10" s="1022"/>
      <c r="CK10" s="1022"/>
      <c r="CL10" s="1023"/>
      <c r="CM10" s="1021"/>
      <c r="CN10" s="1022"/>
      <c r="CO10" s="1022"/>
      <c r="CP10" s="1022"/>
      <c r="CQ10" s="1023"/>
      <c r="CR10" s="1021"/>
      <c r="CS10" s="1022"/>
      <c r="CT10" s="1022"/>
      <c r="CU10" s="1022"/>
      <c r="CV10" s="1023"/>
      <c r="CW10" s="1021"/>
      <c r="CX10" s="1022"/>
      <c r="CY10" s="1022"/>
      <c r="CZ10" s="1022"/>
      <c r="DA10" s="1023"/>
      <c r="DB10" s="1021"/>
      <c r="DC10" s="1022"/>
      <c r="DD10" s="1022"/>
      <c r="DE10" s="1022"/>
      <c r="DF10" s="1023"/>
      <c r="DG10" s="1021"/>
      <c r="DH10" s="1022"/>
      <c r="DI10" s="1022"/>
      <c r="DJ10" s="1022"/>
      <c r="DK10" s="1023"/>
      <c r="DL10" s="1021"/>
      <c r="DM10" s="1022"/>
      <c r="DN10" s="1022"/>
      <c r="DO10" s="1022"/>
      <c r="DP10" s="1023"/>
      <c r="DQ10" s="1021"/>
      <c r="DR10" s="1022"/>
      <c r="DS10" s="1022"/>
      <c r="DT10" s="1022"/>
      <c r="DU10" s="1023"/>
      <c r="DV10" s="1024"/>
      <c r="DW10" s="1025"/>
      <c r="DX10" s="1025"/>
      <c r="DY10" s="1025"/>
      <c r="DZ10" s="1026"/>
      <c r="EA10" s="216"/>
    </row>
    <row r="11" spans="1:131" s="217" customFormat="1" ht="26.25" customHeight="1" x14ac:dyDescent="0.15">
      <c r="A11" s="220">
        <v>5</v>
      </c>
      <c r="B11" s="1062"/>
      <c r="C11" s="1063"/>
      <c r="D11" s="1063"/>
      <c r="E11" s="1063"/>
      <c r="F11" s="1063"/>
      <c r="G11" s="1063"/>
      <c r="H11" s="1063"/>
      <c r="I11" s="1063"/>
      <c r="J11" s="1063"/>
      <c r="K11" s="1063"/>
      <c r="L11" s="1063"/>
      <c r="M11" s="1063"/>
      <c r="N11" s="1063"/>
      <c r="O11" s="1063"/>
      <c r="P11" s="1064"/>
      <c r="Q11" s="1070"/>
      <c r="R11" s="1071"/>
      <c r="S11" s="1071"/>
      <c r="T11" s="1071"/>
      <c r="U11" s="1071"/>
      <c r="V11" s="1071"/>
      <c r="W11" s="1071"/>
      <c r="X11" s="1071"/>
      <c r="Y11" s="1071"/>
      <c r="Z11" s="1071"/>
      <c r="AA11" s="1071"/>
      <c r="AB11" s="1071"/>
      <c r="AC11" s="1071"/>
      <c r="AD11" s="1071"/>
      <c r="AE11" s="1072"/>
      <c r="AF11" s="1067"/>
      <c r="AG11" s="1068"/>
      <c r="AH11" s="1068"/>
      <c r="AI11" s="1068"/>
      <c r="AJ11" s="1069"/>
      <c r="AK11" s="1112"/>
      <c r="AL11" s="1113"/>
      <c r="AM11" s="1113"/>
      <c r="AN11" s="1113"/>
      <c r="AO11" s="1113"/>
      <c r="AP11" s="1113"/>
      <c r="AQ11" s="1113"/>
      <c r="AR11" s="1113"/>
      <c r="AS11" s="1113"/>
      <c r="AT11" s="1113"/>
      <c r="AU11" s="1114"/>
      <c r="AV11" s="1114"/>
      <c r="AW11" s="1114"/>
      <c r="AX11" s="1114"/>
      <c r="AY11" s="1115"/>
      <c r="AZ11" s="214"/>
      <c r="BA11" s="214"/>
      <c r="BB11" s="214"/>
      <c r="BC11" s="214"/>
      <c r="BD11" s="214"/>
      <c r="BE11" s="215"/>
      <c r="BF11" s="215"/>
      <c r="BG11" s="215"/>
      <c r="BH11" s="215"/>
      <c r="BI11" s="215"/>
      <c r="BJ11" s="215"/>
      <c r="BK11" s="215"/>
      <c r="BL11" s="215"/>
      <c r="BM11" s="215"/>
      <c r="BN11" s="215"/>
      <c r="BO11" s="215"/>
      <c r="BP11" s="215"/>
      <c r="BQ11" s="220">
        <v>5</v>
      </c>
      <c r="BR11" s="221"/>
      <c r="BS11" s="1024"/>
      <c r="BT11" s="1025"/>
      <c r="BU11" s="1025"/>
      <c r="BV11" s="1025"/>
      <c r="BW11" s="1025"/>
      <c r="BX11" s="1025"/>
      <c r="BY11" s="1025"/>
      <c r="BZ11" s="1025"/>
      <c r="CA11" s="1025"/>
      <c r="CB11" s="1025"/>
      <c r="CC11" s="1025"/>
      <c r="CD11" s="1025"/>
      <c r="CE11" s="1025"/>
      <c r="CF11" s="1025"/>
      <c r="CG11" s="1046"/>
      <c r="CH11" s="1021"/>
      <c r="CI11" s="1022"/>
      <c r="CJ11" s="1022"/>
      <c r="CK11" s="1022"/>
      <c r="CL11" s="1023"/>
      <c r="CM11" s="1021"/>
      <c r="CN11" s="1022"/>
      <c r="CO11" s="1022"/>
      <c r="CP11" s="1022"/>
      <c r="CQ11" s="1023"/>
      <c r="CR11" s="1021"/>
      <c r="CS11" s="1022"/>
      <c r="CT11" s="1022"/>
      <c r="CU11" s="1022"/>
      <c r="CV11" s="1023"/>
      <c r="CW11" s="1021"/>
      <c r="CX11" s="1022"/>
      <c r="CY11" s="1022"/>
      <c r="CZ11" s="1022"/>
      <c r="DA11" s="1023"/>
      <c r="DB11" s="1021"/>
      <c r="DC11" s="1022"/>
      <c r="DD11" s="1022"/>
      <c r="DE11" s="1022"/>
      <c r="DF11" s="1023"/>
      <c r="DG11" s="1021"/>
      <c r="DH11" s="1022"/>
      <c r="DI11" s="1022"/>
      <c r="DJ11" s="1022"/>
      <c r="DK11" s="1023"/>
      <c r="DL11" s="1021"/>
      <c r="DM11" s="1022"/>
      <c r="DN11" s="1022"/>
      <c r="DO11" s="1022"/>
      <c r="DP11" s="1023"/>
      <c r="DQ11" s="1021"/>
      <c r="DR11" s="1022"/>
      <c r="DS11" s="1022"/>
      <c r="DT11" s="1022"/>
      <c r="DU11" s="1023"/>
      <c r="DV11" s="1024"/>
      <c r="DW11" s="1025"/>
      <c r="DX11" s="1025"/>
      <c r="DY11" s="1025"/>
      <c r="DZ11" s="1026"/>
      <c r="EA11" s="216"/>
    </row>
    <row r="12" spans="1:131" s="217" customFormat="1" ht="26.25" customHeight="1" x14ac:dyDescent="0.15">
      <c r="A12" s="220">
        <v>6</v>
      </c>
      <c r="B12" s="1062"/>
      <c r="C12" s="1063"/>
      <c r="D12" s="1063"/>
      <c r="E12" s="1063"/>
      <c r="F12" s="1063"/>
      <c r="G12" s="1063"/>
      <c r="H12" s="1063"/>
      <c r="I12" s="1063"/>
      <c r="J12" s="1063"/>
      <c r="K12" s="1063"/>
      <c r="L12" s="1063"/>
      <c r="M12" s="1063"/>
      <c r="N12" s="1063"/>
      <c r="O12" s="1063"/>
      <c r="P12" s="1064"/>
      <c r="Q12" s="1070"/>
      <c r="R12" s="1071"/>
      <c r="S12" s="1071"/>
      <c r="T12" s="1071"/>
      <c r="U12" s="1071"/>
      <c r="V12" s="1071"/>
      <c r="W12" s="1071"/>
      <c r="X12" s="1071"/>
      <c r="Y12" s="1071"/>
      <c r="Z12" s="1071"/>
      <c r="AA12" s="1071"/>
      <c r="AB12" s="1071"/>
      <c r="AC12" s="1071"/>
      <c r="AD12" s="1071"/>
      <c r="AE12" s="1072"/>
      <c r="AF12" s="1067"/>
      <c r="AG12" s="1068"/>
      <c r="AH12" s="1068"/>
      <c r="AI12" s="1068"/>
      <c r="AJ12" s="1069"/>
      <c r="AK12" s="1112"/>
      <c r="AL12" s="1113"/>
      <c r="AM12" s="1113"/>
      <c r="AN12" s="1113"/>
      <c r="AO12" s="1113"/>
      <c r="AP12" s="1113"/>
      <c r="AQ12" s="1113"/>
      <c r="AR12" s="1113"/>
      <c r="AS12" s="1113"/>
      <c r="AT12" s="1113"/>
      <c r="AU12" s="1114"/>
      <c r="AV12" s="1114"/>
      <c r="AW12" s="1114"/>
      <c r="AX12" s="1114"/>
      <c r="AY12" s="1115"/>
      <c r="AZ12" s="214"/>
      <c r="BA12" s="214"/>
      <c r="BB12" s="214"/>
      <c r="BC12" s="214"/>
      <c r="BD12" s="214"/>
      <c r="BE12" s="215"/>
      <c r="BF12" s="215"/>
      <c r="BG12" s="215"/>
      <c r="BH12" s="215"/>
      <c r="BI12" s="215"/>
      <c r="BJ12" s="215"/>
      <c r="BK12" s="215"/>
      <c r="BL12" s="215"/>
      <c r="BM12" s="215"/>
      <c r="BN12" s="215"/>
      <c r="BO12" s="215"/>
      <c r="BP12" s="215"/>
      <c r="BQ12" s="220">
        <v>6</v>
      </c>
      <c r="BR12" s="221"/>
      <c r="BS12" s="1024"/>
      <c r="BT12" s="1025"/>
      <c r="BU12" s="1025"/>
      <c r="BV12" s="1025"/>
      <c r="BW12" s="1025"/>
      <c r="BX12" s="1025"/>
      <c r="BY12" s="1025"/>
      <c r="BZ12" s="1025"/>
      <c r="CA12" s="1025"/>
      <c r="CB12" s="1025"/>
      <c r="CC12" s="1025"/>
      <c r="CD12" s="1025"/>
      <c r="CE12" s="1025"/>
      <c r="CF12" s="1025"/>
      <c r="CG12" s="1046"/>
      <c r="CH12" s="1021"/>
      <c r="CI12" s="1022"/>
      <c r="CJ12" s="1022"/>
      <c r="CK12" s="1022"/>
      <c r="CL12" s="1023"/>
      <c r="CM12" s="1021"/>
      <c r="CN12" s="1022"/>
      <c r="CO12" s="1022"/>
      <c r="CP12" s="1022"/>
      <c r="CQ12" s="1023"/>
      <c r="CR12" s="1021"/>
      <c r="CS12" s="1022"/>
      <c r="CT12" s="1022"/>
      <c r="CU12" s="1022"/>
      <c r="CV12" s="1023"/>
      <c r="CW12" s="1021"/>
      <c r="CX12" s="1022"/>
      <c r="CY12" s="1022"/>
      <c r="CZ12" s="1022"/>
      <c r="DA12" s="1023"/>
      <c r="DB12" s="1021"/>
      <c r="DC12" s="1022"/>
      <c r="DD12" s="1022"/>
      <c r="DE12" s="1022"/>
      <c r="DF12" s="1023"/>
      <c r="DG12" s="1021"/>
      <c r="DH12" s="1022"/>
      <c r="DI12" s="1022"/>
      <c r="DJ12" s="1022"/>
      <c r="DK12" s="1023"/>
      <c r="DL12" s="1021"/>
      <c r="DM12" s="1022"/>
      <c r="DN12" s="1022"/>
      <c r="DO12" s="1022"/>
      <c r="DP12" s="1023"/>
      <c r="DQ12" s="1021"/>
      <c r="DR12" s="1022"/>
      <c r="DS12" s="1022"/>
      <c r="DT12" s="1022"/>
      <c r="DU12" s="1023"/>
      <c r="DV12" s="1024"/>
      <c r="DW12" s="1025"/>
      <c r="DX12" s="1025"/>
      <c r="DY12" s="1025"/>
      <c r="DZ12" s="1026"/>
      <c r="EA12" s="216"/>
    </row>
    <row r="13" spans="1:131" s="217" customFormat="1" ht="26.25" customHeight="1" x14ac:dyDescent="0.15">
      <c r="A13" s="220">
        <v>7</v>
      </c>
      <c r="B13" s="1062"/>
      <c r="C13" s="1063"/>
      <c r="D13" s="1063"/>
      <c r="E13" s="1063"/>
      <c r="F13" s="1063"/>
      <c r="G13" s="1063"/>
      <c r="H13" s="1063"/>
      <c r="I13" s="1063"/>
      <c r="J13" s="1063"/>
      <c r="K13" s="1063"/>
      <c r="L13" s="1063"/>
      <c r="M13" s="1063"/>
      <c r="N13" s="1063"/>
      <c r="O13" s="1063"/>
      <c r="P13" s="1064"/>
      <c r="Q13" s="1070"/>
      <c r="R13" s="1071"/>
      <c r="S13" s="1071"/>
      <c r="T13" s="1071"/>
      <c r="U13" s="1071"/>
      <c r="V13" s="1071"/>
      <c r="W13" s="1071"/>
      <c r="X13" s="1071"/>
      <c r="Y13" s="1071"/>
      <c r="Z13" s="1071"/>
      <c r="AA13" s="1071"/>
      <c r="AB13" s="1071"/>
      <c r="AC13" s="1071"/>
      <c r="AD13" s="1071"/>
      <c r="AE13" s="1072"/>
      <c r="AF13" s="1067"/>
      <c r="AG13" s="1068"/>
      <c r="AH13" s="1068"/>
      <c r="AI13" s="1068"/>
      <c r="AJ13" s="1069"/>
      <c r="AK13" s="1112"/>
      <c r="AL13" s="1113"/>
      <c r="AM13" s="1113"/>
      <c r="AN13" s="1113"/>
      <c r="AO13" s="1113"/>
      <c r="AP13" s="1113"/>
      <c r="AQ13" s="1113"/>
      <c r="AR13" s="1113"/>
      <c r="AS13" s="1113"/>
      <c r="AT13" s="1113"/>
      <c r="AU13" s="1114"/>
      <c r="AV13" s="1114"/>
      <c r="AW13" s="1114"/>
      <c r="AX13" s="1114"/>
      <c r="AY13" s="1115"/>
      <c r="AZ13" s="214"/>
      <c r="BA13" s="214"/>
      <c r="BB13" s="214"/>
      <c r="BC13" s="214"/>
      <c r="BD13" s="214"/>
      <c r="BE13" s="215"/>
      <c r="BF13" s="215"/>
      <c r="BG13" s="215"/>
      <c r="BH13" s="215"/>
      <c r="BI13" s="215"/>
      <c r="BJ13" s="215"/>
      <c r="BK13" s="215"/>
      <c r="BL13" s="215"/>
      <c r="BM13" s="215"/>
      <c r="BN13" s="215"/>
      <c r="BO13" s="215"/>
      <c r="BP13" s="215"/>
      <c r="BQ13" s="220">
        <v>7</v>
      </c>
      <c r="BR13" s="221"/>
      <c r="BS13" s="1024"/>
      <c r="BT13" s="1025"/>
      <c r="BU13" s="1025"/>
      <c r="BV13" s="1025"/>
      <c r="BW13" s="1025"/>
      <c r="BX13" s="1025"/>
      <c r="BY13" s="1025"/>
      <c r="BZ13" s="1025"/>
      <c r="CA13" s="1025"/>
      <c r="CB13" s="1025"/>
      <c r="CC13" s="1025"/>
      <c r="CD13" s="1025"/>
      <c r="CE13" s="1025"/>
      <c r="CF13" s="1025"/>
      <c r="CG13" s="1046"/>
      <c r="CH13" s="1021"/>
      <c r="CI13" s="1022"/>
      <c r="CJ13" s="1022"/>
      <c r="CK13" s="1022"/>
      <c r="CL13" s="1023"/>
      <c r="CM13" s="1021"/>
      <c r="CN13" s="1022"/>
      <c r="CO13" s="1022"/>
      <c r="CP13" s="1022"/>
      <c r="CQ13" s="1023"/>
      <c r="CR13" s="1021"/>
      <c r="CS13" s="1022"/>
      <c r="CT13" s="1022"/>
      <c r="CU13" s="1022"/>
      <c r="CV13" s="1023"/>
      <c r="CW13" s="1021"/>
      <c r="CX13" s="1022"/>
      <c r="CY13" s="1022"/>
      <c r="CZ13" s="1022"/>
      <c r="DA13" s="1023"/>
      <c r="DB13" s="1021"/>
      <c r="DC13" s="1022"/>
      <c r="DD13" s="1022"/>
      <c r="DE13" s="1022"/>
      <c r="DF13" s="1023"/>
      <c r="DG13" s="1021"/>
      <c r="DH13" s="1022"/>
      <c r="DI13" s="1022"/>
      <c r="DJ13" s="1022"/>
      <c r="DK13" s="1023"/>
      <c r="DL13" s="1021"/>
      <c r="DM13" s="1022"/>
      <c r="DN13" s="1022"/>
      <c r="DO13" s="1022"/>
      <c r="DP13" s="1023"/>
      <c r="DQ13" s="1021"/>
      <c r="DR13" s="1022"/>
      <c r="DS13" s="1022"/>
      <c r="DT13" s="1022"/>
      <c r="DU13" s="1023"/>
      <c r="DV13" s="1024"/>
      <c r="DW13" s="1025"/>
      <c r="DX13" s="1025"/>
      <c r="DY13" s="1025"/>
      <c r="DZ13" s="1026"/>
      <c r="EA13" s="216"/>
    </row>
    <row r="14" spans="1:131" s="217" customFormat="1" ht="26.25" customHeight="1" x14ac:dyDescent="0.15">
      <c r="A14" s="220">
        <v>8</v>
      </c>
      <c r="B14" s="1062"/>
      <c r="C14" s="1063"/>
      <c r="D14" s="1063"/>
      <c r="E14" s="1063"/>
      <c r="F14" s="1063"/>
      <c r="G14" s="1063"/>
      <c r="H14" s="1063"/>
      <c r="I14" s="1063"/>
      <c r="J14" s="1063"/>
      <c r="K14" s="1063"/>
      <c r="L14" s="1063"/>
      <c r="M14" s="1063"/>
      <c r="N14" s="1063"/>
      <c r="O14" s="1063"/>
      <c r="P14" s="1064"/>
      <c r="Q14" s="1070"/>
      <c r="R14" s="1071"/>
      <c r="S14" s="1071"/>
      <c r="T14" s="1071"/>
      <c r="U14" s="1071"/>
      <c r="V14" s="1071"/>
      <c r="W14" s="1071"/>
      <c r="X14" s="1071"/>
      <c r="Y14" s="1071"/>
      <c r="Z14" s="1071"/>
      <c r="AA14" s="1071"/>
      <c r="AB14" s="1071"/>
      <c r="AC14" s="1071"/>
      <c r="AD14" s="1071"/>
      <c r="AE14" s="1072"/>
      <c r="AF14" s="1067"/>
      <c r="AG14" s="1068"/>
      <c r="AH14" s="1068"/>
      <c r="AI14" s="1068"/>
      <c r="AJ14" s="1069"/>
      <c r="AK14" s="1112"/>
      <c r="AL14" s="1113"/>
      <c r="AM14" s="1113"/>
      <c r="AN14" s="1113"/>
      <c r="AO14" s="1113"/>
      <c r="AP14" s="1113"/>
      <c r="AQ14" s="1113"/>
      <c r="AR14" s="1113"/>
      <c r="AS14" s="1113"/>
      <c r="AT14" s="1113"/>
      <c r="AU14" s="1114"/>
      <c r="AV14" s="1114"/>
      <c r="AW14" s="1114"/>
      <c r="AX14" s="1114"/>
      <c r="AY14" s="1115"/>
      <c r="AZ14" s="214"/>
      <c r="BA14" s="214"/>
      <c r="BB14" s="214"/>
      <c r="BC14" s="214"/>
      <c r="BD14" s="214"/>
      <c r="BE14" s="215"/>
      <c r="BF14" s="215"/>
      <c r="BG14" s="215"/>
      <c r="BH14" s="215"/>
      <c r="BI14" s="215"/>
      <c r="BJ14" s="215"/>
      <c r="BK14" s="215"/>
      <c r="BL14" s="215"/>
      <c r="BM14" s="215"/>
      <c r="BN14" s="215"/>
      <c r="BO14" s="215"/>
      <c r="BP14" s="215"/>
      <c r="BQ14" s="220">
        <v>8</v>
      </c>
      <c r="BR14" s="221"/>
      <c r="BS14" s="1024"/>
      <c r="BT14" s="1025"/>
      <c r="BU14" s="1025"/>
      <c r="BV14" s="1025"/>
      <c r="BW14" s="1025"/>
      <c r="BX14" s="1025"/>
      <c r="BY14" s="1025"/>
      <c r="BZ14" s="1025"/>
      <c r="CA14" s="1025"/>
      <c r="CB14" s="1025"/>
      <c r="CC14" s="1025"/>
      <c r="CD14" s="1025"/>
      <c r="CE14" s="1025"/>
      <c r="CF14" s="1025"/>
      <c r="CG14" s="1046"/>
      <c r="CH14" s="1021"/>
      <c r="CI14" s="1022"/>
      <c r="CJ14" s="1022"/>
      <c r="CK14" s="1022"/>
      <c r="CL14" s="1023"/>
      <c r="CM14" s="1021"/>
      <c r="CN14" s="1022"/>
      <c r="CO14" s="1022"/>
      <c r="CP14" s="1022"/>
      <c r="CQ14" s="1023"/>
      <c r="CR14" s="1021"/>
      <c r="CS14" s="1022"/>
      <c r="CT14" s="1022"/>
      <c r="CU14" s="1022"/>
      <c r="CV14" s="1023"/>
      <c r="CW14" s="1021"/>
      <c r="CX14" s="1022"/>
      <c r="CY14" s="1022"/>
      <c r="CZ14" s="1022"/>
      <c r="DA14" s="1023"/>
      <c r="DB14" s="1021"/>
      <c r="DC14" s="1022"/>
      <c r="DD14" s="1022"/>
      <c r="DE14" s="1022"/>
      <c r="DF14" s="1023"/>
      <c r="DG14" s="1021"/>
      <c r="DH14" s="1022"/>
      <c r="DI14" s="1022"/>
      <c r="DJ14" s="1022"/>
      <c r="DK14" s="1023"/>
      <c r="DL14" s="1021"/>
      <c r="DM14" s="1022"/>
      <c r="DN14" s="1022"/>
      <c r="DO14" s="1022"/>
      <c r="DP14" s="1023"/>
      <c r="DQ14" s="1021"/>
      <c r="DR14" s="1022"/>
      <c r="DS14" s="1022"/>
      <c r="DT14" s="1022"/>
      <c r="DU14" s="1023"/>
      <c r="DV14" s="1024"/>
      <c r="DW14" s="1025"/>
      <c r="DX14" s="1025"/>
      <c r="DY14" s="1025"/>
      <c r="DZ14" s="1026"/>
      <c r="EA14" s="216"/>
    </row>
    <row r="15" spans="1:131" s="217" customFormat="1" ht="26.25" customHeight="1" x14ac:dyDescent="0.15">
      <c r="A15" s="220">
        <v>9</v>
      </c>
      <c r="B15" s="1062"/>
      <c r="C15" s="1063"/>
      <c r="D15" s="1063"/>
      <c r="E15" s="1063"/>
      <c r="F15" s="1063"/>
      <c r="G15" s="1063"/>
      <c r="H15" s="1063"/>
      <c r="I15" s="1063"/>
      <c r="J15" s="1063"/>
      <c r="K15" s="1063"/>
      <c r="L15" s="1063"/>
      <c r="M15" s="1063"/>
      <c r="N15" s="1063"/>
      <c r="O15" s="1063"/>
      <c r="P15" s="1064"/>
      <c r="Q15" s="1070"/>
      <c r="R15" s="1071"/>
      <c r="S15" s="1071"/>
      <c r="T15" s="1071"/>
      <c r="U15" s="1071"/>
      <c r="V15" s="1071"/>
      <c r="W15" s="1071"/>
      <c r="X15" s="1071"/>
      <c r="Y15" s="1071"/>
      <c r="Z15" s="1071"/>
      <c r="AA15" s="1071"/>
      <c r="AB15" s="1071"/>
      <c r="AC15" s="1071"/>
      <c r="AD15" s="1071"/>
      <c r="AE15" s="1072"/>
      <c r="AF15" s="1067"/>
      <c r="AG15" s="1068"/>
      <c r="AH15" s="1068"/>
      <c r="AI15" s="1068"/>
      <c r="AJ15" s="1069"/>
      <c r="AK15" s="1112"/>
      <c r="AL15" s="1113"/>
      <c r="AM15" s="1113"/>
      <c r="AN15" s="1113"/>
      <c r="AO15" s="1113"/>
      <c r="AP15" s="1113"/>
      <c r="AQ15" s="1113"/>
      <c r="AR15" s="1113"/>
      <c r="AS15" s="1113"/>
      <c r="AT15" s="1113"/>
      <c r="AU15" s="1114"/>
      <c r="AV15" s="1114"/>
      <c r="AW15" s="1114"/>
      <c r="AX15" s="1114"/>
      <c r="AY15" s="1115"/>
      <c r="AZ15" s="214"/>
      <c r="BA15" s="214"/>
      <c r="BB15" s="214"/>
      <c r="BC15" s="214"/>
      <c r="BD15" s="214"/>
      <c r="BE15" s="215"/>
      <c r="BF15" s="215"/>
      <c r="BG15" s="215"/>
      <c r="BH15" s="215"/>
      <c r="BI15" s="215"/>
      <c r="BJ15" s="215"/>
      <c r="BK15" s="215"/>
      <c r="BL15" s="215"/>
      <c r="BM15" s="215"/>
      <c r="BN15" s="215"/>
      <c r="BO15" s="215"/>
      <c r="BP15" s="215"/>
      <c r="BQ15" s="220">
        <v>9</v>
      </c>
      <c r="BR15" s="221"/>
      <c r="BS15" s="1024"/>
      <c r="BT15" s="1025"/>
      <c r="BU15" s="1025"/>
      <c r="BV15" s="1025"/>
      <c r="BW15" s="1025"/>
      <c r="BX15" s="1025"/>
      <c r="BY15" s="1025"/>
      <c r="BZ15" s="1025"/>
      <c r="CA15" s="1025"/>
      <c r="CB15" s="1025"/>
      <c r="CC15" s="1025"/>
      <c r="CD15" s="1025"/>
      <c r="CE15" s="1025"/>
      <c r="CF15" s="1025"/>
      <c r="CG15" s="1046"/>
      <c r="CH15" s="1021"/>
      <c r="CI15" s="1022"/>
      <c r="CJ15" s="1022"/>
      <c r="CK15" s="1022"/>
      <c r="CL15" s="1023"/>
      <c r="CM15" s="1021"/>
      <c r="CN15" s="1022"/>
      <c r="CO15" s="1022"/>
      <c r="CP15" s="1022"/>
      <c r="CQ15" s="1023"/>
      <c r="CR15" s="1021"/>
      <c r="CS15" s="1022"/>
      <c r="CT15" s="1022"/>
      <c r="CU15" s="1022"/>
      <c r="CV15" s="1023"/>
      <c r="CW15" s="1021"/>
      <c r="CX15" s="1022"/>
      <c r="CY15" s="1022"/>
      <c r="CZ15" s="1022"/>
      <c r="DA15" s="1023"/>
      <c r="DB15" s="1021"/>
      <c r="DC15" s="1022"/>
      <c r="DD15" s="1022"/>
      <c r="DE15" s="1022"/>
      <c r="DF15" s="1023"/>
      <c r="DG15" s="1021"/>
      <c r="DH15" s="1022"/>
      <c r="DI15" s="1022"/>
      <c r="DJ15" s="1022"/>
      <c r="DK15" s="1023"/>
      <c r="DL15" s="1021"/>
      <c r="DM15" s="1022"/>
      <c r="DN15" s="1022"/>
      <c r="DO15" s="1022"/>
      <c r="DP15" s="1023"/>
      <c r="DQ15" s="1021"/>
      <c r="DR15" s="1022"/>
      <c r="DS15" s="1022"/>
      <c r="DT15" s="1022"/>
      <c r="DU15" s="1023"/>
      <c r="DV15" s="1024"/>
      <c r="DW15" s="1025"/>
      <c r="DX15" s="1025"/>
      <c r="DY15" s="1025"/>
      <c r="DZ15" s="1026"/>
      <c r="EA15" s="216"/>
    </row>
    <row r="16" spans="1:131" s="217" customFormat="1" ht="26.25" customHeight="1" x14ac:dyDescent="0.15">
      <c r="A16" s="220">
        <v>10</v>
      </c>
      <c r="B16" s="1062"/>
      <c r="C16" s="1063"/>
      <c r="D16" s="1063"/>
      <c r="E16" s="1063"/>
      <c r="F16" s="1063"/>
      <c r="G16" s="1063"/>
      <c r="H16" s="1063"/>
      <c r="I16" s="1063"/>
      <c r="J16" s="1063"/>
      <c r="K16" s="1063"/>
      <c r="L16" s="1063"/>
      <c r="M16" s="1063"/>
      <c r="N16" s="1063"/>
      <c r="O16" s="1063"/>
      <c r="P16" s="1064"/>
      <c r="Q16" s="1070"/>
      <c r="R16" s="1071"/>
      <c r="S16" s="1071"/>
      <c r="T16" s="1071"/>
      <c r="U16" s="1071"/>
      <c r="V16" s="1071"/>
      <c r="W16" s="1071"/>
      <c r="X16" s="1071"/>
      <c r="Y16" s="1071"/>
      <c r="Z16" s="1071"/>
      <c r="AA16" s="1071"/>
      <c r="AB16" s="1071"/>
      <c r="AC16" s="1071"/>
      <c r="AD16" s="1071"/>
      <c r="AE16" s="1072"/>
      <c r="AF16" s="1067"/>
      <c r="AG16" s="1068"/>
      <c r="AH16" s="1068"/>
      <c r="AI16" s="1068"/>
      <c r="AJ16" s="1069"/>
      <c r="AK16" s="1112"/>
      <c r="AL16" s="1113"/>
      <c r="AM16" s="1113"/>
      <c r="AN16" s="1113"/>
      <c r="AO16" s="1113"/>
      <c r="AP16" s="1113"/>
      <c r="AQ16" s="1113"/>
      <c r="AR16" s="1113"/>
      <c r="AS16" s="1113"/>
      <c r="AT16" s="1113"/>
      <c r="AU16" s="1114"/>
      <c r="AV16" s="1114"/>
      <c r="AW16" s="1114"/>
      <c r="AX16" s="1114"/>
      <c r="AY16" s="1115"/>
      <c r="AZ16" s="214"/>
      <c r="BA16" s="214"/>
      <c r="BB16" s="214"/>
      <c r="BC16" s="214"/>
      <c r="BD16" s="214"/>
      <c r="BE16" s="215"/>
      <c r="BF16" s="215"/>
      <c r="BG16" s="215"/>
      <c r="BH16" s="215"/>
      <c r="BI16" s="215"/>
      <c r="BJ16" s="215"/>
      <c r="BK16" s="215"/>
      <c r="BL16" s="215"/>
      <c r="BM16" s="215"/>
      <c r="BN16" s="215"/>
      <c r="BO16" s="215"/>
      <c r="BP16" s="215"/>
      <c r="BQ16" s="220">
        <v>10</v>
      </c>
      <c r="BR16" s="221"/>
      <c r="BS16" s="1024"/>
      <c r="BT16" s="1025"/>
      <c r="BU16" s="1025"/>
      <c r="BV16" s="1025"/>
      <c r="BW16" s="1025"/>
      <c r="BX16" s="1025"/>
      <c r="BY16" s="1025"/>
      <c r="BZ16" s="1025"/>
      <c r="CA16" s="1025"/>
      <c r="CB16" s="1025"/>
      <c r="CC16" s="1025"/>
      <c r="CD16" s="1025"/>
      <c r="CE16" s="1025"/>
      <c r="CF16" s="1025"/>
      <c r="CG16" s="1046"/>
      <c r="CH16" s="1021"/>
      <c r="CI16" s="1022"/>
      <c r="CJ16" s="1022"/>
      <c r="CK16" s="1022"/>
      <c r="CL16" s="1023"/>
      <c r="CM16" s="1021"/>
      <c r="CN16" s="1022"/>
      <c r="CO16" s="1022"/>
      <c r="CP16" s="1022"/>
      <c r="CQ16" s="1023"/>
      <c r="CR16" s="1021"/>
      <c r="CS16" s="1022"/>
      <c r="CT16" s="1022"/>
      <c r="CU16" s="1022"/>
      <c r="CV16" s="1023"/>
      <c r="CW16" s="1021"/>
      <c r="CX16" s="1022"/>
      <c r="CY16" s="1022"/>
      <c r="CZ16" s="1022"/>
      <c r="DA16" s="1023"/>
      <c r="DB16" s="1021"/>
      <c r="DC16" s="1022"/>
      <c r="DD16" s="1022"/>
      <c r="DE16" s="1022"/>
      <c r="DF16" s="1023"/>
      <c r="DG16" s="1021"/>
      <c r="DH16" s="1022"/>
      <c r="DI16" s="1022"/>
      <c r="DJ16" s="1022"/>
      <c r="DK16" s="1023"/>
      <c r="DL16" s="1021"/>
      <c r="DM16" s="1022"/>
      <c r="DN16" s="1022"/>
      <c r="DO16" s="1022"/>
      <c r="DP16" s="1023"/>
      <c r="DQ16" s="1021"/>
      <c r="DR16" s="1022"/>
      <c r="DS16" s="1022"/>
      <c r="DT16" s="1022"/>
      <c r="DU16" s="1023"/>
      <c r="DV16" s="1024"/>
      <c r="DW16" s="1025"/>
      <c r="DX16" s="1025"/>
      <c r="DY16" s="1025"/>
      <c r="DZ16" s="1026"/>
      <c r="EA16" s="216"/>
    </row>
    <row r="17" spans="1:131" s="217" customFormat="1" ht="26.25" customHeight="1" x14ac:dyDescent="0.15">
      <c r="A17" s="220">
        <v>11</v>
      </c>
      <c r="B17" s="1062"/>
      <c r="C17" s="1063"/>
      <c r="D17" s="1063"/>
      <c r="E17" s="1063"/>
      <c r="F17" s="1063"/>
      <c r="G17" s="1063"/>
      <c r="H17" s="1063"/>
      <c r="I17" s="1063"/>
      <c r="J17" s="1063"/>
      <c r="K17" s="1063"/>
      <c r="L17" s="1063"/>
      <c r="M17" s="1063"/>
      <c r="N17" s="1063"/>
      <c r="O17" s="1063"/>
      <c r="P17" s="1064"/>
      <c r="Q17" s="1070"/>
      <c r="R17" s="1071"/>
      <c r="S17" s="1071"/>
      <c r="T17" s="1071"/>
      <c r="U17" s="1071"/>
      <c r="V17" s="1071"/>
      <c r="W17" s="1071"/>
      <c r="X17" s="1071"/>
      <c r="Y17" s="1071"/>
      <c r="Z17" s="1071"/>
      <c r="AA17" s="1071"/>
      <c r="AB17" s="1071"/>
      <c r="AC17" s="1071"/>
      <c r="AD17" s="1071"/>
      <c r="AE17" s="1072"/>
      <c r="AF17" s="1067"/>
      <c r="AG17" s="1068"/>
      <c r="AH17" s="1068"/>
      <c r="AI17" s="1068"/>
      <c r="AJ17" s="1069"/>
      <c r="AK17" s="1112"/>
      <c r="AL17" s="1113"/>
      <c r="AM17" s="1113"/>
      <c r="AN17" s="1113"/>
      <c r="AO17" s="1113"/>
      <c r="AP17" s="1113"/>
      <c r="AQ17" s="1113"/>
      <c r="AR17" s="1113"/>
      <c r="AS17" s="1113"/>
      <c r="AT17" s="1113"/>
      <c r="AU17" s="1114"/>
      <c r="AV17" s="1114"/>
      <c r="AW17" s="1114"/>
      <c r="AX17" s="1114"/>
      <c r="AY17" s="1115"/>
      <c r="AZ17" s="214"/>
      <c r="BA17" s="214"/>
      <c r="BB17" s="214"/>
      <c r="BC17" s="214"/>
      <c r="BD17" s="214"/>
      <c r="BE17" s="215"/>
      <c r="BF17" s="215"/>
      <c r="BG17" s="215"/>
      <c r="BH17" s="215"/>
      <c r="BI17" s="215"/>
      <c r="BJ17" s="215"/>
      <c r="BK17" s="215"/>
      <c r="BL17" s="215"/>
      <c r="BM17" s="215"/>
      <c r="BN17" s="215"/>
      <c r="BO17" s="215"/>
      <c r="BP17" s="215"/>
      <c r="BQ17" s="220">
        <v>11</v>
      </c>
      <c r="BR17" s="221"/>
      <c r="BS17" s="1024"/>
      <c r="BT17" s="1025"/>
      <c r="BU17" s="1025"/>
      <c r="BV17" s="1025"/>
      <c r="BW17" s="1025"/>
      <c r="BX17" s="1025"/>
      <c r="BY17" s="1025"/>
      <c r="BZ17" s="1025"/>
      <c r="CA17" s="1025"/>
      <c r="CB17" s="1025"/>
      <c r="CC17" s="1025"/>
      <c r="CD17" s="1025"/>
      <c r="CE17" s="1025"/>
      <c r="CF17" s="1025"/>
      <c r="CG17" s="1046"/>
      <c r="CH17" s="1021"/>
      <c r="CI17" s="1022"/>
      <c r="CJ17" s="1022"/>
      <c r="CK17" s="1022"/>
      <c r="CL17" s="1023"/>
      <c r="CM17" s="1021"/>
      <c r="CN17" s="1022"/>
      <c r="CO17" s="1022"/>
      <c r="CP17" s="1022"/>
      <c r="CQ17" s="1023"/>
      <c r="CR17" s="1021"/>
      <c r="CS17" s="1022"/>
      <c r="CT17" s="1022"/>
      <c r="CU17" s="1022"/>
      <c r="CV17" s="1023"/>
      <c r="CW17" s="1021"/>
      <c r="CX17" s="1022"/>
      <c r="CY17" s="1022"/>
      <c r="CZ17" s="1022"/>
      <c r="DA17" s="1023"/>
      <c r="DB17" s="1021"/>
      <c r="DC17" s="1022"/>
      <c r="DD17" s="1022"/>
      <c r="DE17" s="1022"/>
      <c r="DF17" s="1023"/>
      <c r="DG17" s="1021"/>
      <c r="DH17" s="1022"/>
      <c r="DI17" s="1022"/>
      <c r="DJ17" s="1022"/>
      <c r="DK17" s="1023"/>
      <c r="DL17" s="1021"/>
      <c r="DM17" s="1022"/>
      <c r="DN17" s="1022"/>
      <c r="DO17" s="1022"/>
      <c r="DP17" s="1023"/>
      <c r="DQ17" s="1021"/>
      <c r="DR17" s="1022"/>
      <c r="DS17" s="1022"/>
      <c r="DT17" s="1022"/>
      <c r="DU17" s="1023"/>
      <c r="DV17" s="1024"/>
      <c r="DW17" s="1025"/>
      <c r="DX17" s="1025"/>
      <c r="DY17" s="1025"/>
      <c r="DZ17" s="1026"/>
      <c r="EA17" s="216"/>
    </row>
    <row r="18" spans="1:131" s="217" customFormat="1" ht="26.25" customHeight="1" x14ac:dyDescent="0.15">
      <c r="A18" s="220">
        <v>12</v>
      </c>
      <c r="B18" s="1062"/>
      <c r="C18" s="1063"/>
      <c r="D18" s="1063"/>
      <c r="E18" s="1063"/>
      <c r="F18" s="1063"/>
      <c r="G18" s="1063"/>
      <c r="H18" s="1063"/>
      <c r="I18" s="1063"/>
      <c r="J18" s="1063"/>
      <c r="K18" s="1063"/>
      <c r="L18" s="1063"/>
      <c r="M18" s="1063"/>
      <c r="N18" s="1063"/>
      <c r="O18" s="1063"/>
      <c r="P18" s="1064"/>
      <c r="Q18" s="1070"/>
      <c r="R18" s="1071"/>
      <c r="S18" s="1071"/>
      <c r="T18" s="1071"/>
      <c r="U18" s="1071"/>
      <c r="V18" s="1071"/>
      <c r="W18" s="1071"/>
      <c r="X18" s="1071"/>
      <c r="Y18" s="1071"/>
      <c r="Z18" s="1071"/>
      <c r="AA18" s="1071"/>
      <c r="AB18" s="1071"/>
      <c r="AC18" s="1071"/>
      <c r="AD18" s="1071"/>
      <c r="AE18" s="1072"/>
      <c r="AF18" s="1067"/>
      <c r="AG18" s="1068"/>
      <c r="AH18" s="1068"/>
      <c r="AI18" s="1068"/>
      <c r="AJ18" s="1069"/>
      <c r="AK18" s="1112"/>
      <c r="AL18" s="1113"/>
      <c r="AM18" s="1113"/>
      <c r="AN18" s="1113"/>
      <c r="AO18" s="1113"/>
      <c r="AP18" s="1113"/>
      <c r="AQ18" s="1113"/>
      <c r="AR18" s="1113"/>
      <c r="AS18" s="1113"/>
      <c r="AT18" s="1113"/>
      <c r="AU18" s="1114"/>
      <c r="AV18" s="1114"/>
      <c r="AW18" s="1114"/>
      <c r="AX18" s="1114"/>
      <c r="AY18" s="1115"/>
      <c r="AZ18" s="214"/>
      <c r="BA18" s="214"/>
      <c r="BB18" s="214"/>
      <c r="BC18" s="214"/>
      <c r="BD18" s="214"/>
      <c r="BE18" s="215"/>
      <c r="BF18" s="215"/>
      <c r="BG18" s="215"/>
      <c r="BH18" s="215"/>
      <c r="BI18" s="215"/>
      <c r="BJ18" s="215"/>
      <c r="BK18" s="215"/>
      <c r="BL18" s="215"/>
      <c r="BM18" s="215"/>
      <c r="BN18" s="215"/>
      <c r="BO18" s="215"/>
      <c r="BP18" s="215"/>
      <c r="BQ18" s="220">
        <v>12</v>
      </c>
      <c r="BR18" s="221"/>
      <c r="BS18" s="1024"/>
      <c r="BT18" s="1025"/>
      <c r="BU18" s="1025"/>
      <c r="BV18" s="1025"/>
      <c r="BW18" s="1025"/>
      <c r="BX18" s="1025"/>
      <c r="BY18" s="1025"/>
      <c r="BZ18" s="1025"/>
      <c r="CA18" s="1025"/>
      <c r="CB18" s="1025"/>
      <c r="CC18" s="1025"/>
      <c r="CD18" s="1025"/>
      <c r="CE18" s="1025"/>
      <c r="CF18" s="1025"/>
      <c r="CG18" s="1046"/>
      <c r="CH18" s="1021"/>
      <c r="CI18" s="1022"/>
      <c r="CJ18" s="1022"/>
      <c r="CK18" s="1022"/>
      <c r="CL18" s="1023"/>
      <c r="CM18" s="1021"/>
      <c r="CN18" s="1022"/>
      <c r="CO18" s="1022"/>
      <c r="CP18" s="1022"/>
      <c r="CQ18" s="1023"/>
      <c r="CR18" s="1021"/>
      <c r="CS18" s="1022"/>
      <c r="CT18" s="1022"/>
      <c r="CU18" s="1022"/>
      <c r="CV18" s="1023"/>
      <c r="CW18" s="1021"/>
      <c r="CX18" s="1022"/>
      <c r="CY18" s="1022"/>
      <c r="CZ18" s="1022"/>
      <c r="DA18" s="1023"/>
      <c r="DB18" s="1021"/>
      <c r="DC18" s="1022"/>
      <c r="DD18" s="1022"/>
      <c r="DE18" s="1022"/>
      <c r="DF18" s="1023"/>
      <c r="DG18" s="1021"/>
      <c r="DH18" s="1022"/>
      <c r="DI18" s="1022"/>
      <c r="DJ18" s="1022"/>
      <c r="DK18" s="1023"/>
      <c r="DL18" s="1021"/>
      <c r="DM18" s="1022"/>
      <c r="DN18" s="1022"/>
      <c r="DO18" s="1022"/>
      <c r="DP18" s="1023"/>
      <c r="DQ18" s="1021"/>
      <c r="DR18" s="1022"/>
      <c r="DS18" s="1022"/>
      <c r="DT18" s="1022"/>
      <c r="DU18" s="1023"/>
      <c r="DV18" s="1024"/>
      <c r="DW18" s="1025"/>
      <c r="DX18" s="1025"/>
      <c r="DY18" s="1025"/>
      <c r="DZ18" s="1026"/>
      <c r="EA18" s="216"/>
    </row>
    <row r="19" spans="1:131" s="217" customFormat="1" ht="26.25" customHeight="1" x14ac:dyDescent="0.15">
      <c r="A19" s="220">
        <v>13</v>
      </c>
      <c r="B19" s="1062"/>
      <c r="C19" s="1063"/>
      <c r="D19" s="1063"/>
      <c r="E19" s="1063"/>
      <c r="F19" s="1063"/>
      <c r="G19" s="1063"/>
      <c r="H19" s="1063"/>
      <c r="I19" s="1063"/>
      <c r="J19" s="1063"/>
      <c r="K19" s="1063"/>
      <c r="L19" s="1063"/>
      <c r="M19" s="1063"/>
      <c r="N19" s="1063"/>
      <c r="O19" s="1063"/>
      <c r="P19" s="1064"/>
      <c r="Q19" s="1070"/>
      <c r="R19" s="1071"/>
      <c r="S19" s="1071"/>
      <c r="T19" s="1071"/>
      <c r="U19" s="1071"/>
      <c r="V19" s="1071"/>
      <c r="W19" s="1071"/>
      <c r="X19" s="1071"/>
      <c r="Y19" s="1071"/>
      <c r="Z19" s="1071"/>
      <c r="AA19" s="1071"/>
      <c r="AB19" s="1071"/>
      <c r="AC19" s="1071"/>
      <c r="AD19" s="1071"/>
      <c r="AE19" s="1072"/>
      <c r="AF19" s="1067"/>
      <c r="AG19" s="1068"/>
      <c r="AH19" s="1068"/>
      <c r="AI19" s="1068"/>
      <c r="AJ19" s="1069"/>
      <c r="AK19" s="1112"/>
      <c r="AL19" s="1113"/>
      <c r="AM19" s="1113"/>
      <c r="AN19" s="1113"/>
      <c r="AO19" s="1113"/>
      <c r="AP19" s="1113"/>
      <c r="AQ19" s="1113"/>
      <c r="AR19" s="1113"/>
      <c r="AS19" s="1113"/>
      <c r="AT19" s="1113"/>
      <c r="AU19" s="1114"/>
      <c r="AV19" s="1114"/>
      <c r="AW19" s="1114"/>
      <c r="AX19" s="1114"/>
      <c r="AY19" s="1115"/>
      <c r="AZ19" s="214"/>
      <c r="BA19" s="214"/>
      <c r="BB19" s="214"/>
      <c r="BC19" s="214"/>
      <c r="BD19" s="214"/>
      <c r="BE19" s="215"/>
      <c r="BF19" s="215"/>
      <c r="BG19" s="215"/>
      <c r="BH19" s="215"/>
      <c r="BI19" s="215"/>
      <c r="BJ19" s="215"/>
      <c r="BK19" s="215"/>
      <c r="BL19" s="215"/>
      <c r="BM19" s="215"/>
      <c r="BN19" s="215"/>
      <c r="BO19" s="215"/>
      <c r="BP19" s="215"/>
      <c r="BQ19" s="220">
        <v>13</v>
      </c>
      <c r="BR19" s="221"/>
      <c r="BS19" s="1024"/>
      <c r="BT19" s="1025"/>
      <c r="BU19" s="1025"/>
      <c r="BV19" s="1025"/>
      <c r="BW19" s="1025"/>
      <c r="BX19" s="1025"/>
      <c r="BY19" s="1025"/>
      <c r="BZ19" s="1025"/>
      <c r="CA19" s="1025"/>
      <c r="CB19" s="1025"/>
      <c r="CC19" s="1025"/>
      <c r="CD19" s="1025"/>
      <c r="CE19" s="1025"/>
      <c r="CF19" s="1025"/>
      <c r="CG19" s="1046"/>
      <c r="CH19" s="1021"/>
      <c r="CI19" s="1022"/>
      <c r="CJ19" s="1022"/>
      <c r="CK19" s="1022"/>
      <c r="CL19" s="1023"/>
      <c r="CM19" s="1021"/>
      <c r="CN19" s="1022"/>
      <c r="CO19" s="1022"/>
      <c r="CP19" s="1022"/>
      <c r="CQ19" s="1023"/>
      <c r="CR19" s="1021"/>
      <c r="CS19" s="1022"/>
      <c r="CT19" s="1022"/>
      <c r="CU19" s="1022"/>
      <c r="CV19" s="1023"/>
      <c r="CW19" s="1021"/>
      <c r="CX19" s="1022"/>
      <c r="CY19" s="1022"/>
      <c r="CZ19" s="1022"/>
      <c r="DA19" s="1023"/>
      <c r="DB19" s="1021"/>
      <c r="DC19" s="1022"/>
      <c r="DD19" s="1022"/>
      <c r="DE19" s="1022"/>
      <c r="DF19" s="1023"/>
      <c r="DG19" s="1021"/>
      <c r="DH19" s="1022"/>
      <c r="DI19" s="1022"/>
      <c r="DJ19" s="1022"/>
      <c r="DK19" s="1023"/>
      <c r="DL19" s="1021"/>
      <c r="DM19" s="1022"/>
      <c r="DN19" s="1022"/>
      <c r="DO19" s="1022"/>
      <c r="DP19" s="1023"/>
      <c r="DQ19" s="1021"/>
      <c r="DR19" s="1022"/>
      <c r="DS19" s="1022"/>
      <c r="DT19" s="1022"/>
      <c r="DU19" s="1023"/>
      <c r="DV19" s="1024"/>
      <c r="DW19" s="1025"/>
      <c r="DX19" s="1025"/>
      <c r="DY19" s="1025"/>
      <c r="DZ19" s="1026"/>
      <c r="EA19" s="216"/>
    </row>
    <row r="20" spans="1:131" s="217" customFormat="1" ht="26.25" customHeight="1" x14ac:dyDescent="0.15">
      <c r="A20" s="220">
        <v>14</v>
      </c>
      <c r="B20" s="1062"/>
      <c r="C20" s="1063"/>
      <c r="D20" s="1063"/>
      <c r="E20" s="1063"/>
      <c r="F20" s="1063"/>
      <c r="G20" s="1063"/>
      <c r="H20" s="1063"/>
      <c r="I20" s="1063"/>
      <c r="J20" s="1063"/>
      <c r="K20" s="1063"/>
      <c r="L20" s="1063"/>
      <c r="M20" s="1063"/>
      <c r="N20" s="1063"/>
      <c r="O20" s="1063"/>
      <c r="P20" s="1064"/>
      <c r="Q20" s="1070"/>
      <c r="R20" s="1071"/>
      <c r="S20" s="1071"/>
      <c r="T20" s="1071"/>
      <c r="U20" s="1071"/>
      <c r="V20" s="1071"/>
      <c r="W20" s="1071"/>
      <c r="X20" s="1071"/>
      <c r="Y20" s="1071"/>
      <c r="Z20" s="1071"/>
      <c r="AA20" s="1071"/>
      <c r="AB20" s="1071"/>
      <c r="AC20" s="1071"/>
      <c r="AD20" s="1071"/>
      <c r="AE20" s="1072"/>
      <c r="AF20" s="1067"/>
      <c r="AG20" s="1068"/>
      <c r="AH20" s="1068"/>
      <c r="AI20" s="1068"/>
      <c r="AJ20" s="1069"/>
      <c r="AK20" s="1112"/>
      <c r="AL20" s="1113"/>
      <c r="AM20" s="1113"/>
      <c r="AN20" s="1113"/>
      <c r="AO20" s="1113"/>
      <c r="AP20" s="1113"/>
      <c r="AQ20" s="1113"/>
      <c r="AR20" s="1113"/>
      <c r="AS20" s="1113"/>
      <c r="AT20" s="1113"/>
      <c r="AU20" s="1114"/>
      <c r="AV20" s="1114"/>
      <c r="AW20" s="1114"/>
      <c r="AX20" s="1114"/>
      <c r="AY20" s="1115"/>
      <c r="AZ20" s="214"/>
      <c r="BA20" s="214"/>
      <c r="BB20" s="214"/>
      <c r="BC20" s="214"/>
      <c r="BD20" s="214"/>
      <c r="BE20" s="215"/>
      <c r="BF20" s="215"/>
      <c r="BG20" s="215"/>
      <c r="BH20" s="215"/>
      <c r="BI20" s="215"/>
      <c r="BJ20" s="215"/>
      <c r="BK20" s="215"/>
      <c r="BL20" s="215"/>
      <c r="BM20" s="215"/>
      <c r="BN20" s="215"/>
      <c r="BO20" s="215"/>
      <c r="BP20" s="215"/>
      <c r="BQ20" s="220">
        <v>14</v>
      </c>
      <c r="BR20" s="221"/>
      <c r="BS20" s="1024"/>
      <c r="BT20" s="1025"/>
      <c r="BU20" s="1025"/>
      <c r="BV20" s="1025"/>
      <c r="BW20" s="1025"/>
      <c r="BX20" s="1025"/>
      <c r="BY20" s="1025"/>
      <c r="BZ20" s="1025"/>
      <c r="CA20" s="1025"/>
      <c r="CB20" s="1025"/>
      <c r="CC20" s="1025"/>
      <c r="CD20" s="1025"/>
      <c r="CE20" s="1025"/>
      <c r="CF20" s="1025"/>
      <c r="CG20" s="1046"/>
      <c r="CH20" s="1021"/>
      <c r="CI20" s="1022"/>
      <c r="CJ20" s="1022"/>
      <c r="CK20" s="1022"/>
      <c r="CL20" s="1023"/>
      <c r="CM20" s="1021"/>
      <c r="CN20" s="1022"/>
      <c r="CO20" s="1022"/>
      <c r="CP20" s="1022"/>
      <c r="CQ20" s="1023"/>
      <c r="CR20" s="1021"/>
      <c r="CS20" s="1022"/>
      <c r="CT20" s="1022"/>
      <c r="CU20" s="1022"/>
      <c r="CV20" s="1023"/>
      <c r="CW20" s="1021"/>
      <c r="CX20" s="1022"/>
      <c r="CY20" s="1022"/>
      <c r="CZ20" s="1022"/>
      <c r="DA20" s="1023"/>
      <c r="DB20" s="1021"/>
      <c r="DC20" s="1022"/>
      <c r="DD20" s="1022"/>
      <c r="DE20" s="1022"/>
      <c r="DF20" s="1023"/>
      <c r="DG20" s="1021"/>
      <c r="DH20" s="1022"/>
      <c r="DI20" s="1022"/>
      <c r="DJ20" s="1022"/>
      <c r="DK20" s="1023"/>
      <c r="DL20" s="1021"/>
      <c r="DM20" s="1022"/>
      <c r="DN20" s="1022"/>
      <c r="DO20" s="1022"/>
      <c r="DP20" s="1023"/>
      <c r="DQ20" s="1021"/>
      <c r="DR20" s="1022"/>
      <c r="DS20" s="1022"/>
      <c r="DT20" s="1022"/>
      <c r="DU20" s="1023"/>
      <c r="DV20" s="1024"/>
      <c r="DW20" s="1025"/>
      <c r="DX20" s="1025"/>
      <c r="DY20" s="1025"/>
      <c r="DZ20" s="1026"/>
      <c r="EA20" s="216"/>
    </row>
    <row r="21" spans="1:131" s="217" customFormat="1" ht="26.25" customHeight="1" thickBot="1" x14ac:dyDescent="0.2">
      <c r="A21" s="220">
        <v>15</v>
      </c>
      <c r="B21" s="1062"/>
      <c r="C21" s="1063"/>
      <c r="D21" s="1063"/>
      <c r="E21" s="1063"/>
      <c r="F21" s="1063"/>
      <c r="G21" s="1063"/>
      <c r="H21" s="1063"/>
      <c r="I21" s="1063"/>
      <c r="J21" s="1063"/>
      <c r="K21" s="1063"/>
      <c r="L21" s="1063"/>
      <c r="M21" s="1063"/>
      <c r="N21" s="1063"/>
      <c r="O21" s="1063"/>
      <c r="P21" s="1064"/>
      <c r="Q21" s="1070"/>
      <c r="R21" s="1071"/>
      <c r="S21" s="1071"/>
      <c r="T21" s="1071"/>
      <c r="U21" s="1071"/>
      <c r="V21" s="1071"/>
      <c r="W21" s="1071"/>
      <c r="X21" s="1071"/>
      <c r="Y21" s="1071"/>
      <c r="Z21" s="1071"/>
      <c r="AA21" s="1071"/>
      <c r="AB21" s="1071"/>
      <c r="AC21" s="1071"/>
      <c r="AD21" s="1071"/>
      <c r="AE21" s="1072"/>
      <c r="AF21" s="1067"/>
      <c r="AG21" s="1068"/>
      <c r="AH21" s="1068"/>
      <c r="AI21" s="1068"/>
      <c r="AJ21" s="1069"/>
      <c r="AK21" s="1112"/>
      <c r="AL21" s="1113"/>
      <c r="AM21" s="1113"/>
      <c r="AN21" s="1113"/>
      <c r="AO21" s="1113"/>
      <c r="AP21" s="1113"/>
      <c r="AQ21" s="1113"/>
      <c r="AR21" s="1113"/>
      <c r="AS21" s="1113"/>
      <c r="AT21" s="1113"/>
      <c r="AU21" s="1114"/>
      <c r="AV21" s="1114"/>
      <c r="AW21" s="1114"/>
      <c r="AX21" s="1114"/>
      <c r="AY21" s="1115"/>
      <c r="AZ21" s="214"/>
      <c r="BA21" s="214"/>
      <c r="BB21" s="214"/>
      <c r="BC21" s="214"/>
      <c r="BD21" s="214"/>
      <c r="BE21" s="215"/>
      <c r="BF21" s="215"/>
      <c r="BG21" s="215"/>
      <c r="BH21" s="215"/>
      <c r="BI21" s="215"/>
      <c r="BJ21" s="215"/>
      <c r="BK21" s="215"/>
      <c r="BL21" s="215"/>
      <c r="BM21" s="215"/>
      <c r="BN21" s="215"/>
      <c r="BO21" s="215"/>
      <c r="BP21" s="215"/>
      <c r="BQ21" s="220">
        <v>15</v>
      </c>
      <c r="BR21" s="221"/>
      <c r="BS21" s="1024"/>
      <c r="BT21" s="1025"/>
      <c r="BU21" s="1025"/>
      <c r="BV21" s="1025"/>
      <c r="BW21" s="1025"/>
      <c r="BX21" s="1025"/>
      <c r="BY21" s="1025"/>
      <c r="BZ21" s="1025"/>
      <c r="CA21" s="1025"/>
      <c r="CB21" s="1025"/>
      <c r="CC21" s="1025"/>
      <c r="CD21" s="1025"/>
      <c r="CE21" s="1025"/>
      <c r="CF21" s="1025"/>
      <c r="CG21" s="1046"/>
      <c r="CH21" s="1021"/>
      <c r="CI21" s="1022"/>
      <c r="CJ21" s="1022"/>
      <c r="CK21" s="1022"/>
      <c r="CL21" s="1023"/>
      <c r="CM21" s="1021"/>
      <c r="CN21" s="1022"/>
      <c r="CO21" s="1022"/>
      <c r="CP21" s="1022"/>
      <c r="CQ21" s="1023"/>
      <c r="CR21" s="1021"/>
      <c r="CS21" s="1022"/>
      <c r="CT21" s="1022"/>
      <c r="CU21" s="1022"/>
      <c r="CV21" s="1023"/>
      <c r="CW21" s="1021"/>
      <c r="CX21" s="1022"/>
      <c r="CY21" s="1022"/>
      <c r="CZ21" s="1022"/>
      <c r="DA21" s="1023"/>
      <c r="DB21" s="1021"/>
      <c r="DC21" s="1022"/>
      <c r="DD21" s="1022"/>
      <c r="DE21" s="1022"/>
      <c r="DF21" s="1023"/>
      <c r="DG21" s="1021"/>
      <c r="DH21" s="1022"/>
      <c r="DI21" s="1022"/>
      <c r="DJ21" s="1022"/>
      <c r="DK21" s="1023"/>
      <c r="DL21" s="1021"/>
      <c r="DM21" s="1022"/>
      <c r="DN21" s="1022"/>
      <c r="DO21" s="1022"/>
      <c r="DP21" s="1023"/>
      <c r="DQ21" s="1021"/>
      <c r="DR21" s="1022"/>
      <c r="DS21" s="1022"/>
      <c r="DT21" s="1022"/>
      <c r="DU21" s="1023"/>
      <c r="DV21" s="1024"/>
      <c r="DW21" s="1025"/>
      <c r="DX21" s="1025"/>
      <c r="DY21" s="1025"/>
      <c r="DZ21" s="1026"/>
      <c r="EA21" s="216"/>
    </row>
    <row r="22" spans="1:131" s="217" customFormat="1" ht="26.25" customHeight="1" x14ac:dyDescent="0.15">
      <c r="A22" s="220">
        <v>16</v>
      </c>
      <c r="B22" s="1062"/>
      <c r="C22" s="1063"/>
      <c r="D22" s="1063"/>
      <c r="E22" s="1063"/>
      <c r="F22" s="1063"/>
      <c r="G22" s="1063"/>
      <c r="H22" s="1063"/>
      <c r="I22" s="1063"/>
      <c r="J22" s="1063"/>
      <c r="K22" s="1063"/>
      <c r="L22" s="1063"/>
      <c r="M22" s="1063"/>
      <c r="N22" s="1063"/>
      <c r="O22" s="1063"/>
      <c r="P22" s="1064"/>
      <c r="Q22" s="1105"/>
      <c r="R22" s="1106"/>
      <c r="S22" s="1106"/>
      <c r="T22" s="1106"/>
      <c r="U22" s="1106"/>
      <c r="V22" s="1106"/>
      <c r="W22" s="1106"/>
      <c r="X22" s="1106"/>
      <c r="Y22" s="1106"/>
      <c r="Z22" s="1106"/>
      <c r="AA22" s="1106"/>
      <c r="AB22" s="1106"/>
      <c r="AC22" s="1106"/>
      <c r="AD22" s="1106"/>
      <c r="AE22" s="1107"/>
      <c r="AF22" s="1067"/>
      <c r="AG22" s="1068"/>
      <c r="AH22" s="1068"/>
      <c r="AI22" s="1068"/>
      <c r="AJ22" s="1069"/>
      <c r="AK22" s="1108"/>
      <c r="AL22" s="1109"/>
      <c r="AM22" s="1109"/>
      <c r="AN22" s="1109"/>
      <c r="AO22" s="1109"/>
      <c r="AP22" s="1109"/>
      <c r="AQ22" s="1109"/>
      <c r="AR22" s="1109"/>
      <c r="AS22" s="1109"/>
      <c r="AT22" s="1109"/>
      <c r="AU22" s="1110"/>
      <c r="AV22" s="1110"/>
      <c r="AW22" s="1110"/>
      <c r="AX22" s="1110"/>
      <c r="AY22" s="1111"/>
      <c r="AZ22" s="1060" t="s">
        <v>375</v>
      </c>
      <c r="BA22" s="1060"/>
      <c r="BB22" s="1060"/>
      <c r="BC22" s="1060"/>
      <c r="BD22" s="1061"/>
      <c r="BE22" s="215"/>
      <c r="BF22" s="215"/>
      <c r="BG22" s="215"/>
      <c r="BH22" s="215"/>
      <c r="BI22" s="215"/>
      <c r="BJ22" s="215"/>
      <c r="BK22" s="215"/>
      <c r="BL22" s="215"/>
      <c r="BM22" s="215"/>
      <c r="BN22" s="215"/>
      <c r="BO22" s="215"/>
      <c r="BP22" s="215"/>
      <c r="BQ22" s="220">
        <v>16</v>
      </c>
      <c r="BR22" s="221"/>
      <c r="BS22" s="1024"/>
      <c r="BT22" s="1025"/>
      <c r="BU22" s="1025"/>
      <c r="BV22" s="1025"/>
      <c r="BW22" s="1025"/>
      <c r="BX22" s="1025"/>
      <c r="BY22" s="1025"/>
      <c r="BZ22" s="1025"/>
      <c r="CA22" s="1025"/>
      <c r="CB22" s="1025"/>
      <c r="CC22" s="1025"/>
      <c r="CD22" s="1025"/>
      <c r="CE22" s="1025"/>
      <c r="CF22" s="1025"/>
      <c r="CG22" s="1046"/>
      <c r="CH22" s="1021"/>
      <c r="CI22" s="1022"/>
      <c r="CJ22" s="1022"/>
      <c r="CK22" s="1022"/>
      <c r="CL22" s="1023"/>
      <c r="CM22" s="1021"/>
      <c r="CN22" s="1022"/>
      <c r="CO22" s="1022"/>
      <c r="CP22" s="1022"/>
      <c r="CQ22" s="1023"/>
      <c r="CR22" s="1021"/>
      <c r="CS22" s="1022"/>
      <c r="CT22" s="1022"/>
      <c r="CU22" s="1022"/>
      <c r="CV22" s="1023"/>
      <c r="CW22" s="1021"/>
      <c r="CX22" s="1022"/>
      <c r="CY22" s="1022"/>
      <c r="CZ22" s="1022"/>
      <c r="DA22" s="1023"/>
      <c r="DB22" s="1021"/>
      <c r="DC22" s="1022"/>
      <c r="DD22" s="1022"/>
      <c r="DE22" s="1022"/>
      <c r="DF22" s="1023"/>
      <c r="DG22" s="1021"/>
      <c r="DH22" s="1022"/>
      <c r="DI22" s="1022"/>
      <c r="DJ22" s="1022"/>
      <c r="DK22" s="1023"/>
      <c r="DL22" s="1021"/>
      <c r="DM22" s="1022"/>
      <c r="DN22" s="1022"/>
      <c r="DO22" s="1022"/>
      <c r="DP22" s="1023"/>
      <c r="DQ22" s="1021"/>
      <c r="DR22" s="1022"/>
      <c r="DS22" s="1022"/>
      <c r="DT22" s="1022"/>
      <c r="DU22" s="1023"/>
      <c r="DV22" s="1024"/>
      <c r="DW22" s="1025"/>
      <c r="DX22" s="1025"/>
      <c r="DY22" s="1025"/>
      <c r="DZ22" s="1026"/>
      <c r="EA22" s="216"/>
    </row>
    <row r="23" spans="1:131" s="217" customFormat="1" ht="26.25" customHeight="1" thickBot="1" x14ac:dyDescent="0.2">
      <c r="A23" s="222" t="s">
        <v>376</v>
      </c>
      <c r="B23" s="972" t="s">
        <v>377</v>
      </c>
      <c r="C23" s="973"/>
      <c r="D23" s="973"/>
      <c r="E23" s="973"/>
      <c r="F23" s="973"/>
      <c r="G23" s="973"/>
      <c r="H23" s="973"/>
      <c r="I23" s="973"/>
      <c r="J23" s="973"/>
      <c r="K23" s="973"/>
      <c r="L23" s="973"/>
      <c r="M23" s="973"/>
      <c r="N23" s="973"/>
      <c r="O23" s="973"/>
      <c r="P23" s="983"/>
      <c r="Q23" s="1099">
        <v>13398</v>
      </c>
      <c r="R23" s="1093"/>
      <c r="S23" s="1093"/>
      <c r="T23" s="1093"/>
      <c r="U23" s="1093"/>
      <c r="V23" s="1093">
        <v>13131</v>
      </c>
      <c r="W23" s="1093"/>
      <c r="X23" s="1093"/>
      <c r="Y23" s="1093"/>
      <c r="Z23" s="1093"/>
      <c r="AA23" s="1093">
        <v>267</v>
      </c>
      <c r="AB23" s="1093"/>
      <c r="AC23" s="1093"/>
      <c r="AD23" s="1093"/>
      <c r="AE23" s="1100"/>
      <c r="AF23" s="1101">
        <v>171</v>
      </c>
      <c r="AG23" s="1093"/>
      <c r="AH23" s="1093"/>
      <c r="AI23" s="1093"/>
      <c r="AJ23" s="1102"/>
      <c r="AK23" s="1103"/>
      <c r="AL23" s="1104"/>
      <c r="AM23" s="1104"/>
      <c r="AN23" s="1104"/>
      <c r="AO23" s="1104"/>
      <c r="AP23" s="1093">
        <v>9108</v>
      </c>
      <c r="AQ23" s="1093"/>
      <c r="AR23" s="1093"/>
      <c r="AS23" s="1093"/>
      <c r="AT23" s="1093"/>
      <c r="AU23" s="1094"/>
      <c r="AV23" s="1094"/>
      <c r="AW23" s="1094"/>
      <c r="AX23" s="1094"/>
      <c r="AY23" s="1095"/>
      <c r="AZ23" s="1096" t="s">
        <v>121</v>
      </c>
      <c r="BA23" s="1097"/>
      <c r="BB23" s="1097"/>
      <c r="BC23" s="1097"/>
      <c r="BD23" s="1098"/>
      <c r="BE23" s="215"/>
      <c r="BF23" s="215"/>
      <c r="BG23" s="215"/>
      <c r="BH23" s="215"/>
      <c r="BI23" s="215"/>
      <c r="BJ23" s="215"/>
      <c r="BK23" s="215"/>
      <c r="BL23" s="215"/>
      <c r="BM23" s="215"/>
      <c r="BN23" s="215"/>
      <c r="BO23" s="215"/>
      <c r="BP23" s="215"/>
      <c r="BQ23" s="220">
        <v>17</v>
      </c>
      <c r="BR23" s="221"/>
      <c r="BS23" s="1024"/>
      <c r="BT23" s="1025"/>
      <c r="BU23" s="1025"/>
      <c r="BV23" s="1025"/>
      <c r="BW23" s="1025"/>
      <c r="BX23" s="1025"/>
      <c r="BY23" s="1025"/>
      <c r="BZ23" s="1025"/>
      <c r="CA23" s="1025"/>
      <c r="CB23" s="1025"/>
      <c r="CC23" s="1025"/>
      <c r="CD23" s="1025"/>
      <c r="CE23" s="1025"/>
      <c r="CF23" s="1025"/>
      <c r="CG23" s="1046"/>
      <c r="CH23" s="1021"/>
      <c r="CI23" s="1022"/>
      <c r="CJ23" s="1022"/>
      <c r="CK23" s="1022"/>
      <c r="CL23" s="1023"/>
      <c r="CM23" s="1021"/>
      <c r="CN23" s="1022"/>
      <c r="CO23" s="1022"/>
      <c r="CP23" s="1022"/>
      <c r="CQ23" s="1023"/>
      <c r="CR23" s="1021"/>
      <c r="CS23" s="1022"/>
      <c r="CT23" s="1022"/>
      <c r="CU23" s="1022"/>
      <c r="CV23" s="1023"/>
      <c r="CW23" s="1021"/>
      <c r="CX23" s="1022"/>
      <c r="CY23" s="1022"/>
      <c r="CZ23" s="1022"/>
      <c r="DA23" s="1023"/>
      <c r="DB23" s="1021"/>
      <c r="DC23" s="1022"/>
      <c r="DD23" s="1022"/>
      <c r="DE23" s="1022"/>
      <c r="DF23" s="1023"/>
      <c r="DG23" s="1021"/>
      <c r="DH23" s="1022"/>
      <c r="DI23" s="1022"/>
      <c r="DJ23" s="1022"/>
      <c r="DK23" s="1023"/>
      <c r="DL23" s="1021"/>
      <c r="DM23" s="1022"/>
      <c r="DN23" s="1022"/>
      <c r="DO23" s="1022"/>
      <c r="DP23" s="1023"/>
      <c r="DQ23" s="1021"/>
      <c r="DR23" s="1022"/>
      <c r="DS23" s="1022"/>
      <c r="DT23" s="1022"/>
      <c r="DU23" s="1023"/>
      <c r="DV23" s="1024"/>
      <c r="DW23" s="1025"/>
      <c r="DX23" s="1025"/>
      <c r="DY23" s="1025"/>
      <c r="DZ23" s="1026"/>
      <c r="EA23" s="216"/>
    </row>
    <row r="24" spans="1:131" s="217" customFormat="1" ht="26.25" customHeight="1" x14ac:dyDescent="0.15">
      <c r="A24" s="1092" t="s">
        <v>378</v>
      </c>
      <c r="B24" s="1092"/>
      <c r="C24" s="1092"/>
      <c r="D24" s="1092"/>
      <c r="E24" s="1092"/>
      <c r="F24" s="1092"/>
      <c r="G24" s="1092"/>
      <c r="H24" s="1092"/>
      <c r="I24" s="1092"/>
      <c r="J24" s="1092"/>
      <c r="K24" s="1092"/>
      <c r="L24" s="1092"/>
      <c r="M24" s="1092"/>
      <c r="N24" s="1092"/>
      <c r="O24" s="1092"/>
      <c r="P24" s="1092"/>
      <c r="Q24" s="1092"/>
      <c r="R24" s="1092"/>
      <c r="S24" s="1092"/>
      <c r="T24" s="1092"/>
      <c r="U24" s="1092"/>
      <c r="V24" s="1092"/>
      <c r="W24" s="1092"/>
      <c r="X24" s="1092"/>
      <c r="Y24" s="1092"/>
      <c r="Z24" s="1092"/>
      <c r="AA24" s="1092"/>
      <c r="AB24" s="1092"/>
      <c r="AC24" s="1092"/>
      <c r="AD24" s="1092"/>
      <c r="AE24" s="1092"/>
      <c r="AF24" s="1092"/>
      <c r="AG24" s="1092"/>
      <c r="AH24" s="1092"/>
      <c r="AI24" s="1092"/>
      <c r="AJ24" s="1092"/>
      <c r="AK24" s="1092"/>
      <c r="AL24" s="1092"/>
      <c r="AM24" s="1092"/>
      <c r="AN24" s="1092"/>
      <c r="AO24" s="1092"/>
      <c r="AP24" s="1092"/>
      <c r="AQ24" s="1092"/>
      <c r="AR24" s="1092"/>
      <c r="AS24" s="1092"/>
      <c r="AT24" s="1092"/>
      <c r="AU24" s="1092"/>
      <c r="AV24" s="1092"/>
      <c r="AW24" s="1092"/>
      <c r="AX24" s="1092"/>
      <c r="AY24" s="1092"/>
      <c r="AZ24" s="214"/>
      <c r="BA24" s="214"/>
      <c r="BB24" s="214"/>
      <c r="BC24" s="214"/>
      <c r="BD24" s="214"/>
      <c r="BE24" s="215"/>
      <c r="BF24" s="215"/>
      <c r="BG24" s="215"/>
      <c r="BH24" s="215"/>
      <c r="BI24" s="215"/>
      <c r="BJ24" s="215"/>
      <c r="BK24" s="215"/>
      <c r="BL24" s="215"/>
      <c r="BM24" s="215"/>
      <c r="BN24" s="215"/>
      <c r="BO24" s="215"/>
      <c r="BP24" s="215"/>
      <c r="BQ24" s="220">
        <v>18</v>
      </c>
      <c r="BR24" s="221"/>
      <c r="BS24" s="1024"/>
      <c r="BT24" s="1025"/>
      <c r="BU24" s="1025"/>
      <c r="BV24" s="1025"/>
      <c r="BW24" s="1025"/>
      <c r="BX24" s="1025"/>
      <c r="BY24" s="1025"/>
      <c r="BZ24" s="1025"/>
      <c r="CA24" s="1025"/>
      <c r="CB24" s="1025"/>
      <c r="CC24" s="1025"/>
      <c r="CD24" s="1025"/>
      <c r="CE24" s="1025"/>
      <c r="CF24" s="1025"/>
      <c r="CG24" s="1046"/>
      <c r="CH24" s="1021"/>
      <c r="CI24" s="1022"/>
      <c r="CJ24" s="1022"/>
      <c r="CK24" s="1022"/>
      <c r="CL24" s="1023"/>
      <c r="CM24" s="1021"/>
      <c r="CN24" s="1022"/>
      <c r="CO24" s="1022"/>
      <c r="CP24" s="1022"/>
      <c r="CQ24" s="1023"/>
      <c r="CR24" s="1021"/>
      <c r="CS24" s="1022"/>
      <c r="CT24" s="1022"/>
      <c r="CU24" s="1022"/>
      <c r="CV24" s="1023"/>
      <c r="CW24" s="1021"/>
      <c r="CX24" s="1022"/>
      <c r="CY24" s="1022"/>
      <c r="CZ24" s="1022"/>
      <c r="DA24" s="1023"/>
      <c r="DB24" s="1021"/>
      <c r="DC24" s="1022"/>
      <c r="DD24" s="1022"/>
      <c r="DE24" s="1022"/>
      <c r="DF24" s="1023"/>
      <c r="DG24" s="1021"/>
      <c r="DH24" s="1022"/>
      <c r="DI24" s="1022"/>
      <c r="DJ24" s="1022"/>
      <c r="DK24" s="1023"/>
      <c r="DL24" s="1021"/>
      <c r="DM24" s="1022"/>
      <c r="DN24" s="1022"/>
      <c r="DO24" s="1022"/>
      <c r="DP24" s="1023"/>
      <c r="DQ24" s="1021"/>
      <c r="DR24" s="1022"/>
      <c r="DS24" s="1022"/>
      <c r="DT24" s="1022"/>
      <c r="DU24" s="1023"/>
      <c r="DV24" s="1024"/>
      <c r="DW24" s="1025"/>
      <c r="DX24" s="1025"/>
      <c r="DY24" s="1025"/>
      <c r="DZ24" s="1026"/>
      <c r="EA24" s="216"/>
    </row>
    <row r="25" spans="1:131" ht="26.25" customHeight="1" thickBot="1" x14ac:dyDescent="0.2">
      <c r="A25" s="1091" t="s">
        <v>379</v>
      </c>
      <c r="B25" s="1091"/>
      <c r="C25" s="1091"/>
      <c r="D25" s="1091"/>
      <c r="E25" s="1091"/>
      <c r="F25" s="1091"/>
      <c r="G25" s="1091"/>
      <c r="H25" s="1091"/>
      <c r="I25" s="1091"/>
      <c r="J25" s="1091"/>
      <c r="K25" s="1091"/>
      <c r="L25" s="1091"/>
      <c r="M25" s="1091"/>
      <c r="N25" s="1091"/>
      <c r="O25" s="1091"/>
      <c r="P25" s="1091"/>
      <c r="Q25" s="1091"/>
      <c r="R25" s="1091"/>
      <c r="S25" s="1091"/>
      <c r="T25" s="1091"/>
      <c r="U25" s="1091"/>
      <c r="V25" s="1091"/>
      <c r="W25" s="1091"/>
      <c r="X25" s="1091"/>
      <c r="Y25" s="1091"/>
      <c r="Z25" s="1091"/>
      <c r="AA25" s="1091"/>
      <c r="AB25" s="1091"/>
      <c r="AC25" s="1091"/>
      <c r="AD25" s="1091"/>
      <c r="AE25" s="1091"/>
      <c r="AF25" s="1091"/>
      <c r="AG25" s="1091"/>
      <c r="AH25" s="1091"/>
      <c r="AI25" s="1091"/>
      <c r="AJ25" s="1091"/>
      <c r="AK25" s="1091"/>
      <c r="AL25" s="1091"/>
      <c r="AM25" s="1091"/>
      <c r="AN25" s="1091"/>
      <c r="AO25" s="1091"/>
      <c r="AP25" s="1091"/>
      <c r="AQ25" s="1091"/>
      <c r="AR25" s="1091"/>
      <c r="AS25" s="1091"/>
      <c r="AT25" s="1091"/>
      <c r="AU25" s="1091"/>
      <c r="AV25" s="1091"/>
      <c r="AW25" s="1091"/>
      <c r="AX25" s="1091"/>
      <c r="AY25" s="1091"/>
      <c r="AZ25" s="1091"/>
      <c r="BA25" s="1091"/>
      <c r="BB25" s="1091"/>
      <c r="BC25" s="1091"/>
      <c r="BD25" s="1091"/>
      <c r="BE25" s="1091"/>
      <c r="BF25" s="1091"/>
      <c r="BG25" s="1091"/>
      <c r="BH25" s="1091"/>
      <c r="BI25" s="1091"/>
      <c r="BJ25" s="214"/>
      <c r="BK25" s="214"/>
      <c r="BL25" s="214"/>
      <c r="BM25" s="214"/>
      <c r="BN25" s="214"/>
      <c r="BO25" s="223"/>
      <c r="BP25" s="223"/>
      <c r="BQ25" s="220">
        <v>19</v>
      </c>
      <c r="BR25" s="221"/>
      <c r="BS25" s="1024"/>
      <c r="BT25" s="1025"/>
      <c r="BU25" s="1025"/>
      <c r="BV25" s="1025"/>
      <c r="BW25" s="1025"/>
      <c r="BX25" s="1025"/>
      <c r="BY25" s="1025"/>
      <c r="BZ25" s="1025"/>
      <c r="CA25" s="1025"/>
      <c r="CB25" s="1025"/>
      <c r="CC25" s="1025"/>
      <c r="CD25" s="1025"/>
      <c r="CE25" s="1025"/>
      <c r="CF25" s="1025"/>
      <c r="CG25" s="1046"/>
      <c r="CH25" s="1021"/>
      <c r="CI25" s="1022"/>
      <c r="CJ25" s="1022"/>
      <c r="CK25" s="1022"/>
      <c r="CL25" s="1023"/>
      <c r="CM25" s="1021"/>
      <c r="CN25" s="1022"/>
      <c r="CO25" s="1022"/>
      <c r="CP25" s="1022"/>
      <c r="CQ25" s="1023"/>
      <c r="CR25" s="1021"/>
      <c r="CS25" s="1022"/>
      <c r="CT25" s="1022"/>
      <c r="CU25" s="1022"/>
      <c r="CV25" s="1023"/>
      <c r="CW25" s="1021"/>
      <c r="CX25" s="1022"/>
      <c r="CY25" s="1022"/>
      <c r="CZ25" s="1022"/>
      <c r="DA25" s="1023"/>
      <c r="DB25" s="1021"/>
      <c r="DC25" s="1022"/>
      <c r="DD25" s="1022"/>
      <c r="DE25" s="1022"/>
      <c r="DF25" s="1023"/>
      <c r="DG25" s="1021"/>
      <c r="DH25" s="1022"/>
      <c r="DI25" s="1022"/>
      <c r="DJ25" s="1022"/>
      <c r="DK25" s="1023"/>
      <c r="DL25" s="1021"/>
      <c r="DM25" s="1022"/>
      <c r="DN25" s="1022"/>
      <c r="DO25" s="1022"/>
      <c r="DP25" s="1023"/>
      <c r="DQ25" s="1021"/>
      <c r="DR25" s="1022"/>
      <c r="DS25" s="1022"/>
      <c r="DT25" s="1022"/>
      <c r="DU25" s="1023"/>
      <c r="DV25" s="1024"/>
      <c r="DW25" s="1025"/>
      <c r="DX25" s="1025"/>
      <c r="DY25" s="1025"/>
      <c r="DZ25" s="1026"/>
      <c r="EA25" s="212"/>
    </row>
    <row r="26" spans="1:131" ht="26.25" customHeight="1" x14ac:dyDescent="0.15">
      <c r="A26" s="1027" t="s">
        <v>357</v>
      </c>
      <c r="B26" s="1028"/>
      <c r="C26" s="1028"/>
      <c r="D26" s="1028"/>
      <c r="E26" s="1028"/>
      <c r="F26" s="1028"/>
      <c r="G26" s="1028"/>
      <c r="H26" s="1028"/>
      <c r="I26" s="1028"/>
      <c r="J26" s="1028"/>
      <c r="K26" s="1028"/>
      <c r="L26" s="1028"/>
      <c r="M26" s="1028"/>
      <c r="N26" s="1028"/>
      <c r="O26" s="1028"/>
      <c r="P26" s="1029"/>
      <c r="Q26" s="1033" t="s">
        <v>380</v>
      </c>
      <c r="R26" s="1034"/>
      <c r="S26" s="1034"/>
      <c r="T26" s="1034"/>
      <c r="U26" s="1035"/>
      <c r="V26" s="1033" t="s">
        <v>381</v>
      </c>
      <c r="W26" s="1034"/>
      <c r="X26" s="1034"/>
      <c r="Y26" s="1034"/>
      <c r="Z26" s="1035"/>
      <c r="AA26" s="1033" t="s">
        <v>382</v>
      </c>
      <c r="AB26" s="1034"/>
      <c r="AC26" s="1034"/>
      <c r="AD26" s="1034"/>
      <c r="AE26" s="1034"/>
      <c r="AF26" s="1087" t="s">
        <v>383</v>
      </c>
      <c r="AG26" s="1040"/>
      <c r="AH26" s="1040"/>
      <c r="AI26" s="1040"/>
      <c r="AJ26" s="1088"/>
      <c r="AK26" s="1034" t="s">
        <v>384</v>
      </c>
      <c r="AL26" s="1034"/>
      <c r="AM26" s="1034"/>
      <c r="AN26" s="1034"/>
      <c r="AO26" s="1035"/>
      <c r="AP26" s="1033" t="s">
        <v>385</v>
      </c>
      <c r="AQ26" s="1034"/>
      <c r="AR26" s="1034"/>
      <c r="AS26" s="1034"/>
      <c r="AT26" s="1035"/>
      <c r="AU26" s="1033" t="s">
        <v>386</v>
      </c>
      <c r="AV26" s="1034"/>
      <c r="AW26" s="1034"/>
      <c r="AX26" s="1034"/>
      <c r="AY26" s="1035"/>
      <c r="AZ26" s="1033" t="s">
        <v>387</v>
      </c>
      <c r="BA26" s="1034"/>
      <c r="BB26" s="1034"/>
      <c r="BC26" s="1034"/>
      <c r="BD26" s="1035"/>
      <c r="BE26" s="1033" t="s">
        <v>364</v>
      </c>
      <c r="BF26" s="1034"/>
      <c r="BG26" s="1034"/>
      <c r="BH26" s="1034"/>
      <c r="BI26" s="1047"/>
      <c r="BJ26" s="214"/>
      <c r="BK26" s="214"/>
      <c r="BL26" s="214"/>
      <c r="BM26" s="214"/>
      <c r="BN26" s="214"/>
      <c r="BO26" s="223"/>
      <c r="BP26" s="223"/>
      <c r="BQ26" s="220">
        <v>20</v>
      </c>
      <c r="BR26" s="221"/>
      <c r="BS26" s="1024"/>
      <c r="BT26" s="1025"/>
      <c r="BU26" s="1025"/>
      <c r="BV26" s="1025"/>
      <c r="BW26" s="1025"/>
      <c r="BX26" s="1025"/>
      <c r="BY26" s="1025"/>
      <c r="BZ26" s="1025"/>
      <c r="CA26" s="1025"/>
      <c r="CB26" s="1025"/>
      <c r="CC26" s="1025"/>
      <c r="CD26" s="1025"/>
      <c r="CE26" s="1025"/>
      <c r="CF26" s="1025"/>
      <c r="CG26" s="1046"/>
      <c r="CH26" s="1021"/>
      <c r="CI26" s="1022"/>
      <c r="CJ26" s="1022"/>
      <c r="CK26" s="1022"/>
      <c r="CL26" s="1023"/>
      <c r="CM26" s="1021"/>
      <c r="CN26" s="1022"/>
      <c r="CO26" s="1022"/>
      <c r="CP26" s="1022"/>
      <c r="CQ26" s="1023"/>
      <c r="CR26" s="1021"/>
      <c r="CS26" s="1022"/>
      <c r="CT26" s="1022"/>
      <c r="CU26" s="1022"/>
      <c r="CV26" s="1023"/>
      <c r="CW26" s="1021"/>
      <c r="CX26" s="1022"/>
      <c r="CY26" s="1022"/>
      <c r="CZ26" s="1022"/>
      <c r="DA26" s="1023"/>
      <c r="DB26" s="1021"/>
      <c r="DC26" s="1022"/>
      <c r="DD26" s="1022"/>
      <c r="DE26" s="1022"/>
      <c r="DF26" s="1023"/>
      <c r="DG26" s="1021"/>
      <c r="DH26" s="1022"/>
      <c r="DI26" s="1022"/>
      <c r="DJ26" s="1022"/>
      <c r="DK26" s="1023"/>
      <c r="DL26" s="1021"/>
      <c r="DM26" s="1022"/>
      <c r="DN26" s="1022"/>
      <c r="DO26" s="1022"/>
      <c r="DP26" s="1023"/>
      <c r="DQ26" s="1021"/>
      <c r="DR26" s="1022"/>
      <c r="DS26" s="1022"/>
      <c r="DT26" s="1022"/>
      <c r="DU26" s="1023"/>
      <c r="DV26" s="1024"/>
      <c r="DW26" s="1025"/>
      <c r="DX26" s="1025"/>
      <c r="DY26" s="1025"/>
      <c r="DZ26" s="1026"/>
      <c r="EA26" s="212"/>
    </row>
    <row r="27" spans="1:131" ht="26.25" customHeight="1" thickBot="1" x14ac:dyDescent="0.2">
      <c r="A27" s="1030"/>
      <c r="B27" s="1031"/>
      <c r="C27" s="1031"/>
      <c r="D27" s="1031"/>
      <c r="E27" s="1031"/>
      <c r="F27" s="1031"/>
      <c r="G27" s="1031"/>
      <c r="H27" s="1031"/>
      <c r="I27" s="1031"/>
      <c r="J27" s="1031"/>
      <c r="K27" s="1031"/>
      <c r="L27" s="1031"/>
      <c r="M27" s="1031"/>
      <c r="N27" s="1031"/>
      <c r="O27" s="1031"/>
      <c r="P27" s="1032"/>
      <c r="Q27" s="1036"/>
      <c r="R27" s="1037"/>
      <c r="S27" s="1037"/>
      <c r="T27" s="1037"/>
      <c r="U27" s="1038"/>
      <c r="V27" s="1036"/>
      <c r="W27" s="1037"/>
      <c r="X27" s="1037"/>
      <c r="Y27" s="1037"/>
      <c r="Z27" s="1038"/>
      <c r="AA27" s="1036"/>
      <c r="AB27" s="1037"/>
      <c r="AC27" s="1037"/>
      <c r="AD27" s="1037"/>
      <c r="AE27" s="1037"/>
      <c r="AF27" s="1089"/>
      <c r="AG27" s="1043"/>
      <c r="AH27" s="1043"/>
      <c r="AI27" s="1043"/>
      <c r="AJ27" s="1090"/>
      <c r="AK27" s="1037"/>
      <c r="AL27" s="1037"/>
      <c r="AM27" s="1037"/>
      <c r="AN27" s="1037"/>
      <c r="AO27" s="1038"/>
      <c r="AP27" s="1036"/>
      <c r="AQ27" s="1037"/>
      <c r="AR27" s="1037"/>
      <c r="AS27" s="1037"/>
      <c r="AT27" s="1038"/>
      <c r="AU27" s="1036"/>
      <c r="AV27" s="1037"/>
      <c r="AW27" s="1037"/>
      <c r="AX27" s="1037"/>
      <c r="AY27" s="1038"/>
      <c r="AZ27" s="1036"/>
      <c r="BA27" s="1037"/>
      <c r="BB27" s="1037"/>
      <c r="BC27" s="1037"/>
      <c r="BD27" s="1038"/>
      <c r="BE27" s="1036"/>
      <c r="BF27" s="1037"/>
      <c r="BG27" s="1037"/>
      <c r="BH27" s="1037"/>
      <c r="BI27" s="1048"/>
      <c r="BJ27" s="214"/>
      <c r="BK27" s="214"/>
      <c r="BL27" s="214"/>
      <c r="BM27" s="214"/>
      <c r="BN27" s="214"/>
      <c r="BO27" s="223"/>
      <c r="BP27" s="223"/>
      <c r="BQ27" s="220">
        <v>21</v>
      </c>
      <c r="BR27" s="221"/>
      <c r="BS27" s="1024"/>
      <c r="BT27" s="1025"/>
      <c r="BU27" s="1025"/>
      <c r="BV27" s="1025"/>
      <c r="BW27" s="1025"/>
      <c r="BX27" s="1025"/>
      <c r="BY27" s="1025"/>
      <c r="BZ27" s="1025"/>
      <c r="CA27" s="1025"/>
      <c r="CB27" s="1025"/>
      <c r="CC27" s="1025"/>
      <c r="CD27" s="1025"/>
      <c r="CE27" s="1025"/>
      <c r="CF27" s="1025"/>
      <c r="CG27" s="1046"/>
      <c r="CH27" s="1021"/>
      <c r="CI27" s="1022"/>
      <c r="CJ27" s="1022"/>
      <c r="CK27" s="1022"/>
      <c r="CL27" s="1023"/>
      <c r="CM27" s="1021"/>
      <c r="CN27" s="1022"/>
      <c r="CO27" s="1022"/>
      <c r="CP27" s="1022"/>
      <c r="CQ27" s="1023"/>
      <c r="CR27" s="1021"/>
      <c r="CS27" s="1022"/>
      <c r="CT27" s="1022"/>
      <c r="CU27" s="1022"/>
      <c r="CV27" s="1023"/>
      <c r="CW27" s="1021"/>
      <c r="CX27" s="1022"/>
      <c r="CY27" s="1022"/>
      <c r="CZ27" s="1022"/>
      <c r="DA27" s="1023"/>
      <c r="DB27" s="1021"/>
      <c r="DC27" s="1022"/>
      <c r="DD27" s="1022"/>
      <c r="DE27" s="1022"/>
      <c r="DF27" s="1023"/>
      <c r="DG27" s="1021"/>
      <c r="DH27" s="1022"/>
      <c r="DI27" s="1022"/>
      <c r="DJ27" s="1022"/>
      <c r="DK27" s="1023"/>
      <c r="DL27" s="1021"/>
      <c r="DM27" s="1022"/>
      <c r="DN27" s="1022"/>
      <c r="DO27" s="1022"/>
      <c r="DP27" s="1023"/>
      <c r="DQ27" s="1021"/>
      <c r="DR27" s="1022"/>
      <c r="DS27" s="1022"/>
      <c r="DT27" s="1022"/>
      <c r="DU27" s="1023"/>
      <c r="DV27" s="1024"/>
      <c r="DW27" s="1025"/>
      <c r="DX27" s="1025"/>
      <c r="DY27" s="1025"/>
      <c r="DZ27" s="1026"/>
      <c r="EA27" s="212"/>
    </row>
    <row r="28" spans="1:131" ht="26.25" customHeight="1" thickTop="1" x14ac:dyDescent="0.15">
      <c r="A28" s="224">
        <v>1</v>
      </c>
      <c r="B28" s="1079" t="s">
        <v>388</v>
      </c>
      <c r="C28" s="1080"/>
      <c r="D28" s="1080"/>
      <c r="E28" s="1080"/>
      <c r="F28" s="1080"/>
      <c r="G28" s="1080"/>
      <c r="H28" s="1080"/>
      <c r="I28" s="1080"/>
      <c r="J28" s="1080"/>
      <c r="K28" s="1080"/>
      <c r="L28" s="1080"/>
      <c r="M28" s="1080"/>
      <c r="N28" s="1080"/>
      <c r="O28" s="1080"/>
      <c r="P28" s="1081"/>
      <c r="Q28" s="1082">
        <v>2988</v>
      </c>
      <c r="R28" s="1083"/>
      <c r="S28" s="1083"/>
      <c r="T28" s="1083"/>
      <c r="U28" s="1083"/>
      <c r="V28" s="1083">
        <v>2972</v>
      </c>
      <c r="W28" s="1083"/>
      <c r="X28" s="1083"/>
      <c r="Y28" s="1083"/>
      <c r="Z28" s="1083"/>
      <c r="AA28" s="1083">
        <v>16</v>
      </c>
      <c r="AB28" s="1083"/>
      <c r="AC28" s="1083"/>
      <c r="AD28" s="1083"/>
      <c r="AE28" s="1084"/>
      <c r="AF28" s="1085">
        <v>16</v>
      </c>
      <c r="AG28" s="1083"/>
      <c r="AH28" s="1083"/>
      <c r="AI28" s="1083"/>
      <c r="AJ28" s="1086"/>
      <c r="AK28" s="1074">
        <v>263</v>
      </c>
      <c r="AL28" s="1075"/>
      <c r="AM28" s="1075"/>
      <c r="AN28" s="1075"/>
      <c r="AO28" s="1075"/>
      <c r="AP28" s="1075" t="s">
        <v>547</v>
      </c>
      <c r="AQ28" s="1075"/>
      <c r="AR28" s="1075"/>
      <c r="AS28" s="1075"/>
      <c r="AT28" s="1075"/>
      <c r="AU28" s="1075" t="s">
        <v>486</v>
      </c>
      <c r="AV28" s="1075"/>
      <c r="AW28" s="1075"/>
      <c r="AX28" s="1075"/>
      <c r="AY28" s="1075"/>
      <c r="AZ28" s="1076" t="s">
        <v>486</v>
      </c>
      <c r="BA28" s="1076"/>
      <c r="BB28" s="1076"/>
      <c r="BC28" s="1076"/>
      <c r="BD28" s="1076"/>
      <c r="BE28" s="1077"/>
      <c r="BF28" s="1077"/>
      <c r="BG28" s="1077"/>
      <c r="BH28" s="1077"/>
      <c r="BI28" s="1078"/>
      <c r="BJ28" s="214"/>
      <c r="BK28" s="214"/>
      <c r="BL28" s="214"/>
      <c r="BM28" s="214"/>
      <c r="BN28" s="214"/>
      <c r="BO28" s="223"/>
      <c r="BP28" s="223"/>
      <c r="BQ28" s="220">
        <v>22</v>
      </c>
      <c r="BR28" s="221"/>
      <c r="BS28" s="1024"/>
      <c r="BT28" s="1025"/>
      <c r="BU28" s="1025"/>
      <c r="BV28" s="1025"/>
      <c r="BW28" s="1025"/>
      <c r="BX28" s="1025"/>
      <c r="BY28" s="1025"/>
      <c r="BZ28" s="1025"/>
      <c r="CA28" s="1025"/>
      <c r="CB28" s="1025"/>
      <c r="CC28" s="1025"/>
      <c r="CD28" s="1025"/>
      <c r="CE28" s="1025"/>
      <c r="CF28" s="1025"/>
      <c r="CG28" s="1046"/>
      <c r="CH28" s="1021"/>
      <c r="CI28" s="1022"/>
      <c r="CJ28" s="1022"/>
      <c r="CK28" s="1022"/>
      <c r="CL28" s="1023"/>
      <c r="CM28" s="1021"/>
      <c r="CN28" s="1022"/>
      <c r="CO28" s="1022"/>
      <c r="CP28" s="1022"/>
      <c r="CQ28" s="1023"/>
      <c r="CR28" s="1021"/>
      <c r="CS28" s="1022"/>
      <c r="CT28" s="1022"/>
      <c r="CU28" s="1022"/>
      <c r="CV28" s="1023"/>
      <c r="CW28" s="1021"/>
      <c r="CX28" s="1022"/>
      <c r="CY28" s="1022"/>
      <c r="CZ28" s="1022"/>
      <c r="DA28" s="1023"/>
      <c r="DB28" s="1021"/>
      <c r="DC28" s="1022"/>
      <c r="DD28" s="1022"/>
      <c r="DE28" s="1022"/>
      <c r="DF28" s="1023"/>
      <c r="DG28" s="1021"/>
      <c r="DH28" s="1022"/>
      <c r="DI28" s="1022"/>
      <c r="DJ28" s="1022"/>
      <c r="DK28" s="1023"/>
      <c r="DL28" s="1021"/>
      <c r="DM28" s="1022"/>
      <c r="DN28" s="1022"/>
      <c r="DO28" s="1022"/>
      <c r="DP28" s="1023"/>
      <c r="DQ28" s="1021"/>
      <c r="DR28" s="1022"/>
      <c r="DS28" s="1022"/>
      <c r="DT28" s="1022"/>
      <c r="DU28" s="1023"/>
      <c r="DV28" s="1024"/>
      <c r="DW28" s="1025"/>
      <c r="DX28" s="1025"/>
      <c r="DY28" s="1025"/>
      <c r="DZ28" s="1026"/>
      <c r="EA28" s="212"/>
    </row>
    <row r="29" spans="1:131" ht="26.25" customHeight="1" x14ac:dyDescent="0.15">
      <c r="A29" s="224">
        <v>2</v>
      </c>
      <c r="B29" s="1062" t="s">
        <v>389</v>
      </c>
      <c r="C29" s="1063"/>
      <c r="D29" s="1063"/>
      <c r="E29" s="1063"/>
      <c r="F29" s="1063"/>
      <c r="G29" s="1063"/>
      <c r="H29" s="1063"/>
      <c r="I29" s="1063"/>
      <c r="J29" s="1063"/>
      <c r="K29" s="1063"/>
      <c r="L29" s="1063"/>
      <c r="M29" s="1063"/>
      <c r="N29" s="1063"/>
      <c r="O29" s="1063"/>
      <c r="P29" s="1064"/>
      <c r="Q29" s="1070">
        <v>2773</v>
      </c>
      <c r="R29" s="1071"/>
      <c r="S29" s="1071"/>
      <c r="T29" s="1071"/>
      <c r="U29" s="1071"/>
      <c r="V29" s="1071">
        <v>2629</v>
      </c>
      <c r="W29" s="1071"/>
      <c r="X29" s="1071"/>
      <c r="Y29" s="1071"/>
      <c r="Z29" s="1071"/>
      <c r="AA29" s="1071">
        <v>144</v>
      </c>
      <c r="AB29" s="1071"/>
      <c r="AC29" s="1071"/>
      <c r="AD29" s="1071"/>
      <c r="AE29" s="1072"/>
      <c r="AF29" s="1067">
        <v>144</v>
      </c>
      <c r="AG29" s="1068"/>
      <c r="AH29" s="1068"/>
      <c r="AI29" s="1068"/>
      <c r="AJ29" s="1069"/>
      <c r="AK29" s="1015">
        <v>406</v>
      </c>
      <c r="AL29" s="1006"/>
      <c r="AM29" s="1006"/>
      <c r="AN29" s="1006"/>
      <c r="AO29" s="1006"/>
      <c r="AP29" s="1006" t="s">
        <v>486</v>
      </c>
      <c r="AQ29" s="1006"/>
      <c r="AR29" s="1006"/>
      <c r="AS29" s="1006"/>
      <c r="AT29" s="1006"/>
      <c r="AU29" s="1006" t="s">
        <v>486</v>
      </c>
      <c r="AV29" s="1006"/>
      <c r="AW29" s="1006"/>
      <c r="AX29" s="1006"/>
      <c r="AY29" s="1006"/>
      <c r="AZ29" s="1073" t="s">
        <v>486</v>
      </c>
      <c r="BA29" s="1073"/>
      <c r="BB29" s="1073"/>
      <c r="BC29" s="1073"/>
      <c r="BD29" s="1073"/>
      <c r="BE29" s="1007"/>
      <c r="BF29" s="1007"/>
      <c r="BG29" s="1007"/>
      <c r="BH29" s="1007"/>
      <c r="BI29" s="1008"/>
      <c r="BJ29" s="214"/>
      <c r="BK29" s="214"/>
      <c r="BL29" s="214"/>
      <c r="BM29" s="214"/>
      <c r="BN29" s="214"/>
      <c r="BO29" s="223"/>
      <c r="BP29" s="223"/>
      <c r="BQ29" s="220">
        <v>23</v>
      </c>
      <c r="BR29" s="221"/>
      <c r="BS29" s="1024"/>
      <c r="BT29" s="1025"/>
      <c r="BU29" s="1025"/>
      <c r="BV29" s="1025"/>
      <c r="BW29" s="1025"/>
      <c r="BX29" s="1025"/>
      <c r="BY29" s="1025"/>
      <c r="BZ29" s="1025"/>
      <c r="CA29" s="1025"/>
      <c r="CB29" s="1025"/>
      <c r="CC29" s="1025"/>
      <c r="CD29" s="1025"/>
      <c r="CE29" s="1025"/>
      <c r="CF29" s="1025"/>
      <c r="CG29" s="1046"/>
      <c r="CH29" s="1021"/>
      <c r="CI29" s="1022"/>
      <c r="CJ29" s="1022"/>
      <c r="CK29" s="1022"/>
      <c r="CL29" s="1023"/>
      <c r="CM29" s="1021"/>
      <c r="CN29" s="1022"/>
      <c r="CO29" s="1022"/>
      <c r="CP29" s="1022"/>
      <c r="CQ29" s="1023"/>
      <c r="CR29" s="1021"/>
      <c r="CS29" s="1022"/>
      <c r="CT29" s="1022"/>
      <c r="CU29" s="1022"/>
      <c r="CV29" s="1023"/>
      <c r="CW29" s="1021"/>
      <c r="CX29" s="1022"/>
      <c r="CY29" s="1022"/>
      <c r="CZ29" s="1022"/>
      <c r="DA29" s="1023"/>
      <c r="DB29" s="1021"/>
      <c r="DC29" s="1022"/>
      <c r="DD29" s="1022"/>
      <c r="DE29" s="1022"/>
      <c r="DF29" s="1023"/>
      <c r="DG29" s="1021"/>
      <c r="DH29" s="1022"/>
      <c r="DI29" s="1022"/>
      <c r="DJ29" s="1022"/>
      <c r="DK29" s="1023"/>
      <c r="DL29" s="1021"/>
      <c r="DM29" s="1022"/>
      <c r="DN29" s="1022"/>
      <c r="DO29" s="1022"/>
      <c r="DP29" s="1023"/>
      <c r="DQ29" s="1021"/>
      <c r="DR29" s="1022"/>
      <c r="DS29" s="1022"/>
      <c r="DT29" s="1022"/>
      <c r="DU29" s="1023"/>
      <c r="DV29" s="1024"/>
      <c r="DW29" s="1025"/>
      <c r="DX29" s="1025"/>
      <c r="DY29" s="1025"/>
      <c r="DZ29" s="1026"/>
      <c r="EA29" s="212"/>
    </row>
    <row r="30" spans="1:131" ht="26.25" customHeight="1" x14ac:dyDescent="0.15">
      <c r="A30" s="224">
        <v>3</v>
      </c>
      <c r="B30" s="1062" t="s">
        <v>390</v>
      </c>
      <c r="C30" s="1063"/>
      <c r="D30" s="1063"/>
      <c r="E30" s="1063"/>
      <c r="F30" s="1063"/>
      <c r="G30" s="1063"/>
      <c r="H30" s="1063"/>
      <c r="I30" s="1063"/>
      <c r="J30" s="1063"/>
      <c r="K30" s="1063"/>
      <c r="L30" s="1063"/>
      <c r="M30" s="1063"/>
      <c r="N30" s="1063"/>
      <c r="O30" s="1063"/>
      <c r="P30" s="1064"/>
      <c r="Q30" s="1070">
        <v>502</v>
      </c>
      <c r="R30" s="1071"/>
      <c r="S30" s="1071"/>
      <c r="T30" s="1071"/>
      <c r="U30" s="1071"/>
      <c r="V30" s="1071">
        <v>501</v>
      </c>
      <c r="W30" s="1071"/>
      <c r="X30" s="1071"/>
      <c r="Y30" s="1071"/>
      <c r="Z30" s="1071"/>
      <c r="AA30" s="1071">
        <v>1</v>
      </c>
      <c r="AB30" s="1071"/>
      <c r="AC30" s="1071"/>
      <c r="AD30" s="1071"/>
      <c r="AE30" s="1072"/>
      <c r="AF30" s="1067">
        <v>1</v>
      </c>
      <c r="AG30" s="1068"/>
      <c r="AH30" s="1068"/>
      <c r="AI30" s="1068"/>
      <c r="AJ30" s="1069"/>
      <c r="AK30" s="1015">
        <v>117</v>
      </c>
      <c r="AL30" s="1006"/>
      <c r="AM30" s="1006"/>
      <c r="AN30" s="1006"/>
      <c r="AO30" s="1006"/>
      <c r="AP30" s="1006" t="s">
        <v>486</v>
      </c>
      <c r="AQ30" s="1006"/>
      <c r="AR30" s="1006"/>
      <c r="AS30" s="1006"/>
      <c r="AT30" s="1006"/>
      <c r="AU30" s="1006" t="s">
        <v>486</v>
      </c>
      <c r="AV30" s="1006"/>
      <c r="AW30" s="1006"/>
      <c r="AX30" s="1006"/>
      <c r="AY30" s="1006"/>
      <c r="AZ30" s="1073" t="s">
        <v>486</v>
      </c>
      <c r="BA30" s="1073"/>
      <c r="BB30" s="1073"/>
      <c r="BC30" s="1073"/>
      <c r="BD30" s="1073"/>
      <c r="BE30" s="1007"/>
      <c r="BF30" s="1007"/>
      <c r="BG30" s="1007"/>
      <c r="BH30" s="1007"/>
      <c r="BI30" s="1008"/>
      <c r="BJ30" s="214"/>
      <c r="BK30" s="214"/>
      <c r="BL30" s="214"/>
      <c r="BM30" s="214"/>
      <c r="BN30" s="214"/>
      <c r="BO30" s="223"/>
      <c r="BP30" s="223"/>
      <c r="BQ30" s="220">
        <v>24</v>
      </c>
      <c r="BR30" s="221"/>
      <c r="BS30" s="1024"/>
      <c r="BT30" s="1025"/>
      <c r="BU30" s="1025"/>
      <c r="BV30" s="1025"/>
      <c r="BW30" s="1025"/>
      <c r="BX30" s="1025"/>
      <c r="BY30" s="1025"/>
      <c r="BZ30" s="1025"/>
      <c r="CA30" s="1025"/>
      <c r="CB30" s="1025"/>
      <c r="CC30" s="1025"/>
      <c r="CD30" s="1025"/>
      <c r="CE30" s="1025"/>
      <c r="CF30" s="1025"/>
      <c r="CG30" s="1046"/>
      <c r="CH30" s="1021"/>
      <c r="CI30" s="1022"/>
      <c r="CJ30" s="1022"/>
      <c r="CK30" s="1022"/>
      <c r="CL30" s="1023"/>
      <c r="CM30" s="1021"/>
      <c r="CN30" s="1022"/>
      <c r="CO30" s="1022"/>
      <c r="CP30" s="1022"/>
      <c r="CQ30" s="1023"/>
      <c r="CR30" s="1021"/>
      <c r="CS30" s="1022"/>
      <c r="CT30" s="1022"/>
      <c r="CU30" s="1022"/>
      <c r="CV30" s="1023"/>
      <c r="CW30" s="1021"/>
      <c r="CX30" s="1022"/>
      <c r="CY30" s="1022"/>
      <c r="CZ30" s="1022"/>
      <c r="DA30" s="1023"/>
      <c r="DB30" s="1021"/>
      <c r="DC30" s="1022"/>
      <c r="DD30" s="1022"/>
      <c r="DE30" s="1022"/>
      <c r="DF30" s="1023"/>
      <c r="DG30" s="1021"/>
      <c r="DH30" s="1022"/>
      <c r="DI30" s="1022"/>
      <c r="DJ30" s="1022"/>
      <c r="DK30" s="1023"/>
      <c r="DL30" s="1021"/>
      <c r="DM30" s="1022"/>
      <c r="DN30" s="1022"/>
      <c r="DO30" s="1022"/>
      <c r="DP30" s="1023"/>
      <c r="DQ30" s="1021"/>
      <c r="DR30" s="1022"/>
      <c r="DS30" s="1022"/>
      <c r="DT30" s="1022"/>
      <c r="DU30" s="1023"/>
      <c r="DV30" s="1024"/>
      <c r="DW30" s="1025"/>
      <c r="DX30" s="1025"/>
      <c r="DY30" s="1025"/>
      <c r="DZ30" s="1026"/>
      <c r="EA30" s="212"/>
    </row>
    <row r="31" spans="1:131" ht="26.25" customHeight="1" x14ac:dyDescent="0.15">
      <c r="A31" s="224">
        <v>4</v>
      </c>
      <c r="B31" s="1062" t="s">
        <v>391</v>
      </c>
      <c r="C31" s="1063"/>
      <c r="D31" s="1063"/>
      <c r="E31" s="1063"/>
      <c r="F31" s="1063"/>
      <c r="G31" s="1063"/>
      <c r="H31" s="1063"/>
      <c r="I31" s="1063"/>
      <c r="J31" s="1063"/>
      <c r="K31" s="1063"/>
      <c r="L31" s="1063"/>
      <c r="M31" s="1063"/>
      <c r="N31" s="1063"/>
      <c r="O31" s="1063"/>
      <c r="P31" s="1064"/>
      <c r="Q31" s="1070">
        <v>34</v>
      </c>
      <c r="R31" s="1071"/>
      <c r="S31" s="1071"/>
      <c r="T31" s="1071"/>
      <c r="U31" s="1071"/>
      <c r="V31" s="1071">
        <v>34</v>
      </c>
      <c r="W31" s="1071"/>
      <c r="X31" s="1071"/>
      <c r="Y31" s="1071"/>
      <c r="Z31" s="1071"/>
      <c r="AA31" s="1071" t="s">
        <v>547</v>
      </c>
      <c r="AB31" s="1071"/>
      <c r="AC31" s="1071"/>
      <c r="AD31" s="1071"/>
      <c r="AE31" s="1072"/>
      <c r="AF31" s="1067" t="s">
        <v>121</v>
      </c>
      <c r="AG31" s="1068"/>
      <c r="AH31" s="1068"/>
      <c r="AI31" s="1068"/>
      <c r="AJ31" s="1069"/>
      <c r="AK31" s="1015">
        <v>27</v>
      </c>
      <c r="AL31" s="1006"/>
      <c r="AM31" s="1006"/>
      <c r="AN31" s="1006"/>
      <c r="AO31" s="1006"/>
      <c r="AP31" s="1006" t="s">
        <v>486</v>
      </c>
      <c r="AQ31" s="1006"/>
      <c r="AR31" s="1006"/>
      <c r="AS31" s="1006"/>
      <c r="AT31" s="1006"/>
      <c r="AU31" s="1006" t="s">
        <v>486</v>
      </c>
      <c r="AV31" s="1006"/>
      <c r="AW31" s="1006"/>
      <c r="AX31" s="1006"/>
      <c r="AY31" s="1006"/>
      <c r="AZ31" s="1073" t="s">
        <v>486</v>
      </c>
      <c r="BA31" s="1073"/>
      <c r="BB31" s="1073"/>
      <c r="BC31" s="1073"/>
      <c r="BD31" s="1073"/>
      <c r="BE31" s="1007"/>
      <c r="BF31" s="1007"/>
      <c r="BG31" s="1007"/>
      <c r="BH31" s="1007"/>
      <c r="BI31" s="1008"/>
      <c r="BJ31" s="214"/>
      <c r="BK31" s="214"/>
      <c r="BL31" s="214"/>
      <c r="BM31" s="214"/>
      <c r="BN31" s="214"/>
      <c r="BO31" s="223"/>
      <c r="BP31" s="223"/>
      <c r="BQ31" s="220">
        <v>25</v>
      </c>
      <c r="BR31" s="221"/>
      <c r="BS31" s="1024"/>
      <c r="BT31" s="1025"/>
      <c r="BU31" s="1025"/>
      <c r="BV31" s="1025"/>
      <c r="BW31" s="1025"/>
      <c r="BX31" s="1025"/>
      <c r="BY31" s="1025"/>
      <c r="BZ31" s="1025"/>
      <c r="CA31" s="1025"/>
      <c r="CB31" s="1025"/>
      <c r="CC31" s="1025"/>
      <c r="CD31" s="1025"/>
      <c r="CE31" s="1025"/>
      <c r="CF31" s="1025"/>
      <c r="CG31" s="1046"/>
      <c r="CH31" s="1021"/>
      <c r="CI31" s="1022"/>
      <c r="CJ31" s="1022"/>
      <c r="CK31" s="1022"/>
      <c r="CL31" s="1023"/>
      <c r="CM31" s="1021"/>
      <c r="CN31" s="1022"/>
      <c r="CO31" s="1022"/>
      <c r="CP31" s="1022"/>
      <c r="CQ31" s="1023"/>
      <c r="CR31" s="1021"/>
      <c r="CS31" s="1022"/>
      <c r="CT31" s="1022"/>
      <c r="CU31" s="1022"/>
      <c r="CV31" s="1023"/>
      <c r="CW31" s="1021"/>
      <c r="CX31" s="1022"/>
      <c r="CY31" s="1022"/>
      <c r="CZ31" s="1022"/>
      <c r="DA31" s="1023"/>
      <c r="DB31" s="1021"/>
      <c r="DC31" s="1022"/>
      <c r="DD31" s="1022"/>
      <c r="DE31" s="1022"/>
      <c r="DF31" s="1023"/>
      <c r="DG31" s="1021"/>
      <c r="DH31" s="1022"/>
      <c r="DI31" s="1022"/>
      <c r="DJ31" s="1022"/>
      <c r="DK31" s="1023"/>
      <c r="DL31" s="1021"/>
      <c r="DM31" s="1022"/>
      <c r="DN31" s="1022"/>
      <c r="DO31" s="1022"/>
      <c r="DP31" s="1023"/>
      <c r="DQ31" s="1021"/>
      <c r="DR31" s="1022"/>
      <c r="DS31" s="1022"/>
      <c r="DT31" s="1022"/>
      <c r="DU31" s="1023"/>
      <c r="DV31" s="1024"/>
      <c r="DW31" s="1025"/>
      <c r="DX31" s="1025"/>
      <c r="DY31" s="1025"/>
      <c r="DZ31" s="1026"/>
      <c r="EA31" s="212"/>
    </row>
    <row r="32" spans="1:131" ht="26.25" customHeight="1" x14ac:dyDescent="0.15">
      <c r="A32" s="224">
        <v>5</v>
      </c>
      <c r="B32" s="1062" t="s">
        <v>392</v>
      </c>
      <c r="C32" s="1063"/>
      <c r="D32" s="1063"/>
      <c r="E32" s="1063"/>
      <c r="F32" s="1063"/>
      <c r="G32" s="1063"/>
      <c r="H32" s="1063"/>
      <c r="I32" s="1063"/>
      <c r="J32" s="1063"/>
      <c r="K32" s="1063"/>
      <c r="L32" s="1063"/>
      <c r="M32" s="1063"/>
      <c r="N32" s="1063"/>
      <c r="O32" s="1063"/>
      <c r="P32" s="1064"/>
      <c r="Q32" s="1070">
        <v>406</v>
      </c>
      <c r="R32" s="1071"/>
      <c r="S32" s="1071"/>
      <c r="T32" s="1071"/>
      <c r="U32" s="1071"/>
      <c r="V32" s="1071">
        <v>332</v>
      </c>
      <c r="W32" s="1071"/>
      <c r="X32" s="1071"/>
      <c r="Y32" s="1071"/>
      <c r="Z32" s="1071"/>
      <c r="AA32" s="1071">
        <v>75</v>
      </c>
      <c r="AB32" s="1071"/>
      <c r="AC32" s="1071"/>
      <c r="AD32" s="1071"/>
      <c r="AE32" s="1072"/>
      <c r="AF32" s="1067">
        <v>651</v>
      </c>
      <c r="AG32" s="1068"/>
      <c r="AH32" s="1068"/>
      <c r="AI32" s="1068"/>
      <c r="AJ32" s="1069"/>
      <c r="AK32" s="1015">
        <v>1</v>
      </c>
      <c r="AL32" s="1006"/>
      <c r="AM32" s="1006"/>
      <c r="AN32" s="1006"/>
      <c r="AO32" s="1006"/>
      <c r="AP32" s="1006">
        <v>1042</v>
      </c>
      <c r="AQ32" s="1006"/>
      <c r="AR32" s="1006"/>
      <c r="AS32" s="1006"/>
      <c r="AT32" s="1006"/>
      <c r="AU32" s="1006">
        <v>13</v>
      </c>
      <c r="AV32" s="1006"/>
      <c r="AW32" s="1006"/>
      <c r="AX32" s="1006"/>
      <c r="AY32" s="1006"/>
      <c r="AZ32" s="1073" t="s">
        <v>486</v>
      </c>
      <c r="BA32" s="1073"/>
      <c r="BB32" s="1073"/>
      <c r="BC32" s="1073"/>
      <c r="BD32" s="1073"/>
      <c r="BE32" s="1007" t="s">
        <v>393</v>
      </c>
      <c r="BF32" s="1007"/>
      <c r="BG32" s="1007"/>
      <c r="BH32" s="1007"/>
      <c r="BI32" s="1008"/>
      <c r="BJ32" s="214"/>
      <c r="BK32" s="214"/>
      <c r="BL32" s="214"/>
      <c r="BM32" s="214"/>
      <c r="BN32" s="214"/>
      <c r="BO32" s="223"/>
      <c r="BP32" s="223"/>
      <c r="BQ32" s="220">
        <v>26</v>
      </c>
      <c r="BR32" s="221"/>
      <c r="BS32" s="1024"/>
      <c r="BT32" s="1025"/>
      <c r="BU32" s="1025"/>
      <c r="BV32" s="1025"/>
      <c r="BW32" s="1025"/>
      <c r="BX32" s="1025"/>
      <c r="BY32" s="1025"/>
      <c r="BZ32" s="1025"/>
      <c r="CA32" s="1025"/>
      <c r="CB32" s="1025"/>
      <c r="CC32" s="1025"/>
      <c r="CD32" s="1025"/>
      <c r="CE32" s="1025"/>
      <c r="CF32" s="1025"/>
      <c r="CG32" s="1046"/>
      <c r="CH32" s="1021"/>
      <c r="CI32" s="1022"/>
      <c r="CJ32" s="1022"/>
      <c r="CK32" s="1022"/>
      <c r="CL32" s="1023"/>
      <c r="CM32" s="1021"/>
      <c r="CN32" s="1022"/>
      <c r="CO32" s="1022"/>
      <c r="CP32" s="1022"/>
      <c r="CQ32" s="1023"/>
      <c r="CR32" s="1021"/>
      <c r="CS32" s="1022"/>
      <c r="CT32" s="1022"/>
      <c r="CU32" s="1022"/>
      <c r="CV32" s="1023"/>
      <c r="CW32" s="1021"/>
      <c r="CX32" s="1022"/>
      <c r="CY32" s="1022"/>
      <c r="CZ32" s="1022"/>
      <c r="DA32" s="1023"/>
      <c r="DB32" s="1021"/>
      <c r="DC32" s="1022"/>
      <c r="DD32" s="1022"/>
      <c r="DE32" s="1022"/>
      <c r="DF32" s="1023"/>
      <c r="DG32" s="1021"/>
      <c r="DH32" s="1022"/>
      <c r="DI32" s="1022"/>
      <c r="DJ32" s="1022"/>
      <c r="DK32" s="1023"/>
      <c r="DL32" s="1021"/>
      <c r="DM32" s="1022"/>
      <c r="DN32" s="1022"/>
      <c r="DO32" s="1022"/>
      <c r="DP32" s="1023"/>
      <c r="DQ32" s="1021"/>
      <c r="DR32" s="1022"/>
      <c r="DS32" s="1022"/>
      <c r="DT32" s="1022"/>
      <c r="DU32" s="1023"/>
      <c r="DV32" s="1024"/>
      <c r="DW32" s="1025"/>
      <c r="DX32" s="1025"/>
      <c r="DY32" s="1025"/>
      <c r="DZ32" s="1026"/>
      <c r="EA32" s="212"/>
    </row>
    <row r="33" spans="1:131" ht="26.25" customHeight="1" x14ac:dyDescent="0.15">
      <c r="A33" s="224">
        <v>6</v>
      </c>
      <c r="B33" s="1062" t="s">
        <v>394</v>
      </c>
      <c r="C33" s="1063"/>
      <c r="D33" s="1063"/>
      <c r="E33" s="1063"/>
      <c r="F33" s="1063"/>
      <c r="G33" s="1063"/>
      <c r="H33" s="1063"/>
      <c r="I33" s="1063"/>
      <c r="J33" s="1063"/>
      <c r="K33" s="1063"/>
      <c r="L33" s="1063"/>
      <c r="M33" s="1063"/>
      <c r="N33" s="1063"/>
      <c r="O33" s="1063"/>
      <c r="P33" s="1064"/>
      <c r="Q33" s="1070">
        <v>673</v>
      </c>
      <c r="R33" s="1071"/>
      <c r="S33" s="1071"/>
      <c r="T33" s="1071"/>
      <c r="U33" s="1071"/>
      <c r="V33" s="1071">
        <v>638</v>
      </c>
      <c r="W33" s="1071"/>
      <c r="X33" s="1071"/>
      <c r="Y33" s="1071"/>
      <c r="Z33" s="1071"/>
      <c r="AA33" s="1071">
        <v>35</v>
      </c>
      <c r="AB33" s="1071"/>
      <c r="AC33" s="1071"/>
      <c r="AD33" s="1071"/>
      <c r="AE33" s="1072"/>
      <c r="AF33" s="1067">
        <v>164</v>
      </c>
      <c r="AG33" s="1068"/>
      <c r="AH33" s="1068"/>
      <c r="AI33" s="1068"/>
      <c r="AJ33" s="1069"/>
      <c r="AK33" s="1015">
        <v>239</v>
      </c>
      <c r="AL33" s="1006"/>
      <c r="AM33" s="1006"/>
      <c r="AN33" s="1006"/>
      <c r="AO33" s="1006"/>
      <c r="AP33" s="1006">
        <v>2340</v>
      </c>
      <c r="AQ33" s="1006"/>
      <c r="AR33" s="1006"/>
      <c r="AS33" s="1006"/>
      <c r="AT33" s="1006"/>
      <c r="AU33" s="1006">
        <v>1425</v>
      </c>
      <c r="AV33" s="1006"/>
      <c r="AW33" s="1006"/>
      <c r="AX33" s="1006"/>
      <c r="AY33" s="1006"/>
      <c r="AZ33" s="1073" t="s">
        <v>486</v>
      </c>
      <c r="BA33" s="1073"/>
      <c r="BB33" s="1073"/>
      <c r="BC33" s="1073"/>
      <c r="BD33" s="1073"/>
      <c r="BE33" s="1007" t="s">
        <v>393</v>
      </c>
      <c r="BF33" s="1007"/>
      <c r="BG33" s="1007"/>
      <c r="BH33" s="1007"/>
      <c r="BI33" s="1008"/>
      <c r="BJ33" s="214"/>
      <c r="BK33" s="214"/>
      <c r="BL33" s="214"/>
      <c r="BM33" s="214"/>
      <c r="BN33" s="214"/>
      <c r="BO33" s="223"/>
      <c r="BP33" s="223"/>
      <c r="BQ33" s="220">
        <v>27</v>
      </c>
      <c r="BR33" s="221"/>
      <c r="BS33" s="1024"/>
      <c r="BT33" s="1025"/>
      <c r="BU33" s="1025"/>
      <c r="BV33" s="1025"/>
      <c r="BW33" s="1025"/>
      <c r="BX33" s="1025"/>
      <c r="BY33" s="1025"/>
      <c r="BZ33" s="1025"/>
      <c r="CA33" s="1025"/>
      <c r="CB33" s="1025"/>
      <c r="CC33" s="1025"/>
      <c r="CD33" s="1025"/>
      <c r="CE33" s="1025"/>
      <c r="CF33" s="1025"/>
      <c r="CG33" s="1046"/>
      <c r="CH33" s="1021"/>
      <c r="CI33" s="1022"/>
      <c r="CJ33" s="1022"/>
      <c r="CK33" s="1022"/>
      <c r="CL33" s="1023"/>
      <c r="CM33" s="1021"/>
      <c r="CN33" s="1022"/>
      <c r="CO33" s="1022"/>
      <c r="CP33" s="1022"/>
      <c r="CQ33" s="1023"/>
      <c r="CR33" s="1021"/>
      <c r="CS33" s="1022"/>
      <c r="CT33" s="1022"/>
      <c r="CU33" s="1022"/>
      <c r="CV33" s="1023"/>
      <c r="CW33" s="1021"/>
      <c r="CX33" s="1022"/>
      <c r="CY33" s="1022"/>
      <c r="CZ33" s="1022"/>
      <c r="DA33" s="1023"/>
      <c r="DB33" s="1021"/>
      <c r="DC33" s="1022"/>
      <c r="DD33" s="1022"/>
      <c r="DE33" s="1022"/>
      <c r="DF33" s="1023"/>
      <c r="DG33" s="1021"/>
      <c r="DH33" s="1022"/>
      <c r="DI33" s="1022"/>
      <c r="DJ33" s="1022"/>
      <c r="DK33" s="1023"/>
      <c r="DL33" s="1021"/>
      <c r="DM33" s="1022"/>
      <c r="DN33" s="1022"/>
      <c r="DO33" s="1022"/>
      <c r="DP33" s="1023"/>
      <c r="DQ33" s="1021"/>
      <c r="DR33" s="1022"/>
      <c r="DS33" s="1022"/>
      <c r="DT33" s="1022"/>
      <c r="DU33" s="1023"/>
      <c r="DV33" s="1024"/>
      <c r="DW33" s="1025"/>
      <c r="DX33" s="1025"/>
      <c r="DY33" s="1025"/>
      <c r="DZ33" s="1026"/>
      <c r="EA33" s="212"/>
    </row>
    <row r="34" spans="1:131" ht="26.25" customHeight="1" x14ac:dyDescent="0.15">
      <c r="A34" s="224">
        <v>7</v>
      </c>
      <c r="B34" s="1062"/>
      <c r="C34" s="1063"/>
      <c r="D34" s="1063"/>
      <c r="E34" s="1063"/>
      <c r="F34" s="1063"/>
      <c r="G34" s="1063"/>
      <c r="H34" s="1063"/>
      <c r="I34" s="1063"/>
      <c r="J34" s="1063"/>
      <c r="K34" s="1063"/>
      <c r="L34" s="1063"/>
      <c r="M34" s="1063"/>
      <c r="N34" s="1063"/>
      <c r="O34" s="1063"/>
      <c r="P34" s="1064"/>
      <c r="Q34" s="1070"/>
      <c r="R34" s="1071"/>
      <c r="S34" s="1071"/>
      <c r="T34" s="1071"/>
      <c r="U34" s="1071"/>
      <c r="V34" s="1071"/>
      <c r="W34" s="1071"/>
      <c r="X34" s="1071"/>
      <c r="Y34" s="1071"/>
      <c r="Z34" s="1071"/>
      <c r="AA34" s="1071"/>
      <c r="AB34" s="1071"/>
      <c r="AC34" s="1071"/>
      <c r="AD34" s="1071"/>
      <c r="AE34" s="1072"/>
      <c r="AF34" s="1067"/>
      <c r="AG34" s="1068"/>
      <c r="AH34" s="1068"/>
      <c r="AI34" s="1068"/>
      <c r="AJ34" s="1069"/>
      <c r="AK34" s="1015"/>
      <c r="AL34" s="1006"/>
      <c r="AM34" s="1006"/>
      <c r="AN34" s="1006"/>
      <c r="AO34" s="1006"/>
      <c r="AP34" s="1006"/>
      <c r="AQ34" s="1006"/>
      <c r="AR34" s="1006"/>
      <c r="AS34" s="1006"/>
      <c r="AT34" s="1006"/>
      <c r="AU34" s="1006"/>
      <c r="AV34" s="1006"/>
      <c r="AW34" s="1006"/>
      <c r="AX34" s="1006"/>
      <c r="AY34" s="1006"/>
      <c r="AZ34" s="1073"/>
      <c r="BA34" s="1073"/>
      <c r="BB34" s="1073"/>
      <c r="BC34" s="1073"/>
      <c r="BD34" s="1073"/>
      <c r="BE34" s="1007"/>
      <c r="BF34" s="1007"/>
      <c r="BG34" s="1007"/>
      <c r="BH34" s="1007"/>
      <c r="BI34" s="1008"/>
      <c r="BJ34" s="214"/>
      <c r="BK34" s="214"/>
      <c r="BL34" s="214"/>
      <c r="BM34" s="214"/>
      <c r="BN34" s="214"/>
      <c r="BO34" s="223"/>
      <c r="BP34" s="223"/>
      <c r="BQ34" s="220">
        <v>28</v>
      </c>
      <c r="BR34" s="221"/>
      <c r="BS34" s="1024"/>
      <c r="BT34" s="1025"/>
      <c r="BU34" s="1025"/>
      <c r="BV34" s="1025"/>
      <c r="BW34" s="1025"/>
      <c r="BX34" s="1025"/>
      <c r="BY34" s="1025"/>
      <c r="BZ34" s="1025"/>
      <c r="CA34" s="1025"/>
      <c r="CB34" s="1025"/>
      <c r="CC34" s="1025"/>
      <c r="CD34" s="1025"/>
      <c r="CE34" s="1025"/>
      <c r="CF34" s="1025"/>
      <c r="CG34" s="1046"/>
      <c r="CH34" s="1021"/>
      <c r="CI34" s="1022"/>
      <c r="CJ34" s="1022"/>
      <c r="CK34" s="1022"/>
      <c r="CL34" s="1023"/>
      <c r="CM34" s="1021"/>
      <c r="CN34" s="1022"/>
      <c r="CO34" s="1022"/>
      <c r="CP34" s="1022"/>
      <c r="CQ34" s="1023"/>
      <c r="CR34" s="1021"/>
      <c r="CS34" s="1022"/>
      <c r="CT34" s="1022"/>
      <c r="CU34" s="1022"/>
      <c r="CV34" s="1023"/>
      <c r="CW34" s="1021"/>
      <c r="CX34" s="1022"/>
      <c r="CY34" s="1022"/>
      <c r="CZ34" s="1022"/>
      <c r="DA34" s="1023"/>
      <c r="DB34" s="1021"/>
      <c r="DC34" s="1022"/>
      <c r="DD34" s="1022"/>
      <c r="DE34" s="1022"/>
      <c r="DF34" s="1023"/>
      <c r="DG34" s="1021"/>
      <c r="DH34" s="1022"/>
      <c r="DI34" s="1022"/>
      <c r="DJ34" s="1022"/>
      <c r="DK34" s="1023"/>
      <c r="DL34" s="1021"/>
      <c r="DM34" s="1022"/>
      <c r="DN34" s="1022"/>
      <c r="DO34" s="1022"/>
      <c r="DP34" s="1023"/>
      <c r="DQ34" s="1021"/>
      <c r="DR34" s="1022"/>
      <c r="DS34" s="1022"/>
      <c r="DT34" s="1022"/>
      <c r="DU34" s="1023"/>
      <c r="DV34" s="1024"/>
      <c r="DW34" s="1025"/>
      <c r="DX34" s="1025"/>
      <c r="DY34" s="1025"/>
      <c r="DZ34" s="1026"/>
      <c r="EA34" s="212"/>
    </row>
    <row r="35" spans="1:131" ht="26.25" customHeight="1" x14ac:dyDescent="0.15">
      <c r="A35" s="224">
        <v>8</v>
      </c>
      <c r="B35" s="1062"/>
      <c r="C35" s="1063"/>
      <c r="D35" s="1063"/>
      <c r="E35" s="1063"/>
      <c r="F35" s="1063"/>
      <c r="G35" s="1063"/>
      <c r="H35" s="1063"/>
      <c r="I35" s="1063"/>
      <c r="J35" s="1063"/>
      <c r="K35" s="1063"/>
      <c r="L35" s="1063"/>
      <c r="M35" s="1063"/>
      <c r="N35" s="1063"/>
      <c r="O35" s="1063"/>
      <c r="P35" s="1064"/>
      <c r="Q35" s="1070"/>
      <c r="R35" s="1071"/>
      <c r="S35" s="1071"/>
      <c r="T35" s="1071"/>
      <c r="U35" s="1071"/>
      <c r="V35" s="1071"/>
      <c r="W35" s="1071"/>
      <c r="X35" s="1071"/>
      <c r="Y35" s="1071"/>
      <c r="Z35" s="1071"/>
      <c r="AA35" s="1071"/>
      <c r="AB35" s="1071"/>
      <c r="AC35" s="1071"/>
      <c r="AD35" s="1071"/>
      <c r="AE35" s="1072"/>
      <c r="AF35" s="1067"/>
      <c r="AG35" s="1068"/>
      <c r="AH35" s="1068"/>
      <c r="AI35" s="1068"/>
      <c r="AJ35" s="1069"/>
      <c r="AK35" s="1015"/>
      <c r="AL35" s="1006"/>
      <c r="AM35" s="1006"/>
      <c r="AN35" s="1006"/>
      <c r="AO35" s="1006"/>
      <c r="AP35" s="1006"/>
      <c r="AQ35" s="1006"/>
      <c r="AR35" s="1006"/>
      <c r="AS35" s="1006"/>
      <c r="AT35" s="1006"/>
      <c r="AU35" s="1006"/>
      <c r="AV35" s="1006"/>
      <c r="AW35" s="1006"/>
      <c r="AX35" s="1006"/>
      <c r="AY35" s="1006"/>
      <c r="AZ35" s="1073"/>
      <c r="BA35" s="1073"/>
      <c r="BB35" s="1073"/>
      <c r="BC35" s="1073"/>
      <c r="BD35" s="1073"/>
      <c r="BE35" s="1007"/>
      <c r="BF35" s="1007"/>
      <c r="BG35" s="1007"/>
      <c r="BH35" s="1007"/>
      <c r="BI35" s="1008"/>
      <c r="BJ35" s="214"/>
      <c r="BK35" s="214"/>
      <c r="BL35" s="214"/>
      <c r="BM35" s="214"/>
      <c r="BN35" s="214"/>
      <c r="BO35" s="223"/>
      <c r="BP35" s="223"/>
      <c r="BQ35" s="220">
        <v>29</v>
      </c>
      <c r="BR35" s="221"/>
      <c r="BS35" s="1024"/>
      <c r="BT35" s="1025"/>
      <c r="BU35" s="1025"/>
      <c r="BV35" s="1025"/>
      <c r="BW35" s="1025"/>
      <c r="BX35" s="1025"/>
      <c r="BY35" s="1025"/>
      <c r="BZ35" s="1025"/>
      <c r="CA35" s="1025"/>
      <c r="CB35" s="1025"/>
      <c r="CC35" s="1025"/>
      <c r="CD35" s="1025"/>
      <c r="CE35" s="1025"/>
      <c r="CF35" s="1025"/>
      <c r="CG35" s="1046"/>
      <c r="CH35" s="1021"/>
      <c r="CI35" s="1022"/>
      <c r="CJ35" s="1022"/>
      <c r="CK35" s="1022"/>
      <c r="CL35" s="1023"/>
      <c r="CM35" s="1021"/>
      <c r="CN35" s="1022"/>
      <c r="CO35" s="1022"/>
      <c r="CP35" s="1022"/>
      <c r="CQ35" s="1023"/>
      <c r="CR35" s="1021"/>
      <c r="CS35" s="1022"/>
      <c r="CT35" s="1022"/>
      <c r="CU35" s="1022"/>
      <c r="CV35" s="1023"/>
      <c r="CW35" s="1021"/>
      <c r="CX35" s="1022"/>
      <c r="CY35" s="1022"/>
      <c r="CZ35" s="1022"/>
      <c r="DA35" s="1023"/>
      <c r="DB35" s="1021"/>
      <c r="DC35" s="1022"/>
      <c r="DD35" s="1022"/>
      <c r="DE35" s="1022"/>
      <c r="DF35" s="1023"/>
      <c r="DG35" s="1021"/>
      <c r="DH35" s="1022"/>
      <c r="DI35" s="1022"/>
      <c r="DJ35" s="1022"/>
      <c r="DK35" s="1023"/>
      <c r="DL35" s="1021"/>
      <c r="DM35" s="1022"/>
      <c r="DN35" s="1022"/>
      <c r="DO35" s="1022"/>
      <c r="DP35" s="1023"/>
      <c r="DQ35" s="1021"/>
      <c r="DR35" s="1022"/>
      <c r="DS35" s="1022"/>
      <c r="DT35" s="1022"/>
      <c r="DU35" s="1023"/>
      <c r="DV35" s="1024"/>
      <c r="DW35" s="1025"/>
      <c r="DX35" s="1025"/>
      <c r="DY35" s="1025"/>
      <c r="DZ35" s="1026"/>
      <c r="EA35" s="212"/>
    </row>
    <row r="36" spans="1:131" ht="26.25" customHeight="1" x14ac:dyDescent="0.15">
      <c r="A36" s="224">
        <v>9</v>
      </c>
      <c r="B36" s="1062"/>
      <c r="C36" s="1063"/>
      <c r="D36" s="1063"/>
      <c r="E36" s="1063"/>
      <c r="F36" s="1063"/>
      <c r="G36" s="1063"/>
      <c r="H36" s="1063"/>
      <c r="I36" s="1063"/>
      <c r="J36" s="1063"/>
      <c r="K36" s="1063"/>
      <c r="L36" s="1063"/>
      <c r="M36" s="1063"/>
      <c r="N36" s="1063"/>
      <c r="O36" s="1063"/>
      <c r="P36" s="1064"/>
      <c r="Q36" s="1070"/>
      <c r="R36" s="1071"/>
      <c r="S36" s="1071"/>
      <c r="T36" s="1071"/>
      <c r="U36" s="1071"/>
      <c r="V36" s="1071"/>
      <c r="W36" s="1071"/>
      <c r="X36" s="1071"/>
      <c r="Y36" s="1071"/>
      <c r="Z36" s="1071"/>
      <c r="AA36" s="1071"/>
      <c r="AB36" s="1071"/>
      <c r="AC36" s="1071"/>
      <c r="AD36" s="1071"/>
      <c r="AE36" s="1072"/>
      <c r="AF36" s="1067"/>
      <c r="AG36" s="1068"/>
      <c r="AH36" s="1068"/>
      <c r="AI36" s="1068"/>
      <c r="AJ36" s="1069"/>
      <c r="AK36" s="1015"/>
      <c r="AL36" s="1006"/>
      <c r="AM36" s="1006"/>
      <c r="AN36" s="1006"/>
      <c r="AO36" s="1006"/>
      <c r="AP36" s="1006"/>
      <c r="AQ36" s="1006"/>
      <c r="AR36" s="1006"/>
      <c r="AS36" s="1006"/>
      <c r="AT36" s="1006"/>
      <c r="AU36" s="1006"/>
      <c r="AV36" s="1006"/>
      <c r="AW36" s="1006"/>
      <c r="AX36" s="1006"/>
      <c r="AY36" s="1006"/>
      <c r="AZ36" s="1073"/>
      <c r="BA36" s="1073"/>
      <c r="BB36" s="1073"/>
      <c r="BC36" s="1073"/>
      <c r="BD36" s="1073"/>
      <c r="BE36" s="1007"/>
      <c r="BF36" s="1007"/>
      <c r="BG36" s="1007"/>
      <c r="BH36" s="1007"/>
      <c r="BI36" s="1008"/>
      <c r="BJ36" s="214"/>
      <c r="BK36" s="214"/>
      <c r="BL36" s="214"/>
      <c r="BM36" s="214"/>
      <c r="BN36" s="214"/>
      <c r="BO36" s="223"/>
      <c r="BP36" s="223"/>
      <c r="BQ36" s="220">
        <v>30</v>
      </c>
      <c r="BR36" s="221"/>
      <c r="BS36" s="1024"/>
      <c r="BT36" s="1025"/>
      <c r="BU36" s="1025"/>
      <c r="BV36" s="1025"/>
      <c r="BW36" s="1025"/>
      <c r="BX36" s="1025"/>
      <c r="BY36" s="1025"/>
      <c r="BZ36" s="1025"/>
      <c r="CA36" s="1025"/>
      <c r="CB36" s="1025"/>
      <c r="CC36" s="1025"/>
      <c r="CD36" s="1025"/>
      <c r="CE36" s="1025"/>
      <c r="CF36" s="1025"/>
      <c r="CG36" s="1046"/>
      <c r="CH36" s="1021"/>
      <c r="CI36" s="1022"/>
      <c r="CJ36" s="1022"/>
      <c r="CK36" s="1022"/>
      <c r="CL36" s="1023"/>
      <c r="CM36" s="1021"/>
      <c r="CN36" s="1022"/>
      <c r="CO36" s="1022"/>
      <c r="CP36" s="1022"/>
      <c r="CQ36" s="1023"/>
      <c r="CR36" s="1021"/>
      <c r="CS36" s="1022"/>
      <c r="CT36" s="1022"/>
      <c r="CU36" s="1022"/>
      <c r="CV36" s="1023"/>
      <c r="CW36" s="1021"/>
      <c r="CX36" s="1022"/>
      <c r="CY36" s="1022"/>
      <c r="CZ36" s="1022"/>
      <c r="DA36" s="1023"/>
      <c r="DB36" s="1021"/>
      <c r="DC36" s="1022"/>
      <c r="DD36" s="1022"/>
      <c r="DE36" s="1022"/>
      <c r="DF36" s="1023"/>
      <c r="DG36" s="1021"/>
      <c r="DH36" s="1022"/>
      <c r="DI36" s="1022"/>
      <c r="DJ36" s="1022"/>
      <c r="DK36" s="1023"/>
      <c r="DL36" s="1021"/>
      <c r="DM36" s="1022"/>
      <c r="DN36" s="1022"/>
      <c r="DO36" s="1022"/>
      <c r="DP36" s="1023"/>
      <c r="DQ36" s="1021"/>
      <c r="DR36" s="1022"/>
      <c r="DS36" s="1022"/>
      <c r="DT36" s="1022"/>
      <c r="DU36" s="1023"/>
      <c r="DV36" s="1024"/>
      <c r="DW36" s="1025"/>
      <c r="DX36" s="1025"/>
      <c r="DY36" s="1025"/>
      <c r="DZ36" s="1026"/>
      <c r="EA36" s="212"/>
    </row>
    <row r="37" spans="1:131" ht="26.25" customHeight="1" x14ac:dyDescent="0.15">
      <c r="A37" s="224">
        <v>10</v>
      </c>
      <c r="B37" s="1062"/>
      <c r="C37" s="1063"/>
      <c r="D37" s="1063"/>
      <c r="E37" s="1063"/>
      <c r="F37" s="1063"/>
      <c r="G37" s="1063"/>
      <c r="H37" s="1063"/>
      <c r="I37" s="1063"/>
      <c r="J37" s="1063"/>
      <c r="K37" s="1063"/>
      <c r="L37" s="1063"/>
      <c r="M37" s="1063"/>
      <c r="N37" s="1063"/>
      <c r="O37" s="1063"/>
      <c r="P37" s="1064"/>
      <c r="Q37" s="1070"/>
      <c r="R37" s="1071"/>
      <c r="S37" s="1071"/>
      <c r="T37" s="1071"/>
      <c r="U37" s="1071"/>
      <c r="V37" s="1071"/>
      <c r="W37" s="1071"/>
      <c r="X37" s="1071"/>
      <c r="Y37" s="1071"/>
      <c r="Z37" s="1071"/>
      <c r="AA37" s="1071"/>
      <c r="AB37" s="1071"/>
      <c r="AC37" s="1071"/>
      <c r="AD37" s="1071"/>
      <c r="AE37" s="1072"/>
      <c r="AF37" s="1067"/>
      <c r="AG37" s="1068"/>
      <c r="AH37" s="1068"/>
      <c r="AI37" s="1068"/>
      <c r="AJ37" s="1069"/>
      <c r="AK37" s="1015"/>
      <c r="AL37" s="1006"/>
      <c r="AM37" s="1006"/>
      <c r="AN37" s="1006"/>
      <c r="AO37" s="1006"/>
      <c r="AP37" s="1006"/>
      <c r="AQ37" s="1006"/>
      <c r="AR37" s="1006"/>
      <c r="AS37" s="1006"/>
      <c r="AT37" s="1006"/>
      <c r="AU37" s="1006"/>
      <c r="AV37" s="1006"/>
      <c r="AW37" s="1006"/>
      <c r="AX37" s="1006"/>
      <c r="AY37" s="1006"/>
      <c r="AZ37" s="1073"/>
      <c r="BA37" s="1073"/>
      <c r="BB37" s="1073"/>
      <c r="BC37" s="1073"/>
      <c r="BD37" s="1073"/>
      <c r="BE37" s="1007"/>
      <c r="BF37" s="1007"/>
      <c r="BG37" s="1007"/>
      <c r="BH37" s="1007"/>
      <c r="BI37" s="1008"/>
      <c r="BJ37" s="214"/>
      <c r="BK37" s="214"/>
      <c r="BL37" s="214"/>
      <c r="BM37" s="214"/>
      <c r="BN37" s="214"/>
      <c r="BO37" s="223"/>
      <c r="BP37" s="223"/>
      <c r="BQ37" s="220">
        <v>31</v>
      </c>
      <c r="BR37" s="221"/>
      <c r="BS37" s="1024"/>
      <c r="BT37" s="1025"/>
      <c r="BU37" s="1025"/>
      <c r="BV37" s="1025"/>
      <c r="BW37" s="1025"/>
      <c r="BX37" s="1025"/>
      <c r="BY37" s="1025"/>
      <c r="BZ37" s="1025"/>
      <c r="CA37" s="1025"/>
      <c r="CB37" s="1025"/>
      <c r="CC37" s="1025"/>
      <c r="CD37" s="1025"/>
      <c r="CE37" s="1025"/>
      <c r="CF37" s="1025"/>
      <c r="CG37" s="1046"/>
      <c r="CH37" s="1021"/>
      <c r="CI37" s="1022"/>
      <c r="CJ37" s="1022"/>
      <c r="CK37" s="1022"/>
      <c r="CL37" s="1023"/>
      <c r="CM37" s="1021"/>
      <c r="CN37" s="1022"/>
      <c r="CO37" s="1022"/>
      <c r="CP37" s="1022"/>
      <c r="CQ37" s="1023"/>
      <c r="CR37" s="1021"/>
      <c r="CS37" s="1022"/>
      <c r="CT37" s="1022"/>
      <c r="CU37" s="1022"/>
      <c r="CV37" s="1023"/>
      <c r="CW37" s="1021"/>
      <c r="CX37" s="1022"/>
      <c r="CY37" s="1022"/>
      <c r="CZ37" s="1022"/>
      <c r="DA37" s="1023"/>
      <c r="DB37" s="1021"/>
      <c r="DC37" s="1022"/>
      <c r="DD37" s="1022"/>
      <c r="DE37" s="1022"/>
      <c r="DF37" s="1023"/>
      <c r="DG37" s="1021"/>
      <c r="DH37" s="1022"/>
      <c r="DI37" s="1022"/>
      <c r="DJ37" s="1022"/>
      <c r="DK37" s="1023"/>
      <c r="DL37" s="1021"/>
      <c r="DM37" s="1022"/>
      <c r="DN37" s="1022"/>
      <c r="DO37" s="1022"/>
      <c r="DP37" s="1023"/>
      <c r="DQ37" s="1021"/>
      <c r="DR37" s="1022"/>
      <c r="DS37" s="1022"/>
      <c r="DT37" s="1022"/>
      <c r="DU37" s="1023"/>
      <c r="DV37" s="1024"/>
      <c r="DW37" s="1025"/>
      <c r="DX37" s="1025"/>
      <c r="DY37" s="1025"/>
      <c r="DZ37" s="1026"/>
      <c r="EA37" s="212"/>
    </row>
    <row r="38" spans="1:131" ht="26.25" customHeight="1" x14ac:dyDescent="0.15">
      <c r="A38" s="224">
        <v>11</v>
      </c>
      <c r="B38" s="1062"/>
      <c r="C38" s="1063"/>
      <c r="D38" s="1063"/>
      <c r="E38" s="1063"/>
      <c r="F38" s="1063"/>
      <c r="G38" s="1063"/>
      <c r="H38" s="1063"/>
      <c r="I38" s="1063"/>
      <c r="J38" s="1063"/>
      <c r="K38" s="1063"/>
      <c r="L38" s="1063"/>
      <c r="M38" s="1063"/>
      <c r="N38" s="1063"/>
      <c r="O38" s="1063"/>
      <c r="P38" s="1064"/>
      <c r="Q38" s="1070"/>
      <c r="R38" s="1071"/>
      <c r="S38" s="1071"/>
      <c r="T38" s="1071"/>
      <c r="U38" s="1071"/>
      <c r="V38" s="1071"/>
      <c r="W38" s="1071"/>
      <c r="X38" s="1071"/>
      <c r="Y38" s="1071"/>
      <c r="Z38" s="1071"/>
      <c r="AA38" s="1071"/>
      <c r="AB38" s="1071"/>
      <c r="AC38" s="1071"/>
      <c r="AD38" s="1071"/>
      <c r="AE38" s="1072"/>
      <c r="AF38" s="1067"/>
      <c r="AG38" s="1068"/>
      <c r="AH38" s="1068"/>
      <c r="AI38" s="1068"/>
      <c r="AJ38" s="1069"/>
      <c r="AK38" s="1015"/>
      <c r="AL38" s="1006"/>
      <c r="AM38" s="1006"/>
      <c r="AN38" s="1006"/>
      <c r="AO38" s="1006"/>
      <c r="AP38" s="1006"/>
      <c r="AQ38" s="1006"/>
      <c r="AR38" s="1006"/>
      <c r="AS38" s="1006"/>
      <c r="AT38" s="1006"/>
      <c r="AU38" s="1006"/>
      <c r="AV38" s="1006"/>
      <c r="AW38" s="1006"/>
      <c r="AX38" s="1006"/>
      <c r="AY38" s="1006"/>
      <c r="AZ38" s="1073"/>
      <c r="BA38" s="1073"/>
      <c r="BB38" s="1073"/>
      <c r="BC38" s="1073"/>
      <c r="BD38" s="1073"/>
      <c r="BE38" s="1007"/>
      <c r="BF38" s="1007"/>
      <c r="BG38" s="1007"/>
      <c r="BH38" s="1007"/>
      <c r="BI38" s="1008"/>
      <c r="BJ38" s="214"/>
      <c r="BK38" s="214"/>
      <c r="BL38" s="214"/>
      <c r="BM38" s="214"/>
      <c r="BN38" s="214"/>
      <c r="BO38" s="223"/>
      <c r="BP38" s="223"/>
      <c r="BQ38" s="220">
        <v>32</v>
      </c>
      <c r="BR38" s="221"/>
      <c r="BS38" s="1024"/>
      <c r="BT38" s="1025"/>
      <c r="BU38" s="1025"/>
      <c r="BV38" s="1025"/>
      <c r="BW38" s="1025"/>
      <c r="BX38" s="1025"/>
      <c r="BY38" s="1025"/>
      <c r="BZ38" s="1025"/>
      <c r="CA38" s="1025"/>
      <c r="CB38" s="1025"/>
      <c r="CC38" s="1025"/>
      <c r="CD38" s="1025"/>
      <c r="CE38" s="1025"/>
      <c r="CF38" s="1025"/>
      <c r="CG38" s="1046"/>
      <c r="CH38" s="1021"/>
      <c r="CI38" s="1022"/>
      <c r="CJ38" s="1022"/>
      <c r="CK38" s="1022"/>
      <c r="CL38" s="1023"/>
      <c r="CM38" s="1021"/>
      <c r="CN38" s="1022"/>
      <c r="CO38" s="1022"/>
      <c r="CP38" s="1022"/>
      <c r="CQ38" s="1023"/>
      <c r="CR38" s="1021"/>
      <c r="CS38" s="1022"/>
      <c r="CT38" s="1022"/>
      <c r="CU38" s="1022"/>
      <c r="CV38" s="1023"/>
      <c r="CW38" s="1021"/>
      <c r="CX38" s="1022"/>
      <c r="CY38" s="1022"/>
      <c r="CZ38" s="1022"/>
      <c r="DA38" s="1023"/>
      <c r="DB38" s="1021"/>
      <c r="DC38" s="1022"/>
      <c r="DD38" s="1022"/>
      <c r="DE38" s="1022"/>
      <c r="DF38" s="1023"/>
      <c r="DG38" s="1021"/>
      <c r="DH38" s="1022"/>
      <c r="DI38" s="1022"/>
      <c r="DJ38" s="1022"/>
      <c r="DK38" s="1023"/>
      <c r="DL38" s="1021"/>
      <c r="DM38" s="1022"/>
      <c r="DN38" s="1022"/>
      <c r="DO38" s="1022"/>
      <c r="DP38" s="1023"/>
      <c r="DQ38" s="1021"/>
      <c r="DR38" s="1022"/>
      <c r="DS38" s="1022"/>
      <c r="DT38" s="1022"/>
      <c r="DU38" s="1023"/>
      <c r="DV38" s="1024"/>
      <c r="DW38" s="1025"/>
      <c r="DX38" s="1025"/>
      <c r="DY38" s="1025"/>
      <c r="DZ38" s="1026"/>
      <c r="EA38" s="212"/>
    </row>
    <row r="39" spans="1:131" ht="26.25" customHeight="1" x14ac:dyDescent="0.15">
      <c r="A39" s="224">
        <v>12</v>
      </c>
      <c r="B39" s="1062"/>
      <c r="C39" s="1063"/>
      <c r="D39" s="1063"/>
      <c r="E39" s="1063"/>
      <c r="F39" s="1063"/>
      <c r="G39" s="1063"/>
      <c r="H39" s="1063"/>
      <c r="I39" s="1063"/>
      <c r="J39" s="1063"/>
      <c r="K39" s="1063"/>
      <c r="L39" s="1063"/>
      <c r="M39" s="1063"/>
      <c r="N39" s="1063"/>
      <c r="O39" s="1063"/>
      <c r="P39" s="1064"/>
      <c r="Q39" s="1070"/>
      <c r="R39" s="1071"/>
      <c r="S39" s="1071"/>
      <c r="T39" s="1071"/>
      <c r="U39" s="1071"/>
      <c r="V39" s="1071"/>
      <c r="W39" s="1071"/>
      <c r="X39" s="1071"/>
      <c r="Y39" s="1071"/>
      <c r="Z39" s="1071"/>
      <c r="AA39" s="1071"/>
      <c r="AB39" s="1071"/>
      <c r="AC39" s="1071"/>
      <c r="AD39" s="1071"/>
      <c r="AE39" s="1072"/>
      <c r="AF39" s="1067"/>
      <c r="AG39" s="1068"/>
      <c r="AH39" s="1068"/>
      <c r="AI39" s="1068"/>
      <c r="AJ39" s="1069"/>
      <c r="AK39" s="1015"/>
      <c r="AL39" s="1006"/>
      <c r="AM39" s="1006"/>
      <c r="AN39" s="1006"/>
      <c r="AO39" s="1006"/>
      <c r="AP39" s="1006"/>
      <c r="AQ39" s="1006"/>
      <c r="AR39" s="1006"/>
      <c r="AS39" s="1006"/>
      <c r="AT39" s="1006"/>
      <c r="AU39" s="1006"/>
      <c r="AV39" s="1006"/>
      <c r="AW39" s="1006"/>
      <c r="AX39" s="1006"/>
      <c r="AY39" s="1006"/>
      <c r="AZ39" s="1073"/>
      <c r="BA39" s="1073"/>
      <c r="BB39" s="1073"/>
      <c r="BC39" s="1073"/>
      <c r="BD39" s="1073"/>
      <c r="BE39" s="1007"/>
      <c r="BF39" s="1007"/>
      <c r="BG39" s="1007"/>
      <c r="BH39" s="1007"/>
      <c r="BI39" s="1008"/>
      <c r="BJ39" s="214"/>
      <c r="BK39" s="214"/>
      <c r="BL39" s="214"/>
      <c r="BM39" s="214"/>
      <c r="BN39" s="214"/>
      <c r="BO39" s="223"/>
      <c r="BP39" s="223"/>
      <c r="BQ39" s="220">
        <v>33</v>
      </c>
      <c r="BR39" s="221"/>
      <c r="BS39" s="1024"/>
      <c r="BT39" s="1025"/>
      <c r="BU39" s="1025"/>
      <c r="BV39" s="1025"/>
      <c r="BW39" s="1025"/>
      <c r="BX39" s="1025"/>
      <c r="BY39" s="1025"/>
      <c r="BZ39" s="1025"/>
      <c r="CA39" s="1025"/>
      <c r="CB39" s="1025"/>
      <c r="CC39" s="1025"/>
      <c r="CD39" s="1025"/>
      <c r="CE39" s="1025"/>
      <c r="CF39" s="1025"/>
      <c r="CG39" s="1046"/>
      <c r="CH39" s="1021"/>
      <c r="CI39" s="1022"/>
      <c r="CJ39" s="1022"/>
      <c r="CK39" s="1022"/>
      <c r="CL39" s="1023"/>
      <c r="CM39" s="1021"/>
      <c r="CN39" s="1022"/>
      <c r="CO39" s="1022"/>
      <c r="CP39" s="1022"/>
      <c r="CQ39" s="1023"/>
      <c r="CR39" s="1021"/>
      <c r="CS39" s="1022"/>
      <c r="CT39" s="1022"/>
      <c r="CU39" s="1022"/>
      <c r="CV39" s="1023"/>
      <c r="CW39" s="1021"/>
      <c r="CX39" s="1022"/>
      <c r="CY39" s="1022"/>
      <c r="CZ39" s="1022"/>
      <c r="DA39" s="1023"/>
      <c r="DB39" s="1021"/>
      <c r="DC39" s="1022"/>
      <c r="DD39" s="1022"/>
      <c r="DE39" s="1022"/>
      <c r="DF39" s="1023"/>
      <c r="DG39" s="1021"/>
      <c r="DH39" s="1022"/>
      <c r="DI39" s="1022"/>
      <c r="DJ39" s="1022"/>
      <c r="DK39" s="1023"/>
      <c r="DL39" s="1021"/>
      <c r="DM39" s="1022"/>
      <c r="DN39" s="1022"/>
      <c r="DO39" s="1022"/>
      <c r="DP39" s="1023"/>
      <c r="DQ39" s="1021"/>
      <c r="DR39" s="1022"/>
      <c r="DS39" s="1022"/>
      <c r="DT39" s="1022"/>
      <c r="DU39" s="1023"/>
      <c r="DV39" s="1024"/>
      <c r="DW39" s="1025"/>
      <c r="DX39" s="1025"/>
      <c r="DY39" s="1025"/>
      <c r="DZ39" s="1026"/>
      <c r="EA39" s="212"/>
    </row>
    <row r="40" spans="1:131" ht="26.25" customHeight="1" x14ac:dyDescent="0.15">
      <c r="A40" s="220">
        <v>13</v>
      </c>
      <c r="B40" s="1062"/>
      <c r="C40" s="1063"/>
      <c r="D40" s="1063"/>
      <c r="E40" s="1063"/>
      <c r="F40" s="1063"/>
      <c r="G40" s="1063"/>
      <c r="H40" s="1063"/>
      <c r="I40" s="1063"/>
      <c r="J40" s="1063"/>
      <c r="K40" s="1063"/>
      <c r="L40" s="1063"/>
      <c r="M40" s="1063"/>
      <c r="N40" s="1063"/>
      <c r="O40" s="1063"/>
      <c r="P40" s="1064"/>
      <c r="Q40" s="1070"/>
      <c r="R40" s="1071"/>
      <c r="S40" s="1071"/>
      <c r="T40" s="1071"/>
      <c r="U40" s="1071"/>
      <c r="V40" s="1071"/>
      <c r="W40" s="1071"/>
      <c r="X40" s="1071"/>
      <c r="Y40" s="1071"/>
      <c r="Z40" s="1071"/>
      <c r="AA40" s="1071"/>
      <c r="AB40" s="1071"/>
      <c r="AC40" s="1071"/>
      <c r="AD40" s="1071"/>
      <c r="AE40" s="1072"/>
      <c r="AF40" s="1067"/>
      <c r="AG40" s="1068"/>
      <c r="AH40" s="1068"/>
      <c r="AI40" s="1068"/>
      <c r="AJ40" s="1069"/>
      <c r="AK40" s="1015"/>
      <c r="AL40" s="1006"/>
      <c r="AM40" s="1006"/>
      <c r="AN40" s="1006"/>
      <c r="AO40" s="1006"/>
      <c r="AP40" s="1006"/>
      <c r="AQ40" s="1006"/>
      <c r="AR40" s="1006"/>
      <c r="AS40" s="1006"/>
      <c r="AT40" s="1006"/>
      <c r="AU40" s="1006"/>
      <c r="AV40" s="1006"/>
      <c r="AW40" s="1006"/>
      <c r="AX40" s="1006"/>
      <c r="AY40" s="1006"/>
      <c r="AZ40" s="1073"/>
      <c r="BA40" s="1073"/>
      <c r="BB40" s="1073"/>
      <c r="BC40" s="1073"/>
      <c r="BD40" s="1073"/>
      <c r="BE40" s="1007"/>
      <c r="BF40" s="1007"/>
      <c r="BG40" s="1007"/>
      <c r="BH40" s="1007"/>
      <c r="BI40" s="1008"/>
      <c r="BJ40" s="214"/>
      <c r="BK40" s="214"/>
      <c r="BL40" s="214"/>
      <c r="BM40" s="214"/>
      <c r="BN40" s="214"/>
      <c r="BO40" s="223"/>
      <c r="BP40" s="223"/>
      <c r="BQ40" s="220">
        <v>34</v>
      </c>
      <c r="BR40" s="221"/>
      <c r="BS40" s="1024"/>
      <c r="BT40" s="1025"/>
      <c r="BU40" s="1025"/>
      <c r="BV40" s="1025"/>
      <c r="BW40" s="1025"/>
      <c r="BX40" s="1025"/>
      <c r="BY40" s="1025"/>
      <c r="BZ40" s="1025"/>
      <c r="CA40" s="1025"/>
      <c r="CB40" s="1025"/>
      <c r="CC40" s="1025"/>
      <c r="CD40" s="1025"/>
      <c r="CE40" s="1025"/>
      <c r="CF40" s="1025"/>
      <c r="CG40" s="1046"/>
      <c r="CH40" s="1021"/>
      <c r="CI40" s="1022"/>
      <c r="CJ40" s="1022"/>
      <c r="CK40" s="1022"/>
      <c r="CL40" s="1023"/>
      <c r="CM40" s="1021"/>
      <c r="CN40" s="1022"/>
      <c r="CO40" s="1022"/>
      <c r="CP40" s="1022"/>
      <c r="CQ40" s="1023"/>
      <c r="CR40" s="1021"/>
      <c r="CS40" s="1022"/>
      <c r="CT40" s="1022"/>
      <c r="CU40" s="1022"/>
      <c r="CV40" s="1023"/>
      <c r="CW40" s="1021"/>
      <c r="CX40" s="1022"/>
      <c r="CY40" s="1022"/>
      <c r="CZ40" s="1022"/>
      <c r="DA40" s="1023"/>
      <c r="DB40" s="1021"/>
      <c r="DC40" s="1022"/>
      <c r="DD40" s="1022"/>
      <c r="DE40" s="1022"/>
      <c r="DF40" s="1023"/>
      <c r="DG40" s="1021"/>
      <c r="DH40" s="1022"/>
      <c r="DI40" s="1022"/>
      <c r="DJ40" s="1022"/>
      <c r="DK40" s="1023"/>
      <c r="DL40" s="1021"/>
      <c r="DM40" s="1022"/>
      <c r="DN40" s="1022"/>
      <c r="DO40" s="1022"/>
      <c r="DP40" s="1023"/>
      <c r="DQ40" s="1021"/>
      <c r="DR40" s="1022"/>
      <c r="DS40" s="1022"/>
      <c r="DT40" s="1022"/>
      <c r="DU40" s="1023"/>
      <c r="DV40" s="1024"/>
      <c r="DW40" s="1025"/>
      <c r="DX40" s="1025"/>
      <c r="DY40" s="1025"/>
      <c r="DZ40" s="1026"/>
      <c r="EA40" s="212"/>
    </row>
    <row r="41" spans="1:131" ht="26.25" customHeight="1" x14ac:dyDescent="0.15">
      <c r="A41" s="220">
        <v>14</v>
      </c>
      <c r="B41" s="1062"/>
      <c r="C41" s="1063"/>
      <c r="D41" s="1063"/>
      <c r="E41" s="1063"/>
      <c r="F41" s="1063"/>
      <c r="G41" s="1063"/>
      <c r="H41" s="1063"/>
      <c r="I41" s="1063"/>
      <c r="J41" s="1063"/>
      <c r="K41" s="1063"/>
      <c r="L41" s="1063"/>
      <c r="M41" s="1063"/>
      <c r="N41" s="1063"/>
      <c r="O41" s="1063"/>
      <c r="P41" s="1064"/>
      <c r="Q41" s="1070"/>
      <c r="R41" s="1071"/>
      <c r="S41" s="1071"/>
      <c r="T41" s="1071"/>
      <c r="U41" s="1071"/>
      <c r="V41" s="1071"/>
      <c r="W41" s="1071"/>
      <c r="X41" s="1071"/>
      <c r="Y41" s="1071"/>
      <c r="Z41" s="1071"/>
      <c r="AA41" s="1071"/>
      <c r="AB41" s="1071"/>
      <c r="AC41" s="1071"/>
      <c r="AD41" s="1071"/>
      <c r="AE41" s="1072"/>
      <c r="AF41" s="1067"/>
      <c r="AG41" s="1068"/>
      <c r="AH41" s="1068"/>
      <c r="AI41" s="1068"/>
      <c r="AJ41" s="1069"/>
      <c r="AK41" s="1015"/>
      <c r="AL41" s="1006"/>
      <c r="AM41" s="1006"/>
      <c r="AN41" s="1006"/>
      <c r="AO41" s="1006"/>
      <c r="AP41" s="1006"/>
      <c r="AQ41" s="1006"/>
      <c r="AR41" s="1006"/>
      <c r="AS41" s="1006"/>
      <c r="AT41" s="1006"/>
      <c r="AU41" s="1006"/>
      <c r="AV41" s="1006"/>
      <c r="AW41" s="1006"/>
      <c r="AX41" s="1006"/>
      <c r="AY41" s="1006"/>
      <c r="AZ41" s="1073"/>
      <c r="BA41" s="1073"/>
      <c r="BB41" s="1073"/>
      <c r="BC41" s="1073"/>
      <c r="BD41" s="1073"/>
      <c r="BE41" s="1007"/>
      <c r="BF41" s="1007"/>
      <c r="BG41" s="1007"/>
      <c r="BH41" s="1007"/>
      <c r="BI41" s="1008"/>
      <c r="BJ41" s="214"/>
      <c r="BK41" s="214"/>
      <c r="BL41" s="214"/>
      <c r="BM41" s="214"/>
      <c r="BN41" s="214"/>
      <c r="BO41" s="223"/>
      <c r="BP41" s="223"/>
      <c r="BQ41" s="220">
        <v>35</v>
      </c>
      <c r="BR41" s="221"/>
      <c r="BS41" s="1024"/>
      <c r="BT41" s="1025"/>
      <c r="BU41" s="1025"/>
      <c r="BV41" s="1025"/>
      <c r="BW41" s="1025"/>
      <c r="BX41" s="1025"/>
      <c r="BY41" s="1025"/>
      <c r="BZ41" s="1025"/>
      <c r="CA41" s="1025"/>
      <c r="CB41" s="1025"/>
      <c r="CC41" s="1025"/>
      <c r="CD41" s="1025"/>
      <c r="CE41" s="1025"/>
      <c r="CF41" s="1025"/>
      <c r="CG41" s="1046"/>
      <c r="CH41" s="1021"/>
      <c r="CI41" s="1022"/>
      <c r="CJ41" s="1022"/>
      <c r="CK41" s="1022"/>
      <c r="CL41" s="1023"/>
      <c r="CM41" s="1021"/>
      <c r="CN41" s="1022"/>
      <c r="CO41" s="1022"/>
      <c r="CP41" s="1022"/>
      <c r="CQ41" s="1023"/>
      <c r="CR41" s="1021"/>
      <c r="CS41" s="1022"/>
      <c r="CT41" s="1022"/>
      <c r="CU41" s="1022"/>
      <c r="CV41" s="1023"/>
      <c r="CW41" s="1021"/>
      <c r="CX41" s="1022"/>
      <c r="CY41" s="1022"/>
      <c r="CZ41" s="1022"/>
      <c r="DA41" s="1023"/>
      <c r="DB41" s="1021"/>
      <c r="DC41" s="1022"/>
      <c r="DD41" s="1022"/>
      <c r="DE41" s="1022"/>
      <c r="DF41" s="1023"/>
      <c r="DG41" s="1021"/>
      <c r="DH41" s="1022"/>
      <c r="DI41" s="1022"/>
      <c r="DJ41" s="1022"/>
      <c r="DK41" s="1023"/>
      <c r="DL41" s="1021"/>
      <c r="DM41" s="1022"/>
      <c r="DN41" s="1022"/>
      <c r="DO41" s="1022"/>
      <c r="DP41" s="1023"/>
      <c r="DQ41" s="1021"/>
      <c r="DR41" s="1022"/>
      <c r="DS41" s="1022"/>
      <c r="DT41" s="1022"/>
      <c r="DU41" s="1023"/>
      <c r="DV41" s="1024"/>
      <c r="DW41" s="1025"/>
      <c r="DX41" s="1025"/>
      <c r="DY41" s="1025"/>
      <c r="DZ41" s="1026"/>
      <c r="EA41" s="212"/>
    </row>
    <row r="42" spans="1:131" ht="26.25" customHeight="1" x14ac:dyDescent="0.15">
      <c r="A42" s="220">
        <v>15</v>
      </c>
      <c r="B42" s="1062"/>
      <c r="C42" s="1063"/>
      <c r="D42" s="1063"/>
      <c r="E42" s="1063"/>
      <c r="F42" s="1063"/>
      <c r="G42" s="1063"/>
      <c r="H42" s="1063"/>
      <c r="I42" s="1063"/>
      <c r="J42" s="1063"/>
      <c r="K42" s="1063"/>
      <c r="L42" s="1063"/>
      <c r="M42" s="1063"/>
      <c r="N42" s="1063"/>
      <c r="O42" s="1063"/>
      <c r="P42" s="1064"/>
      <c r="Q42" s="1070"/>
      <c r="R42" s="1071"/>
      <c r="S42" s="1071"/>
      <c r="T42" s="1071"/>
      <c r="U42" s="1071"/>
      <c r="V42" s="1071"/>
      <c r="W42" s="1071"/>
      <c r="X42" s="1071"/>
      <c r="Y42" s="1071"/>
      <c r="Z42" s="1071"/>
      <c r="AA42" s="1071"/>
      <c r="AB42" s="1071"/>
      <c r="AC42" s="1071"/>
      <c r="AD42" s="1071"/>
      <c r="AE42" s="1072"/>
      <c r="AF42" s="1067"/>
      <c r="AG42" s="1068"/>
      <c r="AH42" s="1068"/>
      <c r="AI42" s="1068"/>
      <c r="AJ42" s="1069"/>
      <c r="AK42" s="1015"/>
      <c r="AL42" s="1006"/>
      <c r="AM42" s="1006"/>
      <c r="AN42" s="1006"/>
      <c r="AO42" s="1006"/>
      <c r="AP42" s="1006"/>
      <c r="AQ42" s="1006"/>
      <c r="AR42" s="1006"/>
      <c r="AS42" s="1006"/>
      <c r="AT42" s="1006"/>
      <c r="AU42" s="1006"/>
      <c r="AV42" s="1006"/>
      <c r="AW42" s="1006"/>
      <c r="AX42" s="1006"/>
      <c r="AY42" s="1006"/>
      <c r="AZ42" s="1073"/>
      <c r="BA42" s="1073"/>
      <c r="BB42" s="1073"/>
      <c r="BC42" s="1073"/>
      <c r="BD42" s="1073"/>
      <c r="BE42" s="1007"/>
      <c r="BF42" s="1007"/>
      <c r="BG42" s="1007"/>
      <c r="BH42" s="1007"/>
      <c r="BI42" s="1008"/>
      <c r="BJ42" s="214"/>
      <c r="BK42" s="214"/>
      <c r="BL42" s="214"/>
      <c r="BM42" s="214"/>
      <c r="BN42" s="214"/>
      <c r="BO42" s="223"/>
      <c r="BP42" s="223"/>
      <c r="BQ42" s="220">
        <v>36</v>
      </c>
      <c r="BR42" s="221"/>
      <c r="BS42" s="1024"/>
      <c r="BT42" s="1025"/>
      <c r="BU42" s="1025"/>
      <c r="BV42" s="1025"/>
      <c r="BW42" s="1025"/>
      <c r="BX42" s="1025"/>
      <c r="BY42" s="1025"/>
      <c r="BZ42" s="1025"/>
      <c r="CA42" s="1025"/>
      <c r="CB42" s="1025"/>
      <c r="CC42" s="1025"/>
      <c r="CD42" s="1025"/>
      <c r="CE42" s="1025"/>
      <c r="CF42" s="1025"/>
      <c r="CG42" s="1046"/>
      <c r="CH42" s="1021"/>
      <c r="CI42" s="1022"/>
      <c r="CJ42" s="1022"/>
      <c r="CK42" s="1022"/>
      <c r="CL42" s="1023"/>
      <c r="CM42" s="1021"/>
      <c r="CN42" s="1022"/>
      <c r="CO42" s="1022"/>
      <c r="CP42" s="1022"/>
      <c r="CQ42" s="1023"/>
      <c r="CR42" s="1021"/>
      <c r="CS42" s="1022"/>
      <c r="CT42" s="1022"/>
      <c r="CU42" s="1022"/>
      <c r="CV42" s="1023"/>
      <c r="CW42" s="1021"/>
      <c r="CX42" s="1022"/>
      <c r="CY42" s="1022"/>
      <c r="CZ42" s="1022"/>
      <c r="DA42" s="1023"/>
      <c r="DB42" s="1021"/>
      <c r="DC42" s="1022"/>
      <c r="DD42" s="1022"/>
      <c r="DE42" s="1022"/>
      <c r="DF42" s="1023"/>
      <c r="DG42" s="1021"/>
      <c r="DH42" s="1022"/>
      <c r="DI42" s="1022"/>
      <c r="DJ42" s="1022"/>
      <c r="DK42" s="1023"/>
      <c r="DL42" s="1021"/>
      <c r="DM42" s="1022"/>
      <c r="DN42" s="1022"/>
      <c r="DO42" s="1022"/>
      <c r="DP42" s="1023"/>
      <c r="DQ42" s="1021"/>
      <c r="DR42" s="1022"/>
      <c r="DS42" s="1022"/>
      <c r="DT42" s="1022"/>
      <c r="DU42" s="1023"/>
      <c r="DV42" s="1024"/>
      <c r="DW42" s="1025"/>
      <c r="DX42" s="1025"/>
      <c r="DY42" s="1025"/>
      <c r="DZ42" s="1026"/>
      <c r="EA42" s="212"/>
    </row>
    <row r="43" spans="1:131" ht="26.25" customHeight="1" x14ac:dyDescent="0.15">
      <c r="A43" s="220">
        <v>16</v>
      </c>
      <c r="B43" s="1062"/>
      <c r="C43" s="1063"/>
      <c r="D43" s="1063"/>
      <c r="E43" s="1063"/>
      <c r="F43" s="1063"/>
      <c r="G43" s="1063"/>
      <c r="H43" s="1063"/>
      <c r="I43" s="1063"/>
      <c r="J43" s="1063"/>
      <c r="K43" s="1063"/>
      <c r="L43" s="1063"/>
      <c r="M43" s="1063"/>
      <c r="N43" s="1063"/>
      <c r="O43" s="1063"/>
      <c r="P43" s="1064"/>
      <c r="Q43" s="1070"/>
      <c r="R43" s="1071"/>
      <c r="S43" s="1071"/>
      <c r="T43" s="1071"/>
      <c r="U43" s="1071"/>
      <c r="V43" s="1071"/>
      <c r="W43" s="1071"/>
      <c r="X43" s="1071"/>
      <c r="Y43" s="1071"/>
      <c r="Z43" s="1071"/>
      <c r="AA43" s="1071"/>
      <c r="AB43" s="1071"/>
      <c r="AC43" s="1071"/>
      <c r="AD43" s="1071"/>
      <c r="AE43" s="1072"/>
      <c r="AF43" s="1067"/>
      <c r="AG43" s="1068"/>
      <c r="AH43" s="1068"/>
      <c r="AI43" s="1068"/>
      <c r="AJ43" s="1069"/>
      <c r="AK43" s="1015"/>
      <c r="AL43" s="1006"/>
      <c r="AM43" s="1006"/>
      <c r="AN43" s="1006"/>
      <c r="AO43" s="1006"/>
      <c r="AP43" s="1006"/>
      <c r="AQ43" s="1006"/>
      <c r="AR43" s="1006"/>
      <c r="AS43" s="1006"/>
      <c r="AT43" s="1006"/>
      <c r="AU43" s="1006"/>
      <c r="AV43" s="1006"/>
      <c r="AW43" s="1006"/>
      <c r="AX43" s="1006"/>
      <c r="AY43" s="1006"/>
      <c r="AZ43" s="1073"/>
      <c r="BA43" s="1073"/>
      <c r="BB43" s="1073"/>
      <c r="BC43" s="1073"/>
      <c r="BD43" s="1073"/>
      <c r="BE43" s="1007"/>
      <c r="BF43" s="1007"/>
      <c r="BG43" s="1007"/>
      <c r="BH43" s="1007"/>
      <c r="BI43" s="1008"/>
      <c r="BJ43" s="214"/>
      <c r="BK43" s="214"/>
      <c r="BL43" s="214"/>
      <c r="BM43" s="214"/>
      <c r="BN43" s="214"/>
      <c r="BO43" s="223"/>
      <c r="BP43" s="223"/>
      <c r="BQ43" s="220">
        <v>37</v>
      </c>
      <c r="BR43" s="221"/>
      <c r="BS43" s="1024"/>
      <c r="BT43" s="1025"/>
      <c r="BU43" s="1025"/>
      <c r="BV43" s="1025"/>
      <c r="BW43" s="1025"/>
      <c r="BX43" s="1025"/>
      <c r="BY43" s="1025"/>
      <c r="BZ43" s="1025"/>
      <c r="CA43" s="1025"/>
      <c r="CB43" s="1025"/>
      <c r="CC43" s="1025"/>
      <c r="CD43" s="1025"/>
      <c r="CE43" s="1025"/>
      <c r="CF43" s="1025"/>
      <c r="CG43" s="1046"/>
      <c r="CH43" s="1021"/>
      <c r="CI43" s="1022"/>
      <c r="CJ43" s="1022"/>
      <c r="CK43" s="1022"/>
      <c r="CL43" s="1023"/>
      <c r="CM43" s="1021"/>
      <c r="CN43" s="1022"/>
      <c r="CO43" s="1022"/>
      <c r="CP43" s="1022"/>
      <c r="CQ43" s="1023"/>
      <c r="CR43" s="1021"/>
      <c r="CS43" s="1022"/>
      <c r="CT43" s="1022"/>
      <c r="CU43" s="1022"/>
      <c r="CV43" s="1023"/>
      <c r="CW43" s="1021"/>
      <c r="CX43" s="1022"/>
      <c r="CY43" s="1022"/>
      <c r="CZ43" s="1022"/>
      <c r="DA43" s="1023"/>
      <c r="DB43" s="1021"/>
      <c r="DC43" s="1022"/>
      <c r="DD43" s="1022"/>
      <c r="DE43" s="1022"/>
      <c r="DF43" s="1023"/>
      <c r="DG43" s="1021"/>
      <c r="DH43" s="1022"/>
      <c r="DI43" s="1022"/>
      <c r="DJ43" s="1022"/>
      <c r="DK43" s="1023"/>
      <c r="DL43" s="1021"/>
      <c r="DM43" s="1022"/>
      <c r="DN43" s="1022"/>
      <c r="DO43" s="1022"/>
      <c r="DP43" s="1023"/>
      <c r="DQ43" s="1021"/>
      <c r="DR43" s="1022"/>
      <c r="DS43" s="1022"/>
      <c r="DT43" s="1022"/>
      <c r="DU43" s="1023"/>
      <c r="DV43" s="1024"/>
      <c r="DW43" s="1025"/>
      <c r="DX43" s="1025"/>
      <c r="DY43" s="1025"/>
      <c r="DZ43" s="1026"/>
      <c r="EA43" s="212"/>
    </row>
    <row r="44" spans="1:131" ht="26.25" customHeight="1" x14ac:dyDescent="0.15">
      <c r="A44" s="220">
        <v>17</v>
      </c>
      <c r="B44" s="1062"/>
      <c r="C44" s="1063"/>
      <c r="D44" s="1063"/>
      <c r="E44" s="1063"/>
      <c r="F44" s="1063"/>
      <c r="G44" s="1063"/>
      <c r="H44" s="1063"/>
      <c r="I44" s="1063"/>
      <c r="J44" s="1063"/>
      <c r="K44" s="1063"/>
      <c r="L44" s="1063"/>
      <c r="M44" s="1063"/>
      <c r="N44" s="1063"/>
      <c r="O44" s="1063"/>
      <c r="P44" s="1064"/>
      <c r="Q44" s="1070"/>
      <c r="R44" s="1071"/>
      <c r="S44" s="1071"/>
      <c r="T44" s="1071"/>
      <c r="U44" s="1071"/>
      <c r="V44" s="1071"/>
      <c r="W44" s="1071"/>
      <c r="X44" s="1071"/>
      <c r="Y44" s="1071"/>
      <c r="Z44" s="1071"/>
      <c r="AA44" s="1071"/>
      <c r="AB44" s="1071"/>
      <c r="AC44" s="1071"/>
      <c r="AD44" s="1071"/>
      <c r="AE44" s="1072"/>
      <c r="AF44" s="1067"/>
      <c r="AG44" s="1068"/>
      <c r="AH44" s="1068"/>
      <c r="AI44" s="1068"/>
      <c r="AJ44" s="1069"/>
      <c r="AK44" s="1015"/>
      <c r="AL44" s="1006"/>
      <c r="AM44" s="1006"/>
      <c r="AN44" s="1006"/>
      <c r="AO44" s="1006"/>
      <c r="AP44" s="1006"/>
      <c r="AQ44" s="1006"/>
      <c r="AR44" s="1006"/>
      <c r="AS44" s="1006"/>
      <c r="AT44" s="1006"/>
      <c r="AU44" s="1006"/>
      <c r="AV44" s="1006"/>
      <c r="AW44" s="1006"/>
      <c r="AX44" s="1006"/>
      <c r="AY44" s="1006"/>
      <c r="AZ44" s="1073"/>
      <c r="BA44" s="1073"/>
      <c r="BB44" s="1073"/>
      <c r="BC44" s="1073"/>
      <c r="BD44" s="1073"/>
      <c r="BE44" s="1007"/>
      <c r="BF44" s="1007"/>
      <c r="BG44" s="1007"/>
      <c r="BH44" s="1007"/>
      <c r="BI44" s="1008"/>
      <c r="BJ44" s="214"/>
      <c r="BK44" s="214"/>
      <c r="BL44" s="214"/>
      <c r="BM44" s="214"/>
      <c r="BN44" s="214"/>
      <c r="BO44" s="223"/>
      <c r="BP44" s="223"/>
      <c r="BQ44" s="220">
        <v>38</v>
      </c>
      <c r="BR44" s="221"/>
      <c r="BS44" s="1024"/>
      <c r="BT44" s="1025"/>
      <c r="BU44" s="1025"/>
      <c r="BV44" s="1025"/>
      <c r="BW44" s="1025"/>
      <c r="BX44" s="1025"/>
      <c r="BY44" s="1025"/>
      <c r="BZ44" s="1025"/>
      <c r="CA44" s="1025"/>
      <c r="CB44" s="1025"/>
      <c r="CC44" s="1025"/>
      <c r="CD44" s="1025"/>
      <c r="CE44" s="1025"/>
      <c r="CF44" s="1025"/>
      <c r="CG44" s="1046"/>
      <c r="CH44" s="1021"/>
      <c r="CI44" s="1022"/>
      <c r="CJ44" s="1022"/>
      <c r="CK44" s="1022"/>
      <c r="CL44" s="1023"/>
      <c r="CM44" s="1021"/>
      <c r="CN44" s="1022"/>
      <c r="CO44" s="1022"/>
      <c r="CP44" s="1022"/>
      <c r="CQ44" s="1023"/>
      <c r="CR44" s="1021"/>
      <c r="CS44" s="1022"/>
      <c r="CT44" s="1022"/>
      <c r="CU44" s="1022"/>
      <c r="CV44" s="1023"/>
      <c r="CW44" s="1021"/>
      <c r="CX44" s="1022"/>
      <c r="CY44" s="1022"/>
      <c r="CZ44" s="1022"/>
      <c r="DA44" s="1023"/>
      <c r="DB44" s="1021"/>
      <c r="DC44" s="1022"/>
      <c r="DD44" s="1022"/>
      <c r="DE44" s="1022"/>
      <c r="DF44" s="1023"/>
      <c r="DG44" s="1021"/>
      <c r="DH44" s="1022"/>
      <c r="DI44" s="1022"/>
      <c r="DJ44" s="1022"/>
      <c r="DK44" s="1023"/>
      <c r="DL44" s="1021"/>
      <c r="DM44" s="1022"/>
      <c r="DN44" s="1022"/>
      <c r="DO44" s="1022"/>
      <c r="DP44" s="1023"/>
      <c r="DQ44" s="1021"/>
      <c r="DR44" s="1022"/>
      <c r="DS44" s="1022"/>
      <c r="DT44" s="1022"/>
      <c r="DU44" s="1023"/>
      <c r="DV44" s="1024"/>
      <c r="DW44" s="1025"/>
      <c r="DX44" s="1025"/>
      <c r="DY44" s="1025"/>
      <c r="DZ44" s="1026"/>
      <c r="EA44" s="212"/>
    </row>
    <row r="45" spans="1:131" ht="26.25" customHeight="1" x14ac:dyDescent="0.15">
      <c r="A45" s="220">
        <v>18</v>
      </c>
      <c r="B45" s="1062"/>
      <c r="C45" s="1063"/>
      <c r="D45" s="1063"/>
      <c r="E45" s="1063"/>
      <c r="F45" s="1063"/>
      <c r="G45" s="1063"/>
      <c r="H45" s="1063"/>
      <c r="I45" s="1063"/>
      <c r="J45" s="1063"/>
      <c r="K45" s="1063"/>
      <c r="L45" s="1063"/>
      <c r="M45" s="1063"/>
      <c r="N45" s="1063"/>
      <c r="O45" s="1063"/>
      <c r="P45" s="1064"/>
      <c r="Q45" s="1070"/>
      <c r="R45" s="1071"/>
      <c r="S45" s="1071"/>
      <c r="T45" s="1071"/>
      <c r="U45" s="1071"/>
      <c r="V45" s="1071"/>
      <c r="W45" s="1071"/>
      <c r="X45" s="1071"/>
      <c r="Y45" s="1071"/>
      <c r="Z45" s="1071"/>
      <c r="AA45" s="1071"/>
      <c r="AB45" s="1071"/>
      <c r="AC45" s="1071"/>
      <c r="AD45" s="1071"/>
      <c r="AE45" s="1072"/>
      <c r="AF45" s="1067"/>
      <c r="AG45" s="1068"/>
      <c r="AH45" s="1068"/>
      <c r="AI45" s="1068"/>
      <c r="AJ45" s="1069"/>
      <c r="AK45" s="1015"/>
      <c r="AL45" s="1006"/>
      <c r="AM45" s="1006"/>
      <c r="AN45" s="1006"/>
      <c r="AO45" s="1006"/>
      <c r="AP45" s="1006"/>
      <c r="AQ45" s="1006"/>
      <c r="AR45" s="1006"/>
      <c r="AS45" s="1006"/>
      <c r="AT45" s="1006"/>
      <c r="AU45" s="1006"/>
      <c r="AV45" s="1006"/>
      <c r="AW45" s="1006"/>
      <c r="AX45" s="1006"/>
      <c r="AY45" s="1006"/>
      <c r="AZ45" s="1073"/>
      <c r="BA45" s="1073"/>
      <c r="BB45" s="1073"/>
      <c r="BC45" s="1073"/>
      <c r="BD45" s="1073"/>
      <c r="BE45" s="1007"/>
      <c r="BF45" s="1007"/>
      <c r="BG45" s="1007"/>
      <c r="BH45" s="1007"/>
      <c r="BI45" s="1008"/>
      <c r="BJ45" s="214"/>
      <c r="BK45" s="214"/>
      <c r="BL45" s="214"/>
      <c r="BM45" s="214"/>
      <c r="BN45" s="214"/>
      <c r="BO45" s="223"/>
      <c r="BP45" s="223"/>
      <c r="BQ45" s="220">
        <v>39</v>
      </c>
      <c r="BR45" s="221"/>
      <c r="BS45" s="1024"/>
      <c r="BT45" s="1025"/>
      <c r="BU45" s="1025"/>
      <c r="BV45" s="1025"/>
      <c r="BW45" s="1025"/>
      <c r="BX45" s="1025"/>
      <c r="BY45" s="1025"/>
      <c r="BZ45" s="1025"/>
      <c r="CA45" s="1025"/>
      <c r="CB45" s="1025"/>
      <c r="CC45" s="1025"/>
      <c r="CD45" s="1025"/>
      <c r="CE45" s="1025"/>
      <c r="CF45" s="1025"/>
      <c r="CG45" s="1046"/>
      <c r="CH45" s="1021"/>
      <c r="CI45" s="1022"/>
      <c r="CJ45" s="1022"/>
      <c r="CK45" s="1022"/>
      <c r="CL45" s="1023"/>
      <c r="CM45" s="1021"/>
      <c r="CN45" s="1022"/>
      <c r="CO45" s="1022"/>
      <c r="CP45" s="1022"/>
      <c r="CQ45" s="1023"/>
      <c r="CR45" s="1021"/>
      <c r="CS45" s="1022"/>
      <c r="CT45" s="1022"/>
      <c r="CU45" s="1022"/>
      <c r="CV45" s="1023"/>
      <c r="CW45" s="1021"/>
      <c r="CX45" s="1022"/>
      <c r="CY45" s="1022"/>
      <c r="CZ45" s="1022"/>
      <c r="DA45" s="1023"/>
      <c r="DB45" s="1021"/>
      <c r="DC45" s="1022"/>
      <c r="DD45" s="1022"/>
      <c r="DE45" s="1022"/>
      <c r="DF45" s="1023"/>
      <c r="DG45" s="1021"/>
      <c r="DH45" s="1022"/>
      <c r="DI45" s="1022"/>
      <c r="DJ45" s="1022"/>
      <c r="DK45" s="1023"/>
      <c r="DL45" s="1021"/>
      <c r="DM45" s="1022"/>
      <c r="DN45" s="1022"/>
      <c r="DO45" s="1022"/>
      <c r="DP45" s="1023"/>
      <c r="DQ45" s="1021"/>
      <c r="DR45" s="1022"/>
      <c r="DS45" s="1022"/>
      <c r="DT45" s="1022"/>
      <c r="DU45" s="1023"/>
      <c r="DV45" s="1024"/>
      <c r="DW45" s="1025"/>
      <c r="DX45" s="1025"/>
      <c r="DY45" s="1025"/>
      <c r="DZ45" s="1026"/>
      <c r="EA45" s="212"/>
    </row>
    <row r="46" spans="1:131" ht="26.25" customHeight="1" x14ac:dyDescent="0.15">
      <c r="A46" s="220">
        <v>19</v>
      </c>
      <c r="B46" s="1062"/>
      <c r="C46" s="1063"/>
      <c r="D46" s="1063"/>
      <c r="E46" s="1063"/>
      <c r="F46" s="1063"/>
      <c r="G46" s="1063"/>
      <c r="H46" s="1063"/>
      <c r="I46" s="1063"/>
      <c r="J46" s="1063"/>
      <c r="K46" s="1063"/>
      <c r="L46" s="1063"/>
      <c r="M46" s="1063"/>
      <c r="N46" s="1063"/>
      <c r="O46" s="1063"/>
      <c r="P46" s="1064"/>
      <c r="Q46" s="1070"/>
      <c r="R46" s="1071"/>
      <c r="S46" s="1071"/>
      <c r="T46" s="1071"/>
      <c r="U46" s="1071"/>
      <c r="V46" s="1071"/>
      <c r="W46" s="1071"/>
      <c r="X46" s="1071"/>
      <c r="Y46" s="1071"/>
      <c r="Z46" s="1071"/>
      <c r="AA46" s="1071"/>
      <c r="AB46" s="1071"/>
      <c r="AC46" s="1071"/>
      <c r="AD46" s="1071"/>
      <c r="AE46" s="1072"/>
      <c r="AF46" s="1067"/>
      <c r="AG46" s="1068"/>
      <c r="AH46" s="1068"/>
      <c r="AI46" s="1068"/>
      <c r="AJ46" s="1069"/>
      <c r="AK46" s="1015"/>
      <c r="AL46" s="1006"/>
      <c r="AM46" s="1006"/>
      <c r="AN46" s="1006"/>
      <c r="AO46" s="1006"/>
      <c r="AP46" s="1006"/>
      <c r="AQ46" s="1006"/>
      <c r="AR46" s="1006"/>
      <c r="AS46" s="1006"/>
      <c r="AT46" s="1006"/>
      <c r="AU46" s="1006"/>
      <c r="AV46" s="1006"/>
      <c r="AW46" s="1006"/>
      <c r="AX46" s="1006"/>
      <c r="AY46" s="1006"/>
      <c r="AZ46" s="1073"/>
      <c r="BA46" s="1073"/>
      <c r="BB46" s="1073"/>
      <c r="BC46" s="1073"/>
      <c r="BD46" s="1073"/>
      <c r="BE46" s="1007"/>
      <c r="BF46" s="1007"/>
      <c r="BG46" s="1007"/>
      <c r="BH46" s="1007"/>
      <c r="BI46" s="1008"/>
      <c r="BJ46" s="214"/>
      <c r="BK46" s="214"/>
      <c r="BL46" s="214"/>
      <c r="BM46" s="214"/>
      <c r="BN46" s="214"/>
      <c r="BO46" s="223"/>
      <c r="BP46" s="223"/>
      <c r="BQ46" s="220">
        <v>40</v>
      </c>
      <c r="BR46" s="221"/>
      <c r="BS46" s="1024"/>
      <c r="BT46" s="1025"/>
      <c r="BU46" s="1025"/>
      <c r="BV46" s="1025"/>
      <c r="BW46" s="1025"/>
      <c r="BX46" s="1025"/>
      <c r="BY46" s="1025"/>
      <c r="BZ46" s="1025"/>
      <c r="CA46" s="1025"/>
      <c r="CB46" s="1025"/>
      <c r="CC46" s="1025"/>
      <c r="CD46" s="1025"/>
      <c r="CE46" s="1025"/>
      <c r="CF46" s="1025"/>
      <c r="CG46" s="1046"/>
      <c r="CH46" s="1021"/>
      <c r="CI46" s="1022"/>
      <c r="CJ46" s="1022"/>
      <c r="CK46" s="1022"/>
      <c r="CL46" s="1023"/>
      <c r="CM46" s="1021"/>
      <c r="CN46" s="1022"/>
      <c r="CO46" s="1022"/>
      <c r="CP46" s="1022"/>
      <c r="CQ46" s="1023"/>
      <c r="CR46" s="1021"/>
      <c r="CS46" s="1022"/>
      <c r="CT46" s="1022"/>
      <c r="CU46" s="1022"/>
      <c r="CV46" s="1023"/>
      <c r="CW46" s="1021"/>
      <c r="CX46" s="1022"/>
      <c r="CY46" s="1022"/>
      <c r="CZ46" s="1022"/>
      <c r="DA46" s="1023"/>
      <c r="DB46" s="1021"/>
      <c r="DC46" s="1022"/>
      <c r="DD46" s="1022"/>
      <c r="DE46" s="1022"/>
      <c r="DF46" s="1023"/>
      <c r="DG46" s="1021"/>
      <c r="DH46" s="1022"/>
      <c r="DI46" s="1022"/>
      <c r="DJ46" s="1022"/>
      <c r="DK46" s="1023"/>
      <c r="DL46" s="1021"/>
      <c r="DM46" s="1022"/>
      <c r="DN46" s="1022"/>
      <c r="DO46" s="1022"/>
      <c r="DP46" s="1023"/>
      <c r="DQ46" s="1021"/>
      <c r="DR46" s="1022"/>
      <c r="DS46" s="1022"/>
      <c r="DT46" s="1022"/>
      <c r="DU46" s="1023"/>
      <c r="DV46" s="1024"/>
      <c r="DW46" s="1025"/>
      <c r="DX46" s="1025"/>
      <c r="DY46" s="1025"/>
      <c r="DZ46" s="1026"/>
      <c r="EA46" s="212"/>
    </row>
    <row r="47" spans="1:131" ht="26.25" customHeight="1" x14ac:dyDescent="0.15">
      <c r="A47" s="220">
        <v>20</v>
      </c>
      <c r="B47" s="1062"/>
      <c r="C47" s="1063"/>
      <c r="D47" s="1063"/>
      <c r="E47" s="1063"/>
      <c r="F47" s="1063"/>
      <c r="G47" s="1063"/>
      <c r="H47" s="1063"/>
      <c r="I47" s="1063"/>
      <c r="J47" s="1063"/>
      <c r="K47" s="1063"/>
      <c r="L47" s="1063"/>
      <c r="M47" s="1063"/>
      <c r="N47" s="1063"/>
      <c r="O47" s="1063"/>
      <c r="P47" s="1064"/>
      <c r="Q47" s="1070"/>
      <c r="R47" s="1071"/>
      <c r="S47" s="1071"/>
      <c r="T47" s="1071"/>
      <c r="U47" s="1071"/>
      <c r="V47" s="1071"/>
      <c r="W47" s="1071"/>
      <c r="X47" s="1071"/>
      <c r="Y47" s="1071"/>
      <c r="Z47" s="1071"/>
      <c r="AA47" s="1071"/>
      <c r="AB47" s="1071"/>
      <c r="AC47" s="1071"/>
      <c r="AD47" s="1071"/>
      <c r="AE47" s="1072"/>
      <c r="AF47" s="1067"/>
      <c r="AG47" s="1068"/>
      <c r="AH47" s="1068"/>
      <c r="AI47" s="1068"/>
      <c r="AJ47" s="1069"/>
      <c r="AK47" s="1015"/>
      <c r="AL47" s="1006"/>
      <c r="AM47" s="1006"/>
      <c r="AN47" s="1006"/>
      <c r="AO47" s="1006"/>
      <c r="AP47" s="1006"/>
      <c r="AQ47" s="1006"/>
      <c r="AR47" s="1006"/>
      <c r="AS47" s="1006"/>
      <c r="AT47" s="1006"/>
      <c r="AU47" s="1006"/>
      <c r="AV47" s="1006"/>
      <c r="AW47" s="1006"/>
      <c r="AX47" s="1006"/>
      <c r="AY47" s="1006"/>
      <c r="AZ47" s="1073"/>
      <c r="BA47" s="1073"/>
      <c r="BB47" s="1073"/>
      <c r="BC47" s="1073"/>
      <c r="BD47" s="1073"/>
      <c r="BE47" s="1007"/>
      <c r="BF47" s="1007"/>
      <c r="BG47" s="1007"/>
      <c r="BH47" s="1007"/>
      <c r="BI47" s="1008"/>
      <c r="BJ47" s="214"/>
      <c r="BK47" s="214"/>
      <c r="BL47" s="214"/>
      <c r="BM47" s="214"/>
      <c r="BN47" s="214"/>
      <c r="BO47" s="223"/>
      <c r="BP47" s="223"/>
      <c r="BQ47" s="220">
        <v>41</v>
      </c>
      <c r="BR47" s="221"/>
      <c r="BS47" s="1024"/>
      <c r="BT47" s="1025"/>
      <c r="BU47" s="1025"/>
      <c r="BV47" s="1025"/>
      <c r="BW47" s="1025"/>
      <c r="BX47" s="1025"/>
      <c r="BY47" s="1025"/>
      <c r="BZ47" s="1025"/>
      <c r="CA47" s="1025"/>
      <c r="CB47" s="1025"/>
      <c r="CC47" s="1025"/>
      <c r="CD47" s="1025"/>
      <c r="CE47" s="1025"/>
      <c r="CF47" s="1025"/>
      <c r="CG47" s="1046"/>
      <c r="CH47" s="1021"/>
      <c r="CI47" s="1022"/>
      <c r="CJ47" s="1022"/>
      <c r="CK47" s="1022"/>
      <c r="CL47" s="1023"/>
      <c r="CM47" s="1021"/>
      <c r="CN47" s="1022"/>
      <c r="CO47" s="1022"/>
      <c r="CP47" s="1022"/>
      <c r="CQ47" s="1023"/>
      <c r="CR47" s="1021"/>
      <c r="CS47" s="1022"/>
      <c r="CT47" s="1022"/>
      <c r="CU47" s="1022"/>
      <c r="CV47" s="1023"/>
      <c r="CW47" s="1021"/>
      <c r="CX47" s="1022"/>
      <c r="CY47" s="1022"/>
      <c r="CZ47" s="1022"/>
      <c r="DA47" s="1023"/>
      <c r="DB47" s="1021"/>
      <c r="DC47" s="1022"/>
      <c r="DD47" s="1022"/>
      <c r="DE47" s="1022"/>
      <c r="DF47" s="1023"/>
      <c r="DG47" s="1021"/>
      <c r="DH47" s="1022"/>
      <c r="DI47" s="1022"/>
      <c r="DJ47" s="1022"/>
      <c r="DK47" s="1023"/>
      <c r="DL47" s="1021"/>
      <c r="DM47" s="1022"/>
      <c r="DN47" s="1022"/>
      <c r="DO47" s="1022"/>
      <c r="DP47" s="1023"/>
      <c r="DQ47" s="1021"/>
      <c r="DR47" s="1022"/>
      <c r="DS47" s="1022"/>
      <c r="DT47" s="1022"/>
      <c r="DU47" s="1023"/>
      <c r="DV47" s="1024"/>
      <c r="DW47" s="1025"/>
      <c r="DX47" s="1025"/>
      <c r="DY47" s="1025"/>
      <c r="DZ47" s="1026"/>
      <c r="EA47" s="212"/>
    </row>
    <row r="48" spans="1:131" ht="26.25" customHeight="1" x14ac:dyDescent="0.15">
      <c r="A48" s="220">
        <v>21</v>
      </c>
      <c r="B48" s="1062"/>
      <c r="C48" s="1063"/>
      <c r="D48" s="1063"/>
      <c r="E48" s="1063"/>
      <c r="F48" s="1063"/>
      <c r="G48" s="1063"/>
      <c r="H48" s="1063"/>
      <c r="I48" s="1063"/>
      <c r="J48" s="1063"/>
      <c r="K48" s="1063"/>
      <c r="L48" s="1063"/>
      <c r="M48" s="1063"/>
      <c r="N48" s="1063"/>
      <c r="O48" s="1063"/>
      <c r="P48" s="1064"/>
      <c r="Q48" s="1070"/>
      <c r="R48" s="1071"/>
      <c r="S48" s="1071"/>
      <c r="T48" s="1071"/>
      <c r="U48" s="1071"/>
      <c r="V48" s="1071"/>
      <c r="W48" s="1071"/>
      <c r="X48" s="1071"/>
      <c r="Y48" s="1071"/>
      <c r="Z48" s="1071"/>
      <c r="AA48" s="1071"/>
      <c r="AB48" s="1071"/>
      <c r="AC48" s="1071"/>
      <c r="AD48" s="1071"/>
      <c r="AE48" s="1072"/>
      <c r="AF48" s="1067"/>
      <c r="AG48" s="1068"/>
      <c r="AH48" s="1068"/>
      <c r="AI48" s="1068"/>
      <c r="AJ48" s="1069"/>
      <c r="AK48" s="1015"/>
      <c r="AL48" s="1006"/>
      <c r="AM48" s="1006"/>
      <c r="AN48" s="1006"/>
      <c r="AO48" s="1006"/>
      <c r="AP48" s="1006"/>
      <c r="AQ48" s="1006"/>
      <c r="AR48" s="1006"/>
      <c r="AS48" s="1006"/>
      <c r="AT48" s="1006"/>
      <c r="AU48" s="1006"/>
      <c r="AV48" s="1006"/>
      <c r="AW48" s="1006"/>
      <c r="AX48" s="1006"/>
      <c r="AY48" s="1006"/>
      <c r="AZ48" s="1073"/>
      <c r="BA48" s="1073"/>
      <c r="BB48" s="1073"/>
      <c r="BC48" s="1073"/>
      <c r="BD48" s="1073"/>
      <c r="BE48" s="1007"/>
      <c r="BF48" s="1007"/>
      <c r="BG48" s="1007"/>
      <c r="BH48" s="1007"/>
      <c r="BI48" s="1008"/>
      <c r="BJ48" s="214"/>
      <c r="BK48" s="214"/>
      <c r="BL48" s="214"/>
      <c r="BM48" s="214"/>
      <c r="BN48" s="214"/>
      <c r="BO48" s="223"/>
      <c r="BP48" s="223"/>
      <c r="BQ48" s="220">
        <v>42</v>
      </c>
      <c r="BR48" s="221"/>
      <c r="BS48" s="1024"/>
      <c r="BT48" s="1025"/>
      <c r="BU48" s="1025"/>
      <c r="BV48" s="1025"/>
      <c r="BW48" s="1025"/>
      <c r="BX48" s="1025"/>
      <c r="BY48" s="1025"/>
      <c r="BZ48" s="1025"/>
      <c r="CA48" s="1025"/>
      <c r="CB48" s="1025"/>
      <c r="CC48" s="1025"/>
      <c r="CD48" s="1025"/>
      <c r="CE48" s="1025"/>
      <c r="CF48" s="1025"/>
      <c r="CG48" s="1046"/>
      <c r="CH48" s="1021"/>
      <c r="CI48" s="1022"/>
      <c r="CJ48" s="1022"/>
      <c r="CK48" s="1022"/>
      <c r="CL48" s="1023"/>
      <c r="CM48" s="1021"/>
      <c r="CN48" s="1022"/>
      <c r="CO48" s="1022"/>
      <c r="CP48" s="1022"/>
      <c r="CQ48" s="1023"/>
      <c r="CR48" s="1021"/>
      <c r="CS48" s="1022"/>
      <c r="CT48" s="1022"/>
      <c r="CU48" s="1022"/>
      <c r="CV48" s="1023"/>
      <c r="CW48" s="1021"/>
      <c r="CX48" s="1022"/>
      <c r="CY48" s="1022"/>
      <c r="CZ48" s="1022"/>
      <c r="DA48" s="1023"/>
      <c r="DB48" s="1021"/>
      <c r="DC48" s="1022"/>
      <c r="DD48" s="1022"/>
      <c r="DE48" s="1022"/>
      <c r="DF48" s="1023"/>
      <c r="DG48" s="1021"/>
      <c r="DH48" s="1022"/>
      <c r="DI48" s="1022"/>
      <c r="DJ48" s="1022"/>
      <c r="DK48" s="1023"/>
      <c r="DL48" s="1021"/>
      <c r="DM48" s="1022"/>
      <c r="DN48" s="1022"/>
      <c r="DO48" s="1022"/>
      <c r="DP48" s="1023"/>
      <c r="DQ48" s="1021"/>
      <c r="DR48" s="1022"/>
      <c r="DS48" s="1022"/>
      <c r="DT48" s="1022"/>
      <c r="DU48" s="1023"/>
      <c r="DV48" s="1024"/>
      <c r="DW48" s="1025"/>
      <c r="DX48" s="1025"/>
      <c r="DY48" s="1025"/>
      <c r="DZ48" s="1026"/>
      <c r="EA48" s="212"/>
    </row>
    <row r="49" spans="1:131" ht="26.25" customHeight="1" x14ac:dyDescent="0.15">
      <c r="A49" s="220">
        <v>22</v>
      </c>
      <c r="B49" s="1062"/>
      <c r="C49" s="1063"/>
      <c r="D49" s="1063"/>
      <c r="E49" s="1063"/>
      <c r="F49" s="1063"/>
      <c r="G49" s="1063"/>
      <c r="H49" s="1063"/>
      <c r="I49" s="1063"/>
      <c r="J49" s="1063"/>
      <c r="K49" s="1063"/>
      <c r="L49" s="1063"/>
      <c r="M49" s="1063"/>
      <c r="N49" s="1063"/>
      <c r="O49" s="1063"/>
      <c r="P49" s="1064"/>
      <c r="Q49" s="1070"/>
      <c r="R49" s="1071"/>
      <c r="S49" s="1071"/>
      <c r="T49" s="1071"/>
      <c r="U49" s="1071"/>
      <c r="V49" s="1071"/>
      <c r="W49" s="1071"/>
      <c r="X49" s="1071"/>
      <c r="Y49" s="1071"/>
      <c r="Z49" s="1071"/>
      <c r="AA49" s="1071"/>
      <c r="AB49" s="1071"/>
      <c r="AC49" s="1071"/>
      <c r="AD49" s="1071"/>
      <c r="AE49" s="1072"/>
      <c r="AF49" s="1067"/>
      <c r="AG49" s="1068"/>
      <c r="AH49" s="1068"/>
      <c r="AI49" s="1068"/>
      <c r="AJ49" s="1069"/>
      <c r="AK49" s="1015"/>
      <c r="AL49" s="1006"/>
      <c r="AM49" s="1006"/>
      <c r="AN49" s="1006"/>
      <c r="AO49" s="1006"/>
      <c r="AP49" s="1006"/>
      <c r="AQ49" s="1006"/>
      <c r="AR49" s="1006"/>
      <c r="AS49" s="1006"/>
      <c r="AT49" s="1006"/>
      <c r="AU49" s="1006"/>
      <c r="AV49" s="1006"/>
      <c r="AW49" s="1006"/>
      <c r="AX49" s="1006"/>
      <c r="AY49" s="1006"/>
      <c r="AZ49" s="1073"/>
      <c r="BA49" s="1073"/>
      <c r="BB49" s="1073"/>
      <c r="BC49" s="1073"/>
      <c r="BD49" s="1073"/>
      <c r="BE49" s="1007"/>
      <c r="BF49" s="1007"/>
      <c r="BG49" s="1007"/>
      <c r="BH49" s="1007"/>
      <c r="BI49" s="1008"/>
      <c r="BJ49" s="214"/>
      <c r="BK49" s="214"/>
      <c r="BL49" s="214"/>
      <c r="BM49" s="214"/>
      <c r="BN49" s="214"/>
      <c r="BO49" s="223"/>
      <c r="BP49" s="223"/>
      <c r="BQ49" s="220">
        <v>43</v>
      </c>
      <c r="BR49" s="221"/>
      <c r="BS49" s="1024"/>
      <c r="BT49" s="1025"/>
      <c r="BU49" s="1025"/>
      <c r="BV49" s="1025"/>
      <c r="BW49" s="1025"/>
      <c r="BX49" s="1025"/>
      <c r="BY49" s="1025"/>
      <c r="BZ49" s="1025"/>
      <c r="CA49" s="1025"/>
      <c r="CB49" s="1025"/>
      <c r="CC49" s="1025"/>
      <c r="CD49" s="1025"/>
      <c r="CE49" s="1025"/>
      <c r="CF49" s="1025"/>
      <c r="CG49" s="1046"/>
      <c r="CH49" s="1021"/>
      <c r="CI49" s="1022"/>
      <c r="CJ49" s="1022"/>
      <c r="CK49" s="1022"/>
      <c r="CL49" s="1023"/>
      <c r="CM49" s="1021"/>
      <c r="CN49" s="1022"/>
      <c r="CO49" s="1022"/>
      <c r="CP49" s="1022"/>
      <c r="CQ49" s="1023"/>
      <c r="CR49" s="1021"/>
      <c r="CS49" s="1022"/>
      <c r="CT49" s="1022"/>
      <c r="CU49" s="1022"/>
      <c r="CV49" s="1023"/>
      <c r="CW49" s="1021"/>
      <c r="CX49" s="1022"/>
      <c r="CY49" s="1022"/>
      <c r="CZ49" s="1022"/>
      <c r="DA49" s="1023"/>
      <c r="DB49" s="1021"/>
      <c r="DC49" s="1022"/>
      <c r="DD49" s="1022"/>
      <c r="DE49" s="1022"/>
      <c r="DF49" s="1023"/>
      <c r="DG49" s="1021"/>
      <c r="DH49" s="1022"/>
      <c r="DI49" s="1022"/>
      <c r="DJ49" s="1022"/>
      <c r="DK49" s="1023"/>
      <c r="DL49" s="1021"/>
      <c r="DM49" s="1022"/>
      <c r="DN49" s="1022"/>
      <c r="DO49" s="1022"/>
      <c r="DP49" s="1023"/>
      <c r="DQ49" s="1021"/>
      <c r="DR49" s="1022"/>
      <c r="DS49" s="1022"/>
      <c r="DT49" s="1022"/>
      <c r="DU49" s="1023"/>
      <c r="DV49" s="1024"/>
      <c r="DW49" s="1025"/>
      <c r="DX49" s="1025"/>
      <c r="DY49" s="1025"/>
      <c r="DZ49" s="1026"/>
      <c r="EA49" s="212"/>
    </row>
    <row r="50" spans="1:131" ht="26.25" customHeight="1" x14ac:dyDescent="0.15">
      <c r="A50" s="220">
        <v>23</v>
      </c>
      <c r="B50" s="1062"/>
      <c r="C50" s="1063"/>
      <c r="D50" s="1063"/>
      <c r="E50" s="1063"/>
      <c r="F50" s="1063"/>
      <c r="G50" s="1063"/>
      <c r="H50" s="1063"/>
      <c r="I50" s="1063"/>
      <c r="J50" s="1063"/>
      <c r="K50" s="1063"/>
      <c r="L50" s="1063"/>
      <c r="M50" s="1063"/>
      <c r="N50" s="1063"/>
      <c r="O50" s="1063"/>
      <c r="P50" s="1064"/>
      <c r="Q50" s="1065"/>
      <c r="R50" s="1057"/>
      <c r="S50" s="1057"/>
      <c r="T50" s="1057"/>
      <c r="U50" s="1057"/>
      <c r="V50" s="1057"/>
      <c r="W50" s="1057"/>
      <c r="X50" s="1057"/>
      <c r="Y50" s="1057"/>
      <c r="Z50" s="1057"/>
      <c r="AA50" s="1057"/>
      <c r="AB50" s="1057"/>
      <c r="AC50" s="1057"/>
      <c r="AD50" s="1057"/>
      <c r="AE50" s="1066"/>
      <c r="AF50" s="1067"/>
      <c r="AG50" s="1068"/>
      <c r="AH50" s="1068"/>
      <c r="AI50" s="1068"/>
      <c r="AJ50" s="1069"/>
      <c r="AK50" s="1056"/>
      <c r="AL50" s="1057"/>
      <c r="AM50" s="1057"/>
      <c r="AN50" s="1057"/>
      <c r="AO50" s="1057"/>
      <c r="AP50" s="1057"/>
      <c r="AQ50" s="1057"/>
      <c r="AR50" s="1057"/>
      <c r="AS50" s="1057"/>
      <c r="AT50" s="1057"/>
      <c r="AU50" s="1057"/>
      <c r="AV50" s="1057"/>
      <c r="AW50" s="1057"/>
      <c r="AX50" s="1057"/>
      <c r="AY50" s="1057"/>
      <c r="AZ50" s="1058"/>
      <c r="BA50" s="1058"/>
      <c r="BB50" s="1058"/>
      <c r="BC50" s="1058"/>
      <c r="BD50" s="1058"/>
      <c r="BE50" s="1007"/>
      <c r="BF50" s="1007"/>
      <c r="BG50" s="1007"/>
      <c r="BH50" s="1007"/>
      <c r="BI50" s="1008"/>
      <c r="BJ50" s="214"/>
      <c r="BK50" s="214"/>
      <c r="BL50" s="214"/>
      <c r="BM50" s="214"/>
      <c r="BN50" s="214"/>
      <c r="BO50" s="223"/>
      <c r="BP50" s="223"/>
      <c r="BQ50" s="220">
        <v>44</v>
      </c>
      <c r="BR50" s="221"/>
      <c r="BS50" s="1024"/>
      <c r="BT50" s="1025"/>
      <c r="BU50" s="1025"/>
      <c r="BV50" s="1025"/>
      <c r="BW50" s="1025"/>
      <c r="BX50" s="1025"/>
      <c r="BY50" s="1025"/>
      <c r="BZ50" s="1025"/>
      <c r="CA50" s="1025"/>
      <c r="CB50" s="1025"/>
      <c r="CC50" s="1025"/>
      <c r="CD50" s="1025"/>
      <c r="CE50" s="1025"/>
      <c r="CF50" s="1025"/>
      <c r="CG50" s="1046"/>
      <c r="CH50" s="1021"/>
      <c r="CI50" s="1022"/>
      <c r="CJ50" s="1022"/>
      <c r="CK50" s="1022"/>
      <c r="CL50" s="1023"/>
      <c r="CM50" s="1021"/>
      <c r="CN50" s="1022"/>
      <c r="CO50" s="1022"/>
      <c r="CP50" s="1022"/>
      <c r="CQ50" s="1023"/>
      <c r="CR50" s="1021"/>
      <c r="CS50" s="1022"/>
      <c r="CT50" s="1022"/>
      <c r="CU50" s="1022"/>
      <c r="CV50" s="1023"/>
      <c r="CW50" s="1021"/>
      <c r="CX50" s="1022"/>
      <c r="CY50" s="1022"/>
      <c r="CZ50" s="1022"/>
      <c r="DA50" s="1023"/>
      <c r="DB50" s="1021"/>
      <c r="DC50" s="1022"/>
      <c r="DD50" s="1022"/>
      <c r="DE50" s="1022"/>
      <c r="DF50" s="1023"/>
      <c r="DG50" s="1021"/>
      <c r="DH50" s="1022"/>
      <c r="DI50" s="1022"/>
      <c r="DJ50" s="1022"/>
      <c r="DK50" s="1023"/>
      <c r="DL50" s="1021"/>
      <c r="DM50" s="1022"/>
      <c r="DN50" s="1022"/>
      <c r="DO50" s="1022"/>
      <c r="DP50" s="1023"/>
      <c r="DQ50" s="1021"/>
      <c r="DR50" s="1022"/>
      <c r="DS50" s="1022"/>
      <c r="DT50" s="1022"/>
      <c r="DU50" s="1023"/>
      <c r="DV50" s="1024"/>
      <c r="DW50" s="1025"/>
      <c r="DX50" s="1025"/>
      <c r="DY50" s="1025"/>
      <c r="DZ50" s="1026"/>
      <c r="EA50" s="212"/>
    </row>
    <row r="51" spans="1:131" ht="26.25" customHeight="1" x14ac:dyDescent="0.15">
      <c r="A51" s="220">
        <v>24</v>
      </c>
      <c r="B51" s="1062"/>
      <c r="C51" s="1063"/>
      <c r="D51" s="1063"/>
      <c r="E51" s="1063"/>
      <c r="F51" s="1063"/>
      <c r="G51" s="1063"/>
      <c r="H51" s="1063"/>
      <c r="I51" s="1063"/>
      <c r="J51" s="1063"/>
      <c r="K51" s="1063"/>
      <c r="L51" s="1063"/>
      <c r="M51" s="1063"/>
      <c r="N51" s="1063"/>
      <c r="O51" s="1063"/>
      <c r="P51" s="1064"/>
      <c r="Q51" s="1065"/>
      <c r="R51" s="1057"/>
      <c r="S51" s="1057"/>
      <c r="T51" s="1057"/>
      <c r="U51" s="1057"/>
      <c r="V51" s="1057"/>
      <c r="W51" s="1057"/>
      <c r="X51" s="1057"/>
      <c r="Y51" s="1057"/>
      <c r="Z51" s="1057"/>
      <c r="AA51" s="1057"/>
      <c r="AB51" s="1057"/>
      <c r="AC51" s="1057"/>
      <c r="AD51" s="1057"/>
      <c r="AE51" s="1066"/>
      <c r="AF51" s="1067"/>
      <c r="AG51" s="1068"/>
      <c r="AH51" s="1068"/>
      <c r="AI51" s="1068"/>
      <c r="AJ51" s="1069"/>
      <c r="AK51" s="1056"/>
      <c r="AL51" s="1057"/>
      <c r="AM51" s="1057"/>
      <c r="AN51" s="1057"/>
      <c r="AO51" s="1057"/>
      <c r="AP51" s="1057"/>
      <c r="AQ51" s="1057"/>
      <c r="AR51" s="1057"/>
      <c r="AS51" s="1057"/>
      <c r="AT51" s="1057"/>
      <c r="AU51" s="1057"/>
      <c r="AV51" s="1057"/>
      <c r="AW51" s="1057"/>
      <c r="AX51" s="1057"/>
      <c r="AY51" s="1057"/>
      <c r="AZ51" s="1058"/>
      <c r="BA51" s="1058"/>
      <c r="BB51" s="1058"/>
      <c r="BC51" s="1058"/>
      <c r="BD51" s="1058"/>
      <c r="BE51" s="1007"/>
      <c r="BF51" s="1007"/>
      <c r="BG51" s="1007"/>
      <c r="BH51" s="1007"/>
      <c r="BI51" s="1008"/>
      <c r="BJ51" s="214"/>
      <c r="BK51" s="214"/>
      <c r="BL51" s="214"/>
      <c r="BM51" s="214"/>
      <c r="BN51" s="214"/>
      <c r="BO51" s="223"/>
      <c r="BP51" s="223"/>
      <c r="BQ51" s="220">
        <v>45</v>
      </c>
      <c r="BR51" s="221"/>
      <c r="BS51" s="1024"/>
      <c r="BT51" s="1025"/>
      <c r="BU51" s="1025"/>
      <c r="BV51" s="1025"/>
      <c r="BW51" s="1025"/>
      <c r="BX51" s="1025"/>
      <c r="BY51" s="1025"/>
      <c r="BZ51" s="1025"/>
      <c r="CA51" s="1025"/>
      <c r="CB51" s="1025"/>
      <c r="CC51" s="1025"/>
      <c r="CD51" s="1025"/>
      <c r="CE51" s="1025"/>
      <c r="CF51" s="1025"/>
      <c r="CG51" s="1046"/>
      <c r="CH51" s="1021"/>
      <c r="CI51" s="1022"/>
      <c r="CJ51" s="1022"/>
      <c r="CK51" s="1022"/>
      <c r="CL51" s="1023"/>
      <c r="CM51" s="1021"/>
      <c r="CN51" s="1022"/>
      <c r="CO51" s="1022"/>
      <c r="CP51" s="1022"/>
      <c r="CQ51" s="1023"/>
      <c r="CR51" s="1021"/>
      <c r="CS51" s="1022"/>
      <c r="CT51" s="1022"/>
      <c r="CU51" s="1022"/>
      <c r="CV51" s="1023"/>
      <c r="CW51" s="1021"/>
      <c r="CX51" s="1022"/>
      <c r="CY51" s="1022"/>
      <c r="CZ51" s="1022"/>
      <c r="DA51" s="1023"/>
      <c r="DB51" s="1021"/>
      <c r="DC51" s="1022"/>
      <c r="DD51" s="1022"/>
      <c r="DE51" s="1022"/>
      <c r="DF51" s="1023"/>
      <c r="DG51" s="1021"/>
      <c r="DH51" s="1022"/>
      <c r="DI51" s="1022"/>
      <c r="DJ51" s="1022"/>
      <c r="DK51" s="1023"/>
      <c r="DL51" s="1021"/>
      <c r="DM51" s="1022"/>
      <c r="DN51" s="1022"/>
      <c r="DO51" s="1022"/>
      <c r="DP51" s="1023"/>
      <c r="DQ51" s="1021"/>
      <c r="DR51" s="1022"/>
      <c r="DS51" s="1022"/>
      <c r="DT51" s="1022"/>
      <c r="DU51" s="1023"/>
      <c r="DV51" s="1024"/>
      <c r="DW51" s="1025"/>
      <c r="DX51" s="1025"/>
      <c r="DY51" s="1025"/>
      <c r="DZ51" s="1026"/>
      <c r="EA51" s="212"/>
    </row>
    <row r="52" spans="1:131" ht="26.25" customHeight="1" x14ac:dyDescent="0.15">
      <c r="A52" s="220">
        <v>25</v>
      </c>
      <c r="B52" s="1062"/>
      <c r="C52" s="1063"/>
      <c r="D52" s="1063"/>
      <c r="E52" s="1063"/>
      <c r="F52" s="1063"/>
      <c r="G52" s="1063"/>
      <c r="H52" s="1063"/>
      <c r="I52" s="1063"/>
      <c r="J52" s="1063"/>
      <c r="K52" s="1063"/>
      <c r="L52" s="1063"/>
      <c r="M52" s="1063"/>
      <c r="N52" s="1063"/>
      <c r="O52" s="1063"/>
      <c r="P52" s="1064"/>
      <c r="Q52" s="1065"/>
      <c r="R52" s="1057"/>
      <c r="S52" s="1057"/>
      <c r="T52" s="1057"/>
      <c r="U52" s="1057"/>
      <c r="V52" s="1057"/>
      <c r="W52" s="1057"/>
      <c r="X52" s="1057"/>
      <c r="Y52" s="1057"/>
      <c r="Z52" s="1057"/>
      <c r="AA52" s="1057"/>
      <c r="AB52" s="1057"/>
      <c r="AC52" s="1057"/>
      <c r="AD52" s="1057"/>
      <c r="AE52" s="1066"/>
      <c r="AF52" s="1067"/>
      <c r="AG52" s="1068"/>
      <c r="AH52" s="1068"/>
      <c r="AI52" s="1068"/>
      <c r="AJ52" s="1069"/>
      <c r="AK52" s="1056"/>
      <c r="AL52" s="1057"/>
      <c r="AM52" s="1057"/>
      <c r="AN52" s="1057"/>
      <c r="AO52" s="1057"/>
      <c r="AP52" s="1057"/>
      <c r="AQ52" s="1057"/>
      <c r="AR52" s="1057"/>
      <c r="AS52" s="1057"/>
      <c r="AT52" s="1057"/>
      <c r="AU52" s="1057"/>
      <c r="AV52" s="1057"/>
      <c r="AW52" s="1057"/>
      <c r="AX52" s="1057"/>
      <c r="AY52" s="1057"/>
      <c r="AZ52" s="1058"/>
      <c r="BA52" s="1058"/>
      <c r="BB52" s="1058"/>
      <c r="BC52" s="1058"/>
      <c r="BD52" s="1058"/>
      <c r="BE52" s="1007"/>
      <c r="BF52" s="1007"/>
      <c r="BG52" s="1007"/>
      <c r="BH52" s="1007"/>
      <c r="BI52" s="1008"/>
      <c r="BJ52" s="214"/>
      <c r="BK52" s="214"/>
      <c r="BL52" s="214"/>
      <c r="BM52" s="214"/>
      <c r="BN52" s="214"/>
      <c r="BO52" s="223"/>
      <c r="BP52" s="223"/>
      <c r="BQ52" s="220">
        <v>46</v>
      </c>
      <c r="BR52" s="221"/>
      <c r="BS52" s="1024"/>
      <c r="BT52" s="1025"/>
      <c r="BU52" s="1025"/>
      <c r="BV52" s="1025"/>
      <c r="BW52" s="1025"/>
      <c r="BX52" s="1025"/>
      <c r="BY52" s="1025"/>
      <c r="BZ52" s="1025"/>
      <c r="CA52" s="1025"/>
      <c r="CB52" s="1025"/>
      <c r="CC52" s="1025"/>
      <c r="CD52" s="1025"/>
      <c r="CE52" s="1025"/>
      <c r="CF52" s="1025"/>
      <c r="CG52" s="1046"/>
      <c r="CH52" s="1021"/>
      <c r="CI52" s="1022"/>
      <c r="CJ52" s="1022"/>
      <c r="CK52" s="1022"/>
      <c r="CL52" s="1023"/>
      <c r="CM52" s="1021"/>
      <c r="CN52" s="1022"/>
      <c r="CO52" s="1022"/>
      <c r="CP52" s="1022"/>
      <c r="CQ52" s="1023"/>
      <c r="CR52" s="1021"/>
      <c r="CS52" s="1022"/>
      <c r="CT52" s="1022"/>
      <c r="CU52" s="1022"/>
      <c r="CV52" s="1023"/>
      <c r="CW52" s="1021"/>
      <c r="CX52" s="1022"/>
      <c r="CY52" s="1022"/>
      <c r="CZ52" s="1022"/>
      <c r="DA52" s="1023"/>
      <c r="DB52" s="1021"/>
      <c r="DC52" s="1022"/>
      <c r="DD52" s="1022"/>
      <c r="DE52" s="1022"/>
      <c r="DF52" s="1023"/>
      <c r="DG52" s="1021"/>
      <c r="DH52" s="1022"/>
      <c r="DI52" s="1022"/>
      <c r="DJ52" s="1022"/>
      <c r="DK52" s="1023"/>
      <c r="DL52" s="1021"/>
      <c r="DM52" s="1022"/>
      <c r="DN52" s="1022"/>
      <c r="DO52" s="1022"/>
      <c r="DP52" s="1023"/>
      <c r="DQ52" s="1021"/>
      <c r="DR52" s="1022"/>
      <c r="DS52" s="1022"/>
      <c r="DT52" s="1022"/>
      <c r="DU52" s="1023"/>
      <c r="DV52" s="1024"/>
      <c r="DW52" s="1025"/>
      <c r="DX52" s="1025"/>
      <c r="DY52" s="1025"/>
      <c r="DZ52" s="1026"/>
      <c r="EA52" s="212"/>
    </row>
    <row r="53" spans="1:131" ht="26.25" customHeight="1" x14ac:dyDescent="0.15">
      <c r="A53" s="220">
        <v>26</v>
      </c>
      <c r="B53" s="1062"/>
      <c r="C53" s="1063"/>
      <c r="D53" s="1063"/>
      <c r="E53" s="1063"/>
      <c r="F53" s="1063"/>
      <c r="G53" s="1063"/>
      <c r="H53" s="1063"/>
      <c r="I53" s="1063"/>
      <c r="J53" s="1063"/>
      <c r="K53" s="1063"/>
      <c r="L53" s="1063"/>
      <c r="M53" s="1063"/>
      <c r="N53" s="1063"/>
      <c r="O53" s="1063"/>
      <c r="P53" s="1064"/>
      <c r="Q53" s="1065"/>
      <c r="R53" s="1057"/>
      <c r="S53" s="1057"/>
      <c r="T53" s="1057"/>
      <c r="U53" s="1057"/>
      <c r="V53" s="1057"/>
      <c r="W53" s="1057"/>
      <c r="X53" s="1057"/>
      <c r="Y53" s="1057"/>
      <c r="Z53" s="1057"/>
      <c r="AA53" s="1057"/>
      <c r="AB53" s="1057"/>
      <c r="AC53" s="1057"/>
      <c r="AD53" s="1057"/>
      <c r="AE53" s="1066"/>
      <c r="AF53" s="1067"/>
      <c r="AG53" s="1068"/>
      <c r="AH53" s="1068"/>
      <c r="AI53" s="1068"/>
      <c r="AJ53" s="1069"/>
      <c r="AK53" s="1056"/>
      <c r="AL53" s="1057"/>
      <c r="AM53" s="1057"/>
      <c r="AN53" s="1057"/>
      <c r="AO53" s="1057"/>
      <c r="AP53" s="1057"/>
      <c r="AQ53" s="1057"/>
      <c r="AR53" s="1057"/>
      <c r="AS53" s="1057"/>
      <c r="AT53" s="1057"/>
      <c r="AU53" s="1057"/>
      <c r="AV53" s="1057"/>
      <c r="AW53" s="1057"/>
      <c r="AX53" s="1057"/>
      <c r="AY53" s="1057"/>
      <c r="AZ53" s="1058"/>
      <c r="BA53" s="1058"/>
      <c r="BB53" s="1058"/>
      <c r="BC53" s="1058"/>
      <c r="BD53" s="1058"/>
      <c r="BE53" s="1007"/>
      <c r="BF53" s="1007"/>
      <c r="BG53" s="1007"/>
      <c r="BH53" s="1007"/>
      <c r="BI53" s="1008"/>
      <c r="BJ53" s="214"/>
      <c r="BK53" s="214"/>
      <c r="BL53" s="214"/>
      <c r="BM53" s="214"/>
      <c r="BN53" s="214"/>
      <c r="BO53" s="223"/>
      <c r="BP53" s="223"/>
      <c r="BQ53" s="220">
        <v>47</v>
      </c>
      <c r="BR53" s="221"/>
      <c r="BS53" s="1024"/>
      <c r="BT53" s="1025"/>
      <c r="BU53" s="1025"/>
      <c r="BV53" s="1025"/>
      <c r="BW53" s="1025"/>
      <c r="BX53" s="1025"/>
      <c r="BY53" s="1025"/>
      <c r="BZ53" s="1025"/>
      <c r="CA53" s="1025"/>
      <c r="CB53" s="1025"/>
      <c r="CC53" s="1025"/>
      <c r="CD53" s="1025"/>
      <c r="CE53" s="1025"/>
      <c r="CF53" s="1025"/>
      <c r="CG53" s="1046"/>
      <c r="CH53" s="1021"/>
      <c r="CI53" s="1022"/>
      <c r="CJ53" s="1022"/>
      <c r="CK53" s="1022"/>
      <c r="CL53" s="1023"/>
      <c r="CM53" s="1021"/>
      <c r="CN53" s="1022"/>
      <c r="CO53" s="1022"/>
      <c r="CP53" s="1022"/>
      <c r="CQ53" s="1023"/>
      <c r="CR53" s="1021"/>
      <c r="CS53" s="1022"/>
      <c r="CT53" s="1022"/>
      <c r="CU53" s="1022"/>
      <c r="CV53" s="1023"/>
      <c r="CW53" s="1021"/>
      <c r="CX53" s="1022"/>
      <c r="CY53" s="1022"/>
      <c r="CZ53" s="1022"/>
      <c r="DA53" s="1023"/>
      <c r="DB53" s="1021"/>
      <c r="DC53" s="1022"/>
      <c r="DD53" s="1022"/>
      <c r="DE53" s="1022"/>
      <c r="DF53" s="1023"/>
      <c r="DG53" s="1021"/>
      <c r="DH53" s="1022"/>
      <c r="DI53" s="1022"/>
      <c r="DJ53" s="1022"/>
      <c r="DK53" s="1023"/>
      <c r="DL53" s="1021"/>
      <c r="DM53" s="1022"/>
      <c r="DN53" s="1022"/>
      <c r="DO53" s="1022"/>
      <c r="DP53" s="1023"/>
      <c r="DQ53" s="1021"/>
      <c r="DR53" s="1022"/>
      <c r="DS53" s="1022"/>
      <c r="DT53" s="1022"/>
      <c r="DU53" s="1023"/>
      <c r="DV53" s="1024"/>
      <c r="DW53" s="1025"/>
      <c r="DX53" s="1025"/>
      <c r="DY53" s="1025"/>
      <c r="DZ53" s="1026"/>
      <c r="EA53" s="212"/>
    </row>
    <row r="54" spans="1:131" ht="26.25" customHeight="1" x14ac:dyDescent="0.15">
      <c r="A54" s="220">
        <v>27</v>
      </c>
      <c r="B54" s="1062"/>
      <c r="C54" s="1063"/>
      <c r="D54" s="1063"/>
      <c r="E54" s="1063"/>
      <c r="F54" s="1063"/>
      <c r="G54" s="1063"/>
      <c r="H54" s="1063"/>
      <c r="I54" s="1063"/>
      <c r="J54" s="1063"/>
      <c r="K54" s="1063"/>
      <c r="L54" s="1063"/>
      <c r="M54" s="1063"/>
      <c r="N54" s="1063"/>
      <c r="O54" s="1063"/>
      <c r="P54" s="1064"/>
      <c r="Q54" s="1065"/>
      <c r="R54" s="1057"/>
      <c r="S54" s="1057"/>
      <c r="T54" s="1057"/>
      <c r="U54" s="1057"/>
      <c r="V54" s="1057"/>
      <c r="W54" s="1057"/>
      <c r="X54" s="1057"/>
      <c r="Y54" s="1057"/>
      <c r="Z54" s="1057"/>
      <c r="AA54" s="1057"/>
      <c r="AB54" s="1057"/>
      <c r="AC54" s="1057"/>
      <c r="AD54" s="1057"/>
      <c r="AE54" s="1066"/>
      <c r="AF54" s="1067"/>
      <c r="AG54" s="1068"/>
      <c r="AH54" s="1068"/>
      <c r="AI54" s="1068"/>
      <c r="AJ54" s="1069"/>
      <c r="AK54" s="1056"/>
      <c r="AL54" s="1057"/>
      <c r="AM54" s="1057"/>
      <c r="AN54" s="1057"/>
      <c r="AO54" s="1057"/>
      <c r="AP54" s="1057"/>
      <c r="AQ54" s="1057"/>
      <c r="AR54" s="1057"/>
      <c r="AS54" s="1057"/>
      <c r="AT54" s="1057"/>
      <c r="AU54" s="1057"/>
      <c r="AV54" s="1057"/>
      <c r="AW54" s="1057"/>
      <c r="AX54" s="1057"/>
      <c r="AY54" s="1057"/>
      <c r="AZ54" s="1058"/>
      <c r="BA54" s="1058"/>
      <c r="BB54" s="1058"/>
      <c r="BC54" s="1058"/>
      <c r="BD54" s="1058"/>
      <c r="BE54" s="1007"/>
      <c r="BF54" s="1007"/>
      <c r="BG54" s="1007"/>
      <c r="BH54" s="1007"/>
      <c r="BI54" s="1008"/>
      <c r="BJ54" s="214"/>
      <c r="BK54" s="214"/>
      <c r="BL54" s="214"/>
      <c r="BM54" s="214"/>
      <c r="BN54" s="214"/>
      <c r="BO54" s="223"/>
      <c r="BP54" s="223"/>
      <c r="BQ54" s="220">
        <v>48</v>
      </c>
      <c r="BR54" s="221"/>
      <c r="BS54" s="1024"/>
      <c r="BT54" s="1025"/>
      <c r="BU54" s="1025"/>
      <c r="BV54" s="1025"/>
      <c r="BW54" s="1025"/>
      <c r="BX54" s="1025"/>
      <c r="BY54" s="1025"/>
      <c r="BZ54" s="1025"/>
      <c r="CA54" s="1025"/>
      <c r="CB54" s="1025"/>
      <c r="CC54" s="1025"/>
      <c r="CD54" s="1025"/>
      <c r="CE54" s="1025"/>
      <c r="CF54" s="1025"/>
      <c r="CG54" s="1046"/>
      <c r="CH54" s="1021"/>
      <c r="CI54" s="1022"/>
      <c r="CJ54" s="1022"/>
      <c r="CK54" s="1022"/>
      <c r="CL54" s="1023"/>
      <c r="CM54" s="1021"/>
      <c r="CN54" s="1022"/>
      <c r="CO54" s="1022"/>
      <c r="CP54" s="1022"/>
      <c r="CQ54" s="1023"/>
      <c r="CR54" s="1021"/>
      <c r="CS54" s="1022"/>
      <c r="CT54" s="1022"/>
      <c r="CU54" s="1022"/>
      <c r="CV54" s="1023"/>
      <c r="CW54" s="1021"/>
      <c r="CX54" s="1022"/>
      <c r="CY54" s="1022"/>
      <c r="CZ54" s="1022"/>
      <c r="DA54" s="1023"/>
      <c r="DB54" s="1021"/>
      <c r="DC54" s="1022"/>
      <c r="DD54" s="1022"/>
      <c r="DE54" s="1022"/>
      <c r="DF54" s="1023"/>
      <c r="DG54" s="1021"/>
      <c r="DH54" s="1022"/>
      <c r="DI54" s="1022"/>
      <c r="DJ54" s="1022"/>
      <c r="DK54" s="1023"/>
      <c r="DL54" s="1021"/>
      <c r="DM54" s="1022"/>
      <c r="DN54" s="1022"/>
      <c r="DO54" s="1022"/>
      <c r="DP54" s="1023"/>
      <c r="DQ54" s="1021"/>
      <c r="DR54" s="1022"/>
      <c r="DS54" s="1022"/>
      <c r="DT54" s="1022"/>
      <c r="DU54" s="1023"/>
      <c r="DV54" s="1024"/>
      <c r="DW54" s="1025"/>
      <c r="DX54" s="1025"/>
      <c r="DY54" s="1025"/>
      <c r="DZ54" s="1026"/>
      <c r="EA54" s="212"/>
    </row>
    <row r="55" spans="1:131" ht="26.25" customHeight="1" x14ac:dyDescent="0.15">
      <c r="A55" s="220">
        <v>28</v>
      </c>
      <c r="B55" s="1062"/>
      <c r="C55" s="1063"/>
      <c r="D55" s="1063"/>
      <c r="E55" s="1063"/>
      <c r="F55" s="1063"/>
      <c r="G55" s="1063"/>
      <c r="H55" s="1063"/>
      <c r="I55" s="1063"/>
      <c r="J55" s="1063"/>
      <c r="K55" s="1063"/>
      <c r="L55" s="1063"/>
      <c r="M55" s="1063"/>
      <c r="N55" s="1063"/>
      <c r="O55" s="1063"/>
      <c r="P55" s="1064"/>
      <c r="Q55" s="1065"/>
      <c r="R55" s="1057"/>
      <c r="S55" s="1057"/>
      <c r="T55" s="1057"/>
      <c r="U55" s="1057"/>
      <c r="V55" s="1057"/>
      <c r="W55" s="1057"/>
      <c r="X55" s="1057"/>
      <c r="Y55" s="1057"/>
      <c r="Z55" s="1057"/>
      <c r="AA55" s="1057"/>
      <c r="AB55" s="1057"/>
      <c r="AC55" s="1057"/>
      <c r="AD55" s="1057"/>
      <c r="AE55" s="1066"/>
      <c r="AF55" s="1067"/>
      <c r="AG55" s="1068"/>
      <c r="AH55" s="1068"/>
      <c r="AI55" s="1068"/>
      <c r="AJ55" s="1069"/>
      <c r="AK55" s="1056"/>
      <c r="AL55" s="1057"/>
      <c r="AM55" s="1057"/>
      <c r="AN55" s="1057"/>
      <c r="AO55" s="1057"/>
      <c r="AP55" s="1057"/>
      <c r="AQ55" s="1057"/>
      <c r="AR55" s="1057"/>
      <c r="AS55" s="1057"/>
      <c r="AT55" s="1057"/>
      <c r="AU55" s="1057"/>
      <c r="AV55" s="1057"/>
      <c r="AW55" s="1057"/>
      <c r="AX55" s="1057"/>
      <c r="AY55" s="1057"/>
      <c r="AZ55" s="1058"/>
      <c r="BA55" s="1058"/>
      <c r="BB55" s="1058"/>
      <c r="BC55" s="1058"/>
      <c r="BD55" s="1058"/>
      <c r="BE55" s="1007"/>
      <c r="BF55" s="1007"/>
      <c r="BG55" s="1007"/>
      <c r="BH55" s="1007"/>
      <c r="BI55" s="1008"/>
      <c r="BJ55" s="214"/>
      <c r="BK55" s="214"/>
      <c r="BL55" s="214"/>
      <c r="BM55" s="214"/>
      <c r="BN55" s="214"/>
      <c r="BO55" s="223"/>
      <c r="BP55" s="223"/>
      <c r="BQ55" s="220">
        <v>49</v>
      </c>
      <c r="BR55" s="221"/>
      <c r="BS55" s="1024"/>
      <c r="BT55" s="1025"/>
      <c r="BU55" s="1025"/>
      <c r="BV55" s="1025"/>
      <c r="BW55" s="1025"/>
      <c r="BX55" s="1025"/>
      <c r="BY55" s="1025"/>
      <c r="BZ55" s="1025"/>
      <c r="CA55" s="1025"/>
      <c r="CB55" s="1025"/>
      <c r="CC55" s="1025"/>
      <c r="CD55" s="1025"/>
      <c r="CE55" s="1025"/>
      <c r="CF55" s="1025"/>
      <c r="CG55" s="1046"/>
      <c r="CH55" s="1021"/>
      <c r="CI55" s="1022"/>
      <c r="CJ55" s="1022"/>
      <c r="CK55" s="1022"/>
      <c r="CL55" s="1023"/>
      <c r="CM55" s="1021"/>
      <c r="CN55" s="1022"/>
      <c r="CO55" s="1022"/>
      <c r="CP55" s="1022"/>
      <c r="CQ55" s="1023"/>
      <c r="CR55" s="1021"/>
      <c r="CS55" s="1022"/>
      <c r="CT55" s="1022"/>
      <c r="CU55" s="1022"/>
      <c r="CV55" s="1023"/>
      <c r="CW55" s="1021"/>
      <c r="CX55" s="1022"/>
      <c r="CY55" s="1022"/>
      <c r="CZ55" s="1022"/>
      <c r="DA55" s="1023"/>
      <c r="DB55" s="1021"/>
      <c r="DC55" s="1022"/>
      <c r="DD55" s="1022"/>
      <c r="DE55" s="1022"/>
      <c r="DF55" s="1023"/>
      <c r="DG55" s="1021"/>
      <c r="DH55" s="1022"/>
      <c r="DI55" s="1022"/>
      <c r="DJ55" s="1022"/>
      <c r="DK55" s="1023"/>
      <c r="DL55" s="1021"/>
      <c r="DM55" s="1022"/>
      <c r="DN55" s="1022"/>
      <c r="DO55" s="1022"/>
      <c r="DP55" s="1023"/>
      <c r="DQ55" s="1021"/>
      <c r="DR55" s="1022"/>
      <c r="DS55" s="1022"/>
      <c r="DT55" s="1022"/>
      <c r="DU55" s="1023"/>
      <c r="DV55" s="1024"/>
      <c r="DW55" s="1025"/>
      <c r="DX55" s="1025"/>
      <c r="DY55" s="1025"/>
      <c r="DZ55" s="1026"/>
      <c r="EA55" s="212"/>
    </row>
    <row r="56" spans="1:131" ht="26.25" customHeight="1" x14ac:dyDescent="0.15">
      <c r="A56" s="220">
        <v>29</v>
      </c>
      <c r="B56" s="1062"/>
      <c r="C56" s="1063"/>
      <c r="D56" s="1063"/>
      <c r="E56" s="1063"/>
      <c r="F56" s="1063"/>
      <c r="G56" s="1063"/>
      <c r="H56" s="1063"/>
      <c r="I56" s="1063"/>
      <c r="J56" s="1063"/>
      <c r="K56" s="1063"/>
      <c r="L56" s="1063"/>
      <c r="M56" s="1063"/>
      <c r="N56" s="1063"/>
      <c r="O56" s="1063"/>
      <c r="P56" s="1064"/>
      <c r="Q56" s="1065"/>
      <c r="R56" s="1057"/>
      <c r="S56" s="1057"/>
      <c r="T56" s="1057"/>
      <c r="U56" s="1057"/>
      <c r="V56" s="1057"/>
      <c r="W56" s="1057"/>
      <c r="X56" s="1057"/>
      <c r="Y56" s="1057"/>
      <c r="Z56" s="1057"/>
      <c r="AA56" s="1057"/>
      <c r="AB56" s="1057"/>
      <c r="AC56" s="1057"/>
      <c r="AD56" s="1057"/>
      <c r="AE56" s="1066"/>
      <c r="AF56" s="1067"/>
      <c r="AG56" s="1068"/>
      <c r="AH56" s="1068"/>
      <c r="AI56" s="1068"/>
      <c r="AJ56" s="1069"/>
      <c r="AK56" s="1056"/>
      <c r="AL56" s="1057"/>
      <c r="AM56" s="1057"/>
      <c r="AN56" s="1057"/>
      <c r="AO56" s="1057"/>
      <c r="AP56" s="1057"/>
      <c r="AQ56" s="1057"/>
      <c r="AR56" s="1057"/>
      <c r="AS56" s="1057"/>
      <c r="AT56" s="1057"/>
      <c r="AU56" s="1057"/>
      <c r="AV56" s="1057"/>
      <c r="AW56" s="1057"/>
      <c r="AX56" s="1057"/>
      <c r="AY56" s="1057"/>
      <c r="AZ56" s="1058"/>
      <c r="BA56" s="1058"/>
      <c r="BB56" s="1058"/>
      <c r="BC56" s="1058"/>
      <c r="BD56" s="1058"/>
      <c r="BE56" s="1007"/>
      <c r="BF56" s="1007"/>
      <c r="BG56" s="1007"/>
      <c r="BH56" s="1007"/>
      <c r="BI56" s="1008"/>
      <c r="BJ56" s="214"/>
      <c r="BK56" s="214"/>
      <c r="BL56" s="214"/>
      <c r="BM56" s="214"/>
      <c r="BN56" s="214"/>
      <c r="BO56" s="223"/>
      <c r="BP56" s="223"/>
      <c r="BQ56" s="220">
        <v>50</v>
      </c>
      <c r="BR56" s="221"/>
      <c r="BS56" s="1024"/>
      <c r="BT56" s="1025"/>
      <c r="BU56" s="1025"/>
      <c r="BV56" s="1025"/>
      <c r="BW56" s="1025"/>
      <c r="BX56" s="1025"/>
      <c r="BY56" s="1025"/>
      <c r="BZ56" s="1025"/>
      <c r="CA56" s="1025"/>
      <c r="CB56" s="1025"/>
      <c r="CC56" s="1025"/>
      <c r="CD56" s="1025"/>
      <c r="CE56" s="1025"/>
      <c r="CF56" s="1025"/>
      <c r="CG56" s="1046"/>
      <c r="CH56" s="1021"/>
      <c r="CI56" s="1022"/>
      <c r="CJ56" s="1022"/>
      <c r="CK56" s="1022"/>
      <c r="CL56" s="1023"/>
      <c r="CM56" s="1021"/>
      <c r="CN56" s="1022"/>
      <c r="CO56" s="1022"/>
      <c r="CP56" s="1022"/>
      <c r="CQ56" s="1023"/>
      <c r="CR56" s="1021"/>
      <c r="CS56" s="1022"/>
      <c r="CT56" s="1022"/>
      <c r="CU56" s="1022"/>
      <c r="CV56" s="1023"/>
      <c r="CW56" s="1021"/>
      <c r="CX56" s="1022"/>
      <c r="CY56" s="1022"/>
      <c r="CZ56" s="1022"/>
      <c r="DA56" s="1023"/>
      <c r="DB56" s="1021"/>
      <c r="DC56" s="1022"/>
      <c r="DD56" s="1022"/>
      <c r="DE56" s="1022"/>
      <c r="DF56" s="1023"/>
      <c r="DG56" s="1021"/>
      <c r="DH56" s="1022"/>
      <c r="DI56" s="1022"/>
      <c r="DJ56" s="1022"/>
      <c r="DK56" s="1023"/>
      <c r="DL56" s="1021"/>
      <c r="DM56" s="1022"/>
      <c r="DN56" s="1022"/>
      <c r="DO56" s="1022"/>
      <c r="DP56" s="1023"/>
      <c r="DQ56" s="1021"/>
      <c r="DR56" s="1022"/>
      <c r="DS56" s="1022"/>
      <c r="DT56" s="1022"/>
      <c r="DU56" s="1023"/>
      <c r="DV56" s="1024"/>
      <c r="DW56" s="1025"/>
      <c r="DX56" s="1025"/>
      <c r="DY56" s="1025"/>
      <c r="DZ56" s="1026"/>
      <c r="EA56" s="212"/>
    </row>
    <row r="57" spans="1:131" ht="26.25" customHeight="1" x14ac:dyDescent="0.15">
      <c r="A57" s="220">
        <v>30</v>
      </c>
      <c r="B57" s="1062"/>
      <c r="C57" s="1063"/>
      <c r="D57" s="1063"/>
      <c r="E57" s="1063"/>
      <c r="F57" s="1063"/>
      <c r="G57" s="1063"/>
      <c r="H57" s="1063"/>
      <c r="I57" s="1063"/>
      <c r="J57" s="1063"/>
      <c r="K57" s="1063"/>
      <c r="L57" s="1063"/>
      <c r="M57" s="1063"/>
      <c r="N57" s="1063"/>
      <c r="O57" s="1063"/>
      <c r="P57" s="1064"/>
      <c r="Q57" s="1065"/>
      <c r="R57" s="1057"/>
      <c r="S57" s="1057"/>
      <c r="T57" s="1057"/>
      <c r="U57" s="1057"/>
      <c r="V57" s="1057"/>
      <c r="W57" s="1057"/>
      <c r="X57" s="1057"/>
      <c r="Y57" s="1057"/>
      <c r="Z57" s="1057"/>
      <c r="AA57" s="1057"/>
      <c r="AB57" s="1057"/>
      <c r="AC57" s="1057"/>
      <c r="AD57" s="1057"/>
      <c r="AE57" s="1066"/>
      <c r="AF57" s="1067"/>
      <c r="AG57" s="1068"/>
      <c r="AH57" s="1068"/>
      <c r="AI57" s="1068"/>
      <c r="AJ57" s="1069"/>
      <c r="AK57" s="1056"/>
      <c r="AL57" s="1057"/>
      <c r="AM57" s="1057"/>
      <c r="AN57" s="1057"/>
      <c r="AO57" s="1057"/>
      <c r="AP57" s="1057"/>
      <c r="AQ57" s="1057"/>
      <c r="AR57" s="1057"/>
      <c r="AS57" s="1057"/>
      <c r="AT57" s="1057"/>
      <c r="AU57" s="1057"/>
      <c r="AV57" s="1057"/>
      <c r="AW57" s="1057"/>
      <c r="AX57" s="1057"/>
      <c r="AY57" s="1057"/>
      <c r="AZ57" s="1058"/>
      <c r="BA57" s="1058"/>
      <c r="BB57" s="1058"/>
      <c r="BC57" s="1058"/>
      <c r="BD57" s="1058"/>
      <c r="BE57" s="1007"/>
      <c r="BF57" s="1007"/>
      <c r="BG57" s="1007"/>
      <c r="BH57" s="1007"/>
      <c r="BI57" s="1008"/>
      <c r="BJ57" s="214"/>
      <c r="BK57" s="214"/>
      <c r="BL57" s="214"/>
      <c r="BM57" s="214"/>
      <c r="BN57" s="214"/>
      <c r="BO57" s="223"/>
      <c r="BP57" s="223"/>
      <c r="BQ57" s="220">
        <v>51</v>
      </c>
      <c r="BR57" s="221"/>
      <c r="BS57" s="1024"/>
      <c r="BT57" s="1025"/>
      <c r="BU57" s="1025"/>
      <c r="BV57" s="1025"/>
      <c r="BW57" s="1025"/>
      <c r="BX57" s="1025"/>
      <c r="BY57" s="1025"/>
      <c r="BZ57" s="1025"/>
      <c r="CA57" s="1025"/>
      <c r="CB57" s="1025"/>
      <c r="CC57" s="1025"/>
      <c r="CD57" s="1025"/>
      <c r="CE57" s="1025"/>
      <c r="CF57" s="1025"/>
      <c r="CG57" s="1046"/>
      <c r="CH57" s="1021"/>
      <c r="CI57" s="1022"/>
      <c r="CJ57" s="1022"/>
      <c r="CK57" s="1022"/>
      <c r="CL57" s="1023"/>
      <c r="CM57" s="1021"/>
      <c r="CN57" s="1022"/>
      <c r="CO57" s="1022"/>
      <c r="CP57" s="1022"/>
      <c r="CQ57" s="1023"/>
      <c r="CR57" s="1021"/>
      <c r="CS57" s="1022"/>
      <c r="CT57" s="1022"/>
      <c r="CU57" s="1022"/>
      <c r="CV57" s="1023"/>
      <c r="CW57" s="1021"/>
      <c r="CX57" s="1022"/>
      <c r="CY57" s="1022"/>
      <c r="CZ57" s="1022"/>
      <c r="DA57" s="1023"/>
      <c r="DB57" s="1021"/>
      <c r="DC57" s="1022"/>
      <c r="DD57" s="1022"/>
      <c r="DE57" s="1022"/>
      <c r="DF57" s="1023"/>
      <c r="DG57" s="1021"/>
      <c r="DH57" s="1022"/>
      <c r="DI57" s="1022"/>
      <c r="DJ57" s="1022"/>
      <c r="DK57" s="1023"/>
      <c r="DL57" s="1021"/>
      <c r="DM57" s="1022"/>
      <c r="DN57" s="1022"/>
      <c r="DO57" s="1022"/>
      <c r="DP57" s="1023"/>
      <c r="DQ57" s="1021"/>
      <c r="DR57" s="1022"/>
      <c r="DS57" s="1022"/>
      <c r="DT57" s="1022"/>
      <c r="DU57" s="1023"/>
      <c r="DV57" s="1024"/>
      <c r="DW57" s="1025"/>
      <c r="DX57" s="1025"/>
      <c r="DY57" s="1025"/>
      <c r="DZ57" s="1026"/>
      <c r="EA57" s="212"/>
    </row>
    <row r="58" spans="1:131" ht="26.25" customHeight="1" x14ac:dyDescent="0.15">
      <c r="A58" s="220">
        <v>31</v>
      </c>
      <c r="B58" s="1062"/>
      <c r="C58" s="1063"/>
      <c r="D58" s="1063"/>
      <c r="E58" s="1063"/>
      <c r="F58" s="1063"/>
      <c r="G58" s="1063"/>
      <c r="H58" s="1063"/>
      <c r="I58" s="1063"/>
      <c r="J58" s="1063"/>
      <c r="K58" s="1063"/>
      <c r="L58" s="1063"/>
      <c r="M58" s="1063"/>
      <c r="N58" s="1063"/>
      <c r="O58" s="1063"/>
      <c r="P58" s="1064"/>
      <c r="Q58" s="1065"/>
      <c r="R58" s="1057"/>
      <c r="S58" s="1057"/>
      <c r="T58" s="1057"/>
      <c r="U58" s="1057"/>
      <c r="V58" s="1057"/>
      <c r="W58" s="1057"/>
      <c r="X58" s="1057"/>
      <c r="Y58" s="1057"/>
      <c r="Z58" s="1057"/>
      <c r="AA58" s="1057"/>
      <c r="AB58" s="1057"/>
      <c r="AC58" s="1057"/>
      <c r="AD58" s="1057"/>
      <c r="AE58" s="1066"/>
      <c r="AF58" s="1067"/>
      <c r="AG58" s="1068"/>
      <c r="AH58" s="1068"/>
      <c r="AI58" s="1068"/>
      <c r="AJ58" s="1069"/>
      <c r="AK58" s="1056"/>
      <c r="AL58" s="1057"/>
      <c r="AM58" s="1057"/>
      <c r="AN58" s="1057"/>
      <c r="AO58" s="1057"/>
      <c r="AP58" s="1057"/>
      <c r="AQ58" s="1057"/>
      <c r="AR58" s="1057"/>
      <c r="AS58" s="1057"/>
      <c r="AT58" s="1057"/>
      <c r="AU58" s="1057"/>
      <c r="AV58" s="1057"/>
      <c r="AW58" s="1057"/>
      <c r="AX58" s="1057"/>
      <c r="AY58" s="1057"/>
      <c r="AZ58" s="1058"/>
      <c r="BA58" s="1058"/>
      <c r="BB58" s="1058"/>
      <c r="BC58" s="1058"/>
      <c r="BD58" s="1058"/>
      <c r="BE58" s="1007"/>
      <c r="BF58" s="1007"/>
      <c r="BG58" s="1007"/>
      <c r="BH58" s="1007"/>
      <c r="BI58" s="1008"/>
      <c r="BJ58" s="214"/>
      <c r="BK58" s="214"/>
      <c r="BL58" s="214"/>
      <c r="BM58" s="214"/>
      <c r="BN58" s="214"/>
      <c r="BO58" s="223"/>
      <c r="BP58" s="223"/>
      <c r="BQ58" s="220">
        <v>52</v>
      </c>
      <c r="BR58" s="221"/>
      <c r="BS58" s="1024"/>
      <c r="BT58" s="1025"/>
      <c r="BU58" s="1025"/>
      <c r="BV58" s="1025"/>
      <c r="BW58" s="1025"/>
      <c r="BX58" s="1025"/>
      <c r="BY58" s="1025"/>
      <c r="BZ58" s="1025"/>
      <c r="CA58" s="1025"/>
      <c r="CB58" s="1025"/>
      <c r="CC58" s="1025"/>
      <c r="CD58" s="1025"/>
      <c r="CE58" s="1025"/>
      <c r="CF58" s="1025"/>
      <c r="CG58" s="1046"/>
      <c r="CH58" s="1021"/>
      <c r="CI58" s="1022"/>
      <c r="CJ58" s="1022"/>
      <c r="CK58" s="1022"/>
      <c r="CL58" s="1023"/>
      <c r="CM58" s="1021"/>
      <c r="CN58" s="1022"/>
      <c r="CO58" s="1022"/>
      <c r="CP58" s="1022"/>
      <c r="CQ58" s="1023"/>
      <c r="CR58" s="1021"/>
      <c r="CS58" s="1022"/>
      <c r="CT58" s="1022"/>
      <c r="CU58" s="1022"/>
      <c r="CV58" s="1023"/>
      <c r="CW58" s="1021"/>
      <c r="CX58" s="1022"/>
      <c r="CY58" s="1022"/>
      <c r="CZ58" s="1022"/>
      <c r="DA58" s="1023"/>
      <c r="DB58" s="1021"/>
      <c r="DC58" s="1022"/>
      <c r="DD58" s="1022"/>
      <c r="DE58" s="1022"/>
      <c r="DF58" s="1023"/>
      <c r="DG58" s="1021"/>
      <c r="DH58" s="1022"/>
      <c r="DI58" s="1022"/>
      <c r="DJ58" s="1022"/>
      <c r="DK58" s="1023"/>
      <c r="DL58" s="1021"/>
      <c r="DM58" s="1022"/>
      <c r="DN58" s="1022"/>
      <c r="DO58" s="1022"/>
      <c r="DP58" s="1023"/>
      <c r="DQ58" s="1021"/>
      <c r="DR58" s="1022"/>
      <c r="DS58" s="1022"/>
      <c r="DT58" s="1022"/>
      <c r="DU58" s="1023"/>
      <c r="DV58" s="1024"/>
      <c r="DW58" s="1025"/>
      <c r="DX58" s="1025"/>
      <c r="DY58" s="1025"/>
      <c r="DZ58" s="1026"/>
      <c r="EA58" s="212"/>
    </row>
    <row r="59" spans="1:131" ht="26.25" customHeight="1" x14ac:dyDescent="0.15">
      <c r="A59" s="220">
        <v>32</v>
      </c>
      <c r="B59" s="1062"/>
      <c r="C59" s="1063"/>
      <c r="D59" s="1063"/>
      <c r="E59" s="1063"/>
      <c r="F59" s="1063"/>
      <c r="G59" s="1063"/>
      <c r="H59" s="1063"/>
      <c r="I59" s="1063"/>
      <c r="J59" s="1063"/>
      <c r="K59" s="1063"/>
      <c r="L59" s="1063"/>
      <c r="M59" s="1063"/>
      <c r="N59" s="1063"/>
      <c r="O59" s="1063"/>
      <c r="P59" s="1064"/>
      <c r="Q59" s="1065"/>
      <c r="R59" s="1057"/>
      <c r="S59" s="1057"/>
      <c r="T59" s="1057"/>
      <c r="U59" s="1057"/>
      <c r="V59" s="1057"/>
      <c r="W59" s="1057"/>
      <c r="X59" s="1057"/>
      <c r="Y59" s="1057"/>
      <c r="Z59" s="1057"/>
      <c r="AA59" s="1057"/>
      <c r="AB59" s="1057"/>
      <c r="AC59" s="1057"/>
      <c r="AD59" s="1057"/>
      <c r="AE59" s="1066"/>
      <c r="AF59" s="1067"/>
      <c r="AG59" s="1068"/>
      <c r="AH59" s="1068"/>
      <c r="AI59" s="1068"/>
      <c r="AJ59" s="1069"/>
      <c r="AK59" s="1056"/>
      <c r="AL59" s="1057"/>
      <c r="AM59" s="1057"/>
      <c r="AN59" s="1057"/>
      <c r="AO59" s="1057"/>
      <c r="AP59" s="1057"/>
      <c r="AQ59" s="1057"/>
      <c r="AR59" s="1057"/>
      <c r="AS59" s="1057"/>
      <c r="AT59" s="1057"/>
      <c r="AU59" s="1057"/>
      <c r="AV59" s="1057"/>
      <c r="AW59" s="1057"/>
      <c r="AX59" s="1057"/>
      <c r="AY59" s="1057"/>
      <c r="AZ59" s="1058"/>
      <c r="BA59" s="1058"/>
      <c r="BB59" s="1058"/>
      <c r="BC59" s="1058"/>
      <c r="BD59" s="1058"/>
      <c r="BE59" s="1007"/>
      <c r="BF59" s="1007"/>
      <c r="BG59" s="1007"/>
      <c r="BH59" s="1007"/>
      <c r="BI59" s="1008"/>
      <c r="BJ59" s="214"/>
      <c r="BK59" s="214"/>
      <c r="BL59" s="214"/>
      <c r="BM59" s="214"/>
      <c r="BN59" s="214"/>
      <c r="BO59" s="223"/>
      <c r="BP59" s="223"/>
      <c r="BQ59" s="220">
        <v>53</v>
      </c>
      <c r="BR59" s="221"/>
      <c r="BS59" s="1024"/>
      <c r="BT59" s="1025"/>
      <c r="BU59" s="1025"/>
      <c r="BV59" s="1025"/>
      <c r="BW59" s="1025"/>
      <c r="BX59" s="1025"/>
      <c r="BY59" s="1025"/>
      <c r="BZ59" s="1025"/>
      <c r="CA59" s="1025"/>
      <c r="CB59" s="1025"/>
      <c r="CC59" s="1025"/>
      <c r="CD59" s="1025"/>
      <c r="CE59" s="1025"/>
      <c r="CF59" s="1025"/>
      <c r="CG59" s="1046"/>
      <c r="CH59" s="1021"/>
      <c r="CI59" s="1022"/>
      <c r="CJ59" s="1022"/>
      <c r="CK59" s="1022"/>
      <c r="CL59" s="1023"/>
      <c r="CM59" s="1021"/>
      <c r="CN59" s="1022"/>
      <c r="CO59" s="1022"/>
      <c r="CP59" s="1022"/>
      <c r="CQ59" s="1023"/>
      <c r="CR59" s="1021"/>
      <c r="CS59" s="1022"/>
      <c r="CT59" s="1022"/>
      <c r="CU59" s="1022"/>
      <c r="CV59" s="1023"/>
      <c r="CW59" s="1021"/>
      <c r="CX59" s="1022"/>
      <c r="CY59" s="1022"/>
      <c r="CZ59" s="1022"/>
      <c r="DA59" s="1023"/>
      <c r="DB59" s="1021"/>
      <c r="DC59" s="1022"/>
      <c r="DD59" s="1022"/>
      <c r="DE59" s="1022"/>
      <c r="DF59" s="1023"/>
      <c r="DG59" s="1021"/>
      <c r="DH59" s="1022"/>
      <c r="DI59" s="1022"/>
      <c r="DJ59" s="1022"/>
      <c r="DK59" s="1023"/>
      <c r="DL59" s="1021"/>
      <c r="DM59" s="1022"/>
      <c r="DN59" s="1022"/>
      <c r="DO59" s="1022"/>
      <c r="DP59" s="1023"/>
      <c r="DQ59" s="1021"/>
      <c r="DR59" s="1022"/>
      <c r="DS59" s="1022"/>
      <c r="DT59" s="1022"/>
      <c r="DU59" s="1023"/>
      <c r="DV59" s="1024"/>
      <c r="DW59" s="1025"/>
      <c r="DX59" s="1025"/>
      <c r="DY59" s="1025"/>
      <c r="DZ59" s="1026"/>
      <c r="EA59" s="212"/>
    </row>
    <row r="60" spans="1:131" ht="26.25" customHeight="1" x14ac:dyDescent="0.15">
      <c r="A60" s="220">
        <v>33</v>
      </c>
      <c r="B60" s="1062"/>
      <c r="C60" s="1063"/>
      <c r="D60" s="1063"/>
      <c r="E60" s="1063"/>
      <c r="F60" s="1063"/>
      <c r="G60" s="1063"/>
      <c r="H60" s="1063"/>
      <c r="I60" s="1063"/>
      <c r="J60" s="1063"/>
      <c r="K60" s="1063"/>
      <c r="L60" s="1063"/>
      <c r="M60" s="1063"/>
      <c r="N60" s="1063"/>
      <c r="O60" s="1063"/>
      <c r="P60" s="1064"/>
      <c r="Q60" s="1065"/>
      <c r="R60" s="1057"/>
      <c r="S60" s="1057"/>
      <c r="T60" s="1057"/>
      <c r="U60" s="1057"/>
      <c r="V60" s="1057"/>
      <c r="W60" s="1057"/>
      <c r="X60" s="1057"/>
      <c r="Y60" s="1057"/>
      <c r="Z60" s="1057"/>
      <c r="AA60" s="1057"/>
      <c r="AB60" s="1057"/>
      <c r="AC60" s="1057"/>
      <c r="AD60" s="1057"/>
      <c r="AE60" s="1066"/>
      <c r="AF60" s="1067"/>
      <c r="AG60" s="1068"/>
      <c r="AH60" s="1068"/>
      <c r="AI60" s="1068"/>
      <c r="AJ60" s="1069"/>
      <c r="AK60" s="1056"/>
      <c r="AL60" s="1057"/>
      <c r="AM60" s="1057"/>
      <c r="AN60" s="1057"/>
      <c r="AO60" s="1057"/>
      <c r="AP60" s="1057"/>
      <c r="AQ60" s="1057"/>
      <c r="AR60" s="1057"/>
      <c r="AS60" s="1057"/>
      <c r="AT60" s="1057"/>
      <c r="AU60" s="1057"/>
      <c r="AV60" s="1057"/>
      <c r="AW60" s="1057"/>
      <c r="AX60" s="1057"/>
      <c r="AY60" s="1057"/>
      <c r="AZ60" s="1058"/>
      <c r="BA60" s="1058"/>
      <c r="BB60" s="1058"/>
      <c r="BC60" s="1058"/>
      <c r="BD60" s="1058"/>
      <c r="BE60" s="1007"/>
      <c r="BF60" s="1007"/>
      <c r="BG60" s="1007"/>
      <c r="BH60" s="1007"/>
      <c r="BI60" s="1008"/>
      <c r="BJ60" s="214"/>
      <c r="BK60" s="214"/>
      <c r="BL60" s="214"/>
      <c r="BM60" s="214"/>
      <c r="BN60" s="214"/>
      <c r="BO60" s="223"/>
      <c r="BP60" s="223"/>
      <c r="BQ60" s="220">
        <v>54</v>
      </c>
      <c r="BR60" s="221"/>
      <c r="BS60" s="1024"/>
      <c r="BT60" s="1025"/>
      <c r="BU60" s="1025"/>
      <c r="BV60" s="1025"/>
      <c r="BW60" s="1025"/>
      <c r="BX60" s="1025"/>
      <c r="BY60" s="1025"/>
      <c r="BZ60" s="1025"/>
      <c r="CA60" s="1025"/>
      <c r="CB60" s="1025"/>
      <c r="CC60" s="1025"/>
      <c r="CD60" s="1025"/>
      <c r="CE60" s="1025"/>
      <c r="CF60" s="1025"/>
      <c r="CG60" s="1046"/>
      <c r="CH60" s="1021"/>
      <c r="CI60" s="1022"/>
      <c r="CJ60" s="1022"/>
      <c r="CK60" s="1022"/>
      <c r="CL60" s="1023"/>
      <c r="CM60" s="1021"/>
      <c r="CN60" s="1022"/>
      <c r="CO60" s="1022"/>
      <c r="CP60" s="1022"/>
      <c r="CQ60" s="1023"/>
      <c r="CR60" s="1021"/>
      <c r="CS60" s="1022"/>
      <c r="CT60" s="1022"/>
      <c r="CU60" s="1022"/>
      <c r="CV60" s="1023"/>
      <c r="CW60" s="1021"/>
      <c r="CX60" s="1022"/>
      <c r="CY60" s="1022"/>
      <c r="CZ60" s="1022"/>
      <c r="DA60" s="1023"/>
      <c r="DB60" s="1021"/>
      <c r="DC60" s="1022"/>
      <c r="DD60" s="1022"/>
      <c r="DE60" s="1022"/>
      <c r="DF60" s="1023"/>
      <c r="DG60" s="1021"/>
      <c r="DH60" s="1022"/>
      <c r="DI60" s="1022"/>
      <c r="DJ60" s="1022"/>
      <c r="DK60" s="1023"/>
      <c r="DL60" s="1021"/>
      <c r="DM60" s="1022"/>
      <c r="DN60" s="1022"/>
      <c r="DO60" s="1022"/>
      <c r="DP60" s="1023"/>
      <c r="DQ60" s="1021"/>
      <c r="DR60" s="1022"/>
      <c r="DS60" s="1022"/>
      <c r="DT60" s="1022"/>
      <c r="DU60" s="1023"/>
      <c r="DV60" s="1024"/>
      <c r="DW60" s="1025"/>
      <c r="DX60" s="1025"/>
      <c r="DY60" s="1025"/>
      <c r="DZ60" s="1026"/>
      <c r="EA60" s="212"/>
    </row>
    <row r="61" spans="1:131" ht="26.25" customHeight="1" thickBot="1" x14ac:dyDescent="0.2">
      <c r="A61" s="220">
        <v>34</v>
      </c>
      <c r="B61" s="1062"/>
      <c r="C61" s="1063"/>
      <c r="D61" s="1063"/>
      <c r="E61" s="1063"/>
      <c r="F61" s="1063"/>
      <c r="G61" s="1063"/>
      <c r="H61" s="1063"/>
      <c r="I61" s="1063"/>
      <c r="J61" s="1063"/>
      <c r="K61" s="1063"/>
      <c r="L61" s="1063"/>
      <c r="M61" s="1063"/>
      <c r="N61" s="1063"/>
      <c r="O61" s="1063"/>
      <c r="P61" s="1064"/>
      <c r="Q61" s="1065"/>
      <c r="R61" s="1057"/>
      <c r="S61" s="1057"/>
      <c r="T61" s="1057"/>
      <c r="U61" s="1057"/>
      <c r="V61" s="1057"/>
      <c r="W61" s="1057"/>
      <c r="X61" s="1057"/>
      <c r="Y61" s="1057"/>
      <c r="Z61" s="1057"/>
      <c r="AA61" s="1057"/>
      <c r="AB61" s="1057"/>
      <c r="AC61" s="1057"/>
      <c r="AD61" s="1057"/>
      <c r="AE61" s="1066"/>
      <c r="AF61" s="1067"/>
      <c r="AG61" s="1068"/>
      <c r="AH61" s="1068"/>
      <c r="AI61" s="1068"/>
      <c r="AJ61" s="1069"/>
      <c r="AK61" s="1056"/>
      <c r="AL61" s="1057"/>
      <c r="AM61" s="1057"/>
      <c r="AN61" s="1057"/>
      <c r="AO61" s="1057"/>
      <c r="AP61" s="1057"/>
      <c r="AQ61" s="1057"/>
      <c r="AR61" s="1057"/>
      <c r="AS61" s="1057"/>
      <c r="AT61" s="1057"/>
      <c r="AU61" s="1057"/>
      <c r="AV61" s="1057"/>
      <c r="AW61" s="1057"/>
      <c r="AX61" s="1057"/>
      <c r="AY61" s="1057"/>
      <c r="AZ61" s="1058"/>
      <c r="BA61" s="1058"/>
      <c r="BB61" s="1058"/>
      <c r="BC61" s="1058"/>
      <c r="BD61" s="1058"/>
      <c r="BE61" s="1007"/>
      <c r="BF61" s="1007"/>
      <c r="BG61" s="1007"/>
      <c r="BH61" s="1007"/>
      <c r="BI61" s="1008"/>
      <c r="BJ61" s="214"/>
      <c r="BK61" s="214"/>
      <c r="BL61" s="214"/>
      <c r="BM61" s="214"/>
      <c r="BN61" s="214"/>
      <c r="BO61" s="223"/>
      <c r="BP61" s="223"/>
      <c r="BQ61" s="220">
        <v>55</v>
      </c>
      <c r="BR61" s="221"/>
      <c r="BS61" s="1024"/>
      <c r="BT61" s="1025"/>
      <c r="BU61" s="1025"/>
      <c r="BV61" s="1025"/>
      <c r="BW61" s="1025"/>
      <c r="BX61" s="1025"/>
      <c r="BY61" s="1025"/>
      <c r="BZ61" s="1025"/>
      <c r="CA61" s="1025"/>
      <c r="CB61" s="1025"/>
      <c r="CC61" s="1025"/>
      <c r="CD61" s="1025"/>
      <c r="CE61" s="1025"/>
      <c r="CF61" s="1025"/>
      <c r="CG61" s="1046"/>
      <c r="CH61" s="1021"/>
      <c r="CI61" s="1022"/>
      <c r="CJ61" s="1022"/>
      <c r="CK61" s="1022"/>
      <c r="CL61" s="1023"/>
      <c r="CM61" s="1021"/>
      <c r="CN61" s="1022"/>
      <c r="CO61" s="1022"/>
      <c r="CP61" s="1022"/>
      <c r="CQ61" s="1023"/>
      <c r="CR61" s="1021"/>
      <c r="CS61" s="1022"/>
      <c r="CT61" s="1022"/>
      <c r="CU61" s="1022"/>
      <c r="CV61" s="1023"/>
      <c r="CW61" s="1021"/>
      <c r="CX61" s="1022"/>
      <c r="CY61" s="1022"/>
      <c r="CZ61" s="1022"/>
      <c r="DA61" s="1023"/>
      <c r="DB61" s="1021"/>
      <c r="DC61" s="1022"/>
      <c r="DD61" s="1022"/>
      <c r="DE61" s="1022"/>
      <c r="DF61" s="1023"/>
      <c r="DG61" s="1021"/>
      <c r="DH61" s="1022"/>
      <c r="DI61" s="1022"/>
      <c r="DJ61" s="1022"/>
      <c r="DK61" s="1023"/>
      <c r="DL61" s="1021"/>
      <c r="DM61" s="1022"/>
      <c r="DN61" s="1022"/>
      <c r="DO61" s="1022"/>
      <c r="DP61" s="1023"/>
      <c r="DQ61" s="1021"/>
      <c r="DR61" s="1022"/>
      <c r="DS61" s="1022"/>
      <c r="DT61" s="1022"/>
      <c r="DU61" s="1023"/>
      <c r="DV61" s="1024"/>
      <c r="DW61" s="1025"/>
      <c r="DX61" s="1025"/>
      <c r="DY61" s="1025"/>
      <c r="DZ61" s="1026"/>
      <c r="EA61" s="212"/>
    </row>
    <row r="62" spans="1:131" ht="26.25" customHeight="1" x14ac:dyDescent="0.15">
      <c r="A62" s="220">
        <v>35</v>
      </c>
      <c r="B62" s="1062"/>
      <c r="C62" s="1063"/>
      <c r="D62" s="1063"/>
      <c r="E62" s="1063"/>
      <c r="F62" s="1063"/>
      <c r="G62" s="1063"/>
      <c r="H62" s="1063"/>
      <c r="I62" s="1063"/>
      <c r="J62" s="1063"/>
      <c r="K62" s="1063"/>
      <c r="L62" s="1063"/>
      <c r="M62" s="1063"/>
      <c r="N62" s="1063"/>
      <c r="O62" s="1063"/>
      <c r="P62" s="1064"/>
      <c r="Q62" s="1065"/>
      <c r="R62" s="1057"/>
      <c r="S62" s="1057"/>
      <c r="T62" s="1057"/>
      <c r="U62" s="1057"/>
      <c r="V62" s="1057"/>
      <c r="W62" s="1057"/>
      <c r="X62" s="1057"/>
      <c r="Y62" s="1057"/>
      <c r="Z62" s="1057"/>
      <c r="AA62" s="1057"/>
      <c r="AB62" s="1057"/>
      <c r="AC62" s="1057"/>
      <c r="AD62" s="1057"/>
      <c r="AE62" s="1066"/>
      <c r="AF62" s="1067"/>
      <c r="AG62" s="1068"/>
      <c r="AH62" s="1068"/>
      <c r="AI62" s="1068"/>
      <c r="AJ62" s="1069"/>
      <c r="AK62" s="1056"/>
      <c r="AL62" s="1057"/>
      <c r="AM62" s="1057"/>
      <c r="AN62" s="1057"/>
      <c r="AO62" s="1057"/>
      <c r="AP62" s="1057"/>
      <c r="AQ62" s="1057"/>
      <c r="AR62" s="1057"/>
      <c r="AS62" s="1057"/>
      <c r="AT62" s="1057"/>
      <c r="AU62" s="1057"/>
      <c r="AV62" s="1057"/>
      <c r="AW62" s="1057"/>
      <c r="AX62" s="1057"/>
      <c r="AY62" s="1057"/>
      <c r="AZ62" s="1058"/>
      <c r="BA62" s="1058"/>
      <c r="BB62" s="1058"/>
      <c r="BC62" s="1058"/>
      <c r="BD62" s="1058"/>
      <c r="BE62" s="1007"/>
      <c r="BF62" s="1007"/>
      <c r="BG62" s="1007"/>
      <c r="BH62" s="1007"/>
      <c r="BI62" s="1008"/>
      <c r="BJ62" s="1059" t="s">
        <v>395</v>
      </c>
      <c r="BK62" s="1060"/>
      <c r="BL62" s="1060"/>
      <c r="BM62" s="1060"/>
      <c r="BN62" s="1061"/>
      <c r="BO62" s="223"/>
      <c r="BP62" s="223"/>
      <c r="BQ62" s="220">
        <v>56</v>
      </c>
      <c r="BR62" s="221"/>
      <c r="BS62" s="1024"/>
      <c r="BT62" s="1025"/>
      <c r="BU62" s="1025"/>
      <c r="BV62" s="1025"/>
      <c r="BW62" s="1025"/>
      <c r="BX62" s="1025"/>
      <c r="BY62" s="1025"/>
      <c r="BZ62" s="1025"/>
      <c r="CA62" s="1025"/>
      <c r="CB62" s="1025"/>
      <c r="CC62" s="1025"/>
      <c r="CD62" s="1025"/>
      <c r="CE62" s="1025"/>
      <c r="CF62" s="1025"/>
      <c r="CG62" s="1046"/>
      <c r="CH62" s="1021"/>
      <c r="CI62" s="1022"/>
      <c r="CJ62" s="1022"/>
      <c r="CK62" s="1022"/>
      <c r="CL62" s="1023"/>
      <c r="CM62" s="1021"/>
      <c r="CN62" s="1022"/>
      <c r="CO62" s="1022"/>
      <c r="CP62" s="1022"/>
      <c r="CQ62" s="1023"/>
      <c r="CR62" s="1021"/>
      <c r="CS62" s="1022"/>
      <c r="CT62" s="1022"/>
      <c r="CU62" s="1022"/>
      <c r="CV62" s="1023"/>
      <c r="CW62" s="1021"/>
      <c r="CX62" s="1022"/>
      <c r="CY62" s="1022"/>
      <c r="CZ62" s="1022"/>
      <c r="DA62" s="1023"/>
      <c r="DB62" s="1021"/>
      <c r="DC62" s="1022"/>
      <c r="DD62" s="1022"/>
      <c r="DE62" s="1022"/>
      <c r="DF62" s="1023"/>
      <c r="DG62" s="1021"/>
      <c r="DH62" s="1022"/>
      <c r="DI62" s="1022"/>
      <c r="DJ62" s="1022"/>
      <c r="DK62" s="1023"/>
      <c r="DL62" s="1021"/>
      <c r="DM62" s="1022"/>
      <c r="DN62" s="1022"/>
      <c r="DO62" s="1022"/>
      <c r="DP62" s="1023"/>
      <c r="DQ62" s="1021"/>
      <c r="DR62" s="1022"/>
      <c r="DS62" s="1022"/>
      <c r="DT62" s="1022"/>
      <c r="DU62" s="1023"/>
      <c r="DV62" s="1024"/>
      <c r="DW62" s="1025"/>
      <c r="DX62" s="1025"/>
      <c r="DY62" s="1025"/>
      <c r="DZ62" s="1026"/>
      <c r="EA62" s="212"/>
    </row>
    <row r="63" spans="1:131" ht="26.25" customHeight="1" thickBot="1" x14ac:dyDescent="0.2">
      <c r="A63" s="222" t="s">
        <v>376</v>
      </c>
      <c r="B63" s="972" t="s">
        <v>396</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2"/>
      <c r="AF63" s="1053">
        <v>977</v>
      </c>
      <c r="AG63" s="994"/>
      <c r="AH63" s="994"/>
      <c r="AI63" s="994"/>
      <c r="AJ63" s="1054"/>
      <c r="AK63" s="1055"/>
      <c r="AL63" s="998"/>
      <c r="AM63" s="998"/>
      <c r="AN63" s="998"/>
      <c r="AO63" s="998"/>
      <c r="AP63" s="994">
        <v>3382</v>
      </c>
      <c r="AQ63" s="994"/>
      <c r="AR63" s="994"/>
      <c r="AS63" s="994"/>
      <c r="AT63" s="994"/>
      <c r="AU63" s="994">
        <v>1437</v>
      </c>
      <c r="AV63" s="994"/>
      <c r="AW63" s="994"/>
      <c r="AX63" s="994"/>
      <c r="AY63" s="994"/>
      <c r="AZ63" s="1049"/>
      <c r="BA63" s="1049"/>
      <c r="BB63" s="1049"/>
      <c r="BC63" s="1049"/>
      <c r="BD63" s="1049"/>
      <c r="BE63" s="995"/>
      <c r="BF63" s="995"/>
      <c r="BG63" s="995"/>
      <c r="BH63" s="995"/>
      <c r="BI63" s="996"/>
      <c r="BJ63" s="1050" t="s">
        <v>121</v>
      </c>
      <c r="BK63" s="988"/>
      <c r="BL63" s="988"/>
      <c r="BM63" s="988"/>
      <c r="BN63" s="1051"/>
      <c r="BO63" s="223"/>
      <c r="BP63" s="223"/>
      <c r="BQ63" s="220">
        <v>57</v>
      </c>
      <c r="BR63" s="221"/>
      <c r="BS63" s="1024"/>
      <c r="BT63" s="1025"/>
      <c r="BU63" s="1025"/>
      <c r="BV63" s="1025"/>
      <c r="BW63" s="1025"/>
      <c r="BX63" s="1025"/>
      <c r="BY63" s="1025"/>
      <c r="BZ63" s="1025"/>
      <c r="CA63" s="1025"/>
      <c r="CB63" s="1025"/>
      <c r="CC63" s="1025"/>
      <c r="CD63" s="1025"/>
      <c r="CE63" s="1025"/>
      <c r="CF63" s="1025"/>
      <c r="CG63" s="1046"/>
      <c r="CH63" s="1021"/>
      <c r="CI63" s="1022"/>
      <c r="CJ63" s="1022"/>
      <c r="CK63" s="1022"/>
      <c r="CL63" s="1023"/>
      <c r="CM63" s="1021"/>
      <c r="CN63" s="1022"/>
      <c r="CO63" s="1022"/>
      <c r="CP63" s="1022"/>
      <c r="CQ63" s="1023"/>
      <c r="CR63" s="1021"/>
      <c r="CS63" s="1022"/>
      <c r="CT63" s="1022"/>
      <c r="CU63" s="1022"/>
      <c r="CV63" s="1023"/>
      <c r="CW63" s="1021"/>
      <c r="CX63" s="1022"/>
      <c r="CY63" s="1022"/>
      <c r="CZ63" s="1022"/>
      <c r="DA63" s="1023"/>
      <c r="DB63" s="1021"/>
      <c r="DC63" s="1022"/>
      <c r="DD63" s="1022"/>
      <c r="DE63" s="1022"/>
      <c r="DF63" s="1023"/>
      <c r="DG63" s="1021"/>
      <c r="DH63" s="1022"/>
      <c r="DI63" s="1022"/>
      <c r="DJ63" s="1022"/>
      <c r="DK63" s="1023"/>
      <c r="DL63" s="1021"/>
      <c r="DM63" s="1022"/>
      <c r="DN63" s="1022"/>
      <c r="DO63" s="1022"/>
      <c r="DP63" s="1023"/>
      <c r="DQ63" s="1021"/>
      <c r="DR63" s="1022"/>
      <c r="DS63" s="1022"/>
      <c r="DT63" s="1022"/>
      <c r="DU63" s="1023"/>
      <c r="DV63" s="1024"/>
      <c r="DW63" s="1025"/>
      <c r="DX63" s="1025"/>
      <c r="DY63" s="1025"/>
      <c r="DZ63" s="1026"/>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4"/>
      <c r="BT64" s="1025"/>
      <c r="BU64" s="1025"/>
      <c r="BV64" s="1025"/>
      <c r="BW64" s="1025"/>
      <c r="BX64" s="1025"/>
      <c r="BY64" s="1025"/>
      <c r="BZ64" s="1025"/>
      <c r="CA64" s="1025"/>
      <c r="CB64" s="1025"/>
      <c r="CC64" s="1025"/>
      <c r="CD64" s="1025"/>
      <c r="CE64" s="1025"/>
      <c r="CF64" s="1025"/>
      <c r="CG64" s="1046"/>
      <c r="CH64" s="1021"/>
      <c r="CI64" s="1022"/>
      <c r="CJ64" s="1022"/>
      <c r="CK64" s="1022"/>
      <c r="CL64" s="1023"/>
      <c r="CM64" s="1021"/>
      <c r="CN64" s="1022"/>
      <c r="CO64" s="1022"/>
      <c r="CP64" s="1022"/>
      <c r="CQ64" s="1023"/>
      <c r="CR64" s="1021"/>
      <c r="CS64" s="1022"/>
      <c r="CT64" s="1022"/>
      <c r="CU64" s="1022"/>
      <c r="CV64" s="1023"/>
      <c r="CW64" s="1021"/>
      <c r="CX64" s="1022"/>
      <c r="CY64" s="1022"/>
      <c r="CZ64" s="1022"/>
      <c r="DA64" s="1023"/>
      <c r="DB64" s="1021"/>
      <c r="DC64" s="1022"/>
      <c r="DD64" s="1022"/>
      <c r="DE64" s="1022"/>
      <c r="DF64" s="1023"/>
      <c r="DG64" s="1021"/>
      <c r="DH64" s="1022"/>
      <c r="DI64" s="1022"/>
      <c r="DJ64" s="1022"/>
      <c r="DK64" s="1023"/>
      <c r="DL64" s="1021"/>
      <c r="DM64" s="1022"/>
      <c r="DN64" s="1022"/>
      <c r="DO64" s="1022"/>
      <c r="DP64" s="1023"/>
      <c r="DQ64" s="1021"/>
      <c r="DR64" s="1022"/>
      <c r="DS64" s="1022"/>
      <c r="DT64" s="1022"/>
      <c r="DU64" s="1023"/>
      <c r="DV64" s="1024"/>
      <c r="DW64" s="1025"/>
      <c r="DX64" s="1025"/>
      <c r="DY64" s="1025"/>
      <c r="DZ64" s="1026"/>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4"/>
      <c r="BT65" s="1025"/>
      <c r="BU65" s="1025"/>
      <c r="BV65" s="1025"/>
      <c r="BW65" s="1025"/>
      <c r="BX65" s="1025"/>
      <c r="BY65" s="1025"/>
      <c r="BZ65" s="1025"/>
      <c r="CA65" s="1025"/>
      <c r="CB65" s="1025"/>
      <c r="CC65" s="1025"/>
      <c r="CD65" s="1025"/>
      <c r="CE65" s="1025"/>
      <c r="CF65" s="1025"/>
      <c r="CG65" s="1046"/>
      <c r="CH65" s="1021"/>
      <c r="CI65" s="1022"/>
      <c r="CJ65" s="1022"/>
      <c r="CK65" s="1022"/>
      <c r="CL65" s="1023"/>
      <c r="CM65" s="1021"/>
      <c r="CN65" s="1022"/>
      <c r="CO65" s="1022"/>
      <c r="CP65" s="1022"/>
      <c r="CQ65" s="1023"/>
      <c r="CR65" s="1021"/>
      <c r="CS65" s="1022"/>
      <c r="CT65" s="1022"/>
      <c r="CU65" s="1022"/>
      <c r="CV65" s="1023"/>
      <c r="CW65" s="1021"/>
      <c r="CX65" s="1022"/>
      <c r="CY65" s="1022"/>
      <c r="CZ65" s="1022"/>
      <c r="DA65" s="1023"/>
      <c r="DB65" s="1021"/>
      <c r="DC65" s="1022"/>
      <c r="DD65" s="1022"/>
      <c r="DE65" s="1022"/>
      <c r="DF65" s="1023"/>
      <c r="DG65" s="1021"/>
      <c r="DH65" s="1022"/>
      <c r="DI65" s="1022"/>
      <c r="DJ65" s="1022"/>
      <c r="DK65" s="1023"/>
      <c r="DL65" s="1021"/>
      <c r="DM65" s="1022"/>
      <c r="DN65" s="1022"/>
      <c r="DO65" s="1022"/>
      <c r="DP65" s="1023"/>
      <c r="DQ65" s="1021"/>
      <c r="DR65" s="1022"/>
      <c r="DS65" s="1022"/>
      <c r="DT65" s="1022"/>
      <c r="DU65" s="1023"/>
      <c r="DV65" s="1024"/>
      <c r="DW65" s="1025"/>
      <c r="DX65" s="1025"/>
      <c r="DY65" s="1025"/>
      <c r="DZ65" s="1026"/>
      <c r="EA65" s="212"/>
    </row>
    <row r="66" spans="1:131" ht="26.25" customHeight="1" x14ac:dyDescent="0.15">
      <c r="A66" s="1027" t="s">
        <v>398</v>
      </c>
      <c r="B66" s="1028"/>
      <c r="C66" s="1028"/>
      <c r="D66" s="1028"/>
      <c r="E66" s="1028"/>
      <c r="F66" s="1028"/>
      <c r="G66" s="1028"/>
      <c r="H66" s="1028"/>
      <c r="I66" s="1028"/>
      <c r="J66" s="1028"/>
      <c r="K66" s="1028"/>
      <c r="L66" s="1028"/>
      <c r="M66" s="1028"/>
      <c r="N66" s="1028"/>
      <c r="O66" s="1028"/>
      <c r="P66" s="1029"/>
      <c r="Q66" s="1033" t="s">
        <v>380</v>
      </c>
      <c r="R66" s="1034"/>
      <c r="S66" s="1034"/>
      <c r="T66" s="1034"/>
      <c r="U66" s="1035"/>
      <c r="V66" s="1033" t="s">
        <v>381</v>
      </c>
      <c r="W66" s="1034"/>
      <c r="X66" s="1034"/>
      <c r="Y66" s="1034"/>
      <c r="Z66" s="1035"/>
      <c r="AA66" s="1033" t="s">
        <v>382</v>
      </c>
      <c r="AB66" s="1034"/>
      <c r="AC66" s="1034"/>
      <c r="AD66" s="1034"/>
      <c r="AE66" s="1035"/>
      <c r="AF66" s="1039" t="s">
        <v>383</v>
      </c>
      <c r="AG66" s="1040"/>
      <c r="AH66" s="1040"/>
      <c r="AI66" s="1040"/>
      <c r="AJ66" s="1041"/>
      <c r="AK66" s="1033" t="s">
        <v>384</v>
      </c>
      <c r="AL66" s="1028"/>
      <c r="AM66" s="1028"/>
      <c r="AN66" s="1028"/>
      <c r="AO66" s="1029"/>
      <c r="AP66" s="1033" t="s">
        <v>385</v>
      </c>
      <c r="AQ66" s="1034"/>
      <c r="AR66" s="1034"/>
      <c r="AS66" s="1034"/>
      <c r="AT66" s="1035"/>
      <c r="AU66" s="1033" t="s">
        <v>399</v>
      </c>
      <c r="AV66" s="1034"/>
      <c r="AW66" s="1034"/>
      <c r="AX66" s="1034"/>
      <c r="AY66" s="1035"/>
      <c r="AZ66" s="1033" t="s">
        <v>364</v>
      </c>
      <c r="BA66" s="1034"/>
      <c r="BB66" s="1034"/>
      <c r="BC66" s="1034"/>
      <c r="BD66" s="1047"/>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
      <c r="A67" s="1030"/>
      <c r="B67" s="1031"/>
      <c r="C67" s="1031"/>
      <c r="D67" s="1031"/>
      <c r="E67" s="1031"/>
      <c r="F67" s="1031"/>
      <c r="G67" s="1031"/>
      <c r="H67" s="1031"/>
      <c r="I67" s="1031"/>
      <c r="J67" s="1031"/>
      <c r="K67" s="1031"/>
      <c r="L67" s="1031"/>
      <c r="M67" s="1031"/>
      <c r="N67" s="1031"/>
      <c r="O67" s="1031"/>
      <c r="P67" s="1032"/>
      <c r="Q67" s="1036"/>
      <c r="R67" s="1037"/>
      <c r="S67" s="1037"/>
      <c r="T67" s="1037"/>
      <c r="U67" s="1038"/>
      <c r="V67" s="1036"/>
      <c r="W67" s="1037"/>
      <c r="X67" s="1037"/>
      <c r="Y67" s="1037"/>
      <c r="Z67" s="1038"/>
      <c r="AA67" s="1036"/>
      <c r="AB67" s="1037"/>
      <c r="AC67" s="1037"/>
      <c r="AD67" s="1037"/>
      <c r="AE67" s="1038"/>
      <c r="AF67" s="1042"/>
      <c r="AG67" s="1043"/>
      <c r="AH67" s="1043"/>
      <c r="AI67" s="1043"/>
      <c r="AJ67" s="1044"/>
      <c r="AK67" s="1045"/>
      <c r="AL67" s="1031"/>
      <c r="AM67" s="1031"/>
      <c r="AN67" s="1031"/>
      <c r="AO67" s="1032"/>
      <c r="AP67" s="1036"/>
      <c r="AQ67" s="1037"/>
      <c r="AR67" s="1037"/>
      <c r="AS67" s="1037"/>
      <c r="AT67" s="1038"/>
      <c r="AU67" s="1036"/>
      <c r="AV67" s="1037"/>
      <c r="AW67" s="1037"/>
      <c r="AX67" s="1037"/>
      <c r="AY67" s="1038"/>
      <c r="AZ67" s="1036"/>
      <c r="BA67" s="1037"/>
      <c r="BB67" s="1037"/>
      <c r="BC67" s="1037"/>
      <c r="BD67" s="1048"/>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15">
      <c r="A68" s="218">
        <v>1</v>
      </c>
      <c r="B68" s="1141" t="s">
        <v>548</v>
      </c>
      <c r="C68" s="1142"/>
      <c r="D68" s="1142"/>
      <c r="E68" s="1142"/>
      <c r="F68" s="1142"/>
      <c r="G68" s="1142"/>
      <c r="H68" s="1142"/>
      <c r="I68" s="1142"/>
      <c r="J68" s="1142"/>
      <c r="K68" s="1142"/>
      <c r="L68" s="1142"/>
      <c r="M68" s="1142"/>
      <c r="N68" s="1142"/>
      <c r="O68" s="1142"/>
      <c r="P68" s="1143"/>
      <c r="Q68" s="1020">
        <v>2156</v>
      </c>
      <c r="R68" s="1017"/>
      <c r="S68" s="1017"/>
      <c r="T68" s="1017"/>
      <c r="U68" s="1017"/>
      <c r="V68" s="1017">
        <v>1986</v>
      </c>
      <c r="W68" s="1017"/>
      <c r="X68" s="1017"/>
      <c r="Y68" s="1017"/>
      <c r="Z68" s="1017"/>
      <c r="AA68" s="1017">
        <v>170</v>
      </c>
      <c r="AB68" s="1017"/>
      <c r="AC68" s="1017"/>
      <c r="AD68" s="1017"/>
      <c r="AE68" s="1017"/>
      <c r="AF68" s="1017">
        <v>170</v>
      </c>
      <c r="AG68" s="1017"/>
      <c r="AH68" s="1017"/>
      <c r="AI68" s="1017"/>
      <c r="AJ68" s="1017"/>
      <c r="AK68" s="1017" t="s">
        <v>547</v>
      </c>
      <c r="AL68" s="1017"/>
      <c r="AM68" s="1017"/>
      <c r="AN68" s="1017"/>
      <c r="AO68" s="1017"/>
      <c r="AP68" s="1017" t="s">
        <v>547</v>
      </c>
      <c r="AQ68" s="1017"/>
      <c r="AR68" s="1017"/>
      <c r="AS68" s="1017"/>
      <c r="AT68" s="1017"/>
      <c r="AU68" s="1017" t="s">
        <v>547</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15">
      <c r="A69" s="220">
        <v>2</v>
      </c>
      <c r="B69" s="1009" t="s">
        <v>549</v>
      </c>
      <c r="C69" s="1010"/>
      <c r="D69" s="1010"/>
      <c r="E69" s="1010"/>
      <c r="F69" s="1010"/>
      <c r="G69" s="1010"/>
      <c r="H69" s="1010"/>
      <c r="I69" s="1010"/>
      <c r="J69" s="1010"/>
      <c r="K69" s="1010"/>
      <c r="L69" s="1010"/>
      <c r="M69" s="1010"/>
      <c r="N69" s="1010"/>
      <c r="O69" s="1010"/>
      <c r="P69" s="1011"/>
      <c r="Q69" s="1012">
        <v>346</v>
      </c>
      <c r="R69" s="1006"/>
      <c r="S69" s="1006"/>
      <c r="T69" s="1006"/>
      <c r="U69" s="1006"/>
      <c r="V69" s="1006">
        <v>346</v>
      </c>
      <c r="W69" s="1006"/>
      <c r="X69" s="1006"/>
      <c r="Y69" s="1006"/>
      <c r="Z69" s="1006"/>
      <c r="AA69" s="1006">
        <v>0</v>
      </c>
      <c r="AB69" s="1006"/>
      <c r="AC69" s="1006"/>
      <c r="AD69" s="1006"/>
      <c r="AE69" s="1006"/>
      <c r="AF69" s="1006">
        <v>0</v>
      </c>
      <c r="AG69" s="1006"/>
      <c r="AH69" s="1006"/>
      <c r="AI69" s="1006"/>
      <c r="AJ69" s="1006"/>
      <c r="AK69" s="1006">
        <v>2</v>
      </c>
      <c r="AL69" s="1006"/>
      <c r="AM69" s="1006"/>
      <c r="AN69" s="1006"/>
      <c r="AO69" s="1006"/>
      <c r="AP69" s="1006" t="s">
        <v>547</v>
      </c>
      <c r="AQ69" s="1006"/>
      <c r="AR69" s="1006"/>
      <c r="AS69" s="1006"/>
      <c r="AT69" s="1006"/>
      <c r="AU69" s="1006" t="s">
        <v>547</v>
      </c>
      <c r="AV69" s="1006"/>
      <c r="AW69" s="1006"/>
      <c r="AX69" s="1006"/>
      <c r="AY69" s="1006"/>
      <c r="AZ69" s="1007" t="s">
        <v>561</v>
      </c>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15">
      <c r="A70" s="220">
        <v>3</v>
      </c>
      <c r="B70" s="1009" t="s">
        <v>550</v>
      </c>
      <c r="C70" s="1010"/>
      <c r="D70" s="1010"/>
      <c r="E70" s="1010"/>
      <c r="F70" s="1010"/>
      <c r="G70" s="1010"/>
      <c r="H70" s="1010"/>
      <c r="I70" s="1010"/>
      <c r="J70" s="1010"/>
      <c r="K70" s="1010"/>
      <c r="L70" s="1010"/>
      <c r="M70" s="1010"/>
      <c r="N70" s="1010"/>
      <c r="O70" s="1010"/>
      <c r="P70" s="1011"/>
      <c r="Q70" s="1012">
        <v>21</v>
      </c>
      <c r="R70" s="1006"/>
      <c r="S70" s="1006"/>
      <c r="T70" s="1006"/>
      <c r="U70" s="1006"/>
      <c r="V70" s="1006">
        <v>23</v>
      </c>
      <c r="W70" s="1006"/>
      <c r="X70" s="1006"/>
      <c r="Y70" s="1006"/>
      <c r="Z70" s="1006"/>
      <c r="AA70" s="1006">
        <v>-1</v>
      </c>
      <c r="AB70" s="1006"/>
      <c r="AC70" s="1006"/>
      <c r="AD70" s="1006"/>
      <c r="AE70" s="1006"/>
      <c r="AF70" s="1006">
        <v>-1</v>
      </c>
      <c r="AG70" s="1006"/>
      <c r="AH70" s="1006"/>
      <c r="AI70" s="1006"/>
      <c r="AJ70" s="1006"/>
      <c r="AK70" s="1006" t="s">
        <v>547</v>
      </c>
      <c r="AL70" s="1006"/>
      <c r="AM70" s="1006"/>
      <c r="AN70" s="1006"/>
      <c r="AO70" s="1006"/>
      <c r="AP70" s="1006" t="s">
        <v>547</v>
      </c>
      <c r="AQ70" s="1006"/>
      <c r="AR70" s="1006"/>
      <c r="AS70" s="1006"/>
      <c r="AT70" s="1006"/>
      <c r="AU70" s="1006" t="s">
        <v>547</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15">
      <c r="A71" s="220">
        <v>4</v>
      </c>
      <c r="B71" s="1009" t="s">
        <v>551</v>
      </c>
      <c r="C71" s="1010"/>
      <c r="D71" s="1010"/>
      <c r="E71" s="1010"/>
      <c r="F71" s="1010"/>
      <c r="G71" s="1010"/>
      <c r="H71" s="1010"/>
      <c r="I71" s="1010"/>
      <c r="J71" s="1010"/>
      <c r="K71" s="1010"/>
      <c r="L71" s="1010"/>
      <c r="M71" s="1010"/>
      <c r="N71" s="1010"/>
      <c r="O71" s="1010"/>
      <c r="P71" s="1011"/>
      <c r="Q71" s="1012">
        <v>236</v>
      </c>
      <c r="R71" s="1006"/>
      <c r="S71" s="1006"/>
      <c r="T71" s="1006"/>
      <c r="U71" s="1006"/>
      <c r="V71" s="1006">
        <v>233</v>
      </c>
      <c r="W71" s="1006"/>
      <c r="X71" s="1006"/>
      <c r="Y71" s="1006"/>
      <c r="Z71" s="1006"/>
      <c r="AA71" s="1006">
        <v>2</v>
      </c>
      <c r="AB71" s="1006"/>
      <c r="AC71" s="1006"/>
      <c r="AD71" s="1006"/>
      <c r="AE71" s="1006"/>
      <c r="AF71" s="1006">
        <v>2</v>
      </c>
      <c r="AG71" s="1006"/>
      <c r="AH71" s="1006"/>
      <c r="AI71" s="1006"/>
      <c r="AJ71" s="1006"/>
      <c r="AK71" s="1006" t="s">
        <v>547</v>
      </c>
      <c r="AL71" s="1006"/>
      <c r="AM71" s="1006"/>
      <c r="AN71" s="1006"/>
      <c r="AO71" s="1006"/>
      <c r="AP71" s="1006" t="s">
        <v>547</v>
      </c>
      <c r="AQ71" s="1006"/>
      <c r="AR71" s="1006"/>
      <c r="AS71" s="1006"/>
      <c r="AT71" s="1006"/>
      <c r="AU71" s="1006" t="s">
        <v>547</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15">
      <c r="A72" s="220">
        <v>5</v>
      </c>
      <c r="B72" s="1009" t="s">
        <v>552</v>
      </c>
      <c r="C72" s="1010"/>
      <c r="D72" s="1010"/>
      <c r="E72" s="1010"/>
      <c r="F72" s="1010"/>
      <c r="G72" s="1010"/>
      <c r="H72" s="1010"/>
      <c r="I72" s="1010"/>
      <c r="J72" s="1010"/>
      <c r="K72" s="1010"/>
      <c r="L72" s="1010"/>
      <c r="M72" s="1010"/>
      <c r="N72" s="1010"/>
      <c r="O72" s="1010"/>
      <c r="P72" s="1011"/>
      <c r="Q72" s="1012">
        <v>1265</v>
      </c>
      <c r="R72" s="1006"/>
      <c r="S72" s="1006"/>
      <c r="T72" s="1006"/>
      <c r="U72" s="1006"/>
      <c r="V72" s="1006">
        <v>1265</v>
      </c>
      <c r="W72" s="1006"/>
      <c r="X72" s="1006"/>
      <c r="Y72" s="1006"/>
      <c r="Z72" s="1006"/>
      <c r="AA72" s="1006" t="s">
        <v>547</v>
      </c>
      <c r="AB72" s="1006"/>
      <c r="AC72" s="1006"/>
      <c r="AD72" s="1006"/>
      <c r="AE72" s="1006"/>
      <c r="AF72" s="1006" t="s">
        <v>547</v>
      </c>
      <c r="AG72" s="1006"/>
      <c r="AH72" s="1006"/>
      <c r="AI72" s="1006"/>
      <c r="AJ72" s="1006"/>
      <c r="AK72" s="1006" t="s">
        <v>547</v>
      </c>
      <c r="AL72" s="1006"/>
      <c r="AM72" s="1006"/>
      <c r="AN72" s="1006"/>
      <c r="AO72" s="1006"/>
      <c r="AP72" s="1006" t="s">
        <v>547</v>
      </c>
      <c r="AQ72" s="1006"/>
      <c r="AR72" s="1006"/>
      <c r="AS72" s="1006"/>
      <c r="AT72" s="1006"/>
      <c r="AU72" s="1006" t="s">
        <v>547</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15">
      <c r="A73" s="220">
        <v>6</v>
      </c>
      <c r="B73" s="1009" t="s">
        <v>553</v>
      </c>
      <c r="C73" s="1010"/>
      <c r="D73" s="1010"/>
      <c r="E73" s="1010"/>
      <c r="F73" s="1010"/>
      <c r="G73" s="1010"/>
      <c r="H73" s="1010"/>
      <c r="I73" s="1010"/>
      <c r="J73" s="1010"/>
      <c r="K73" s="1010"/>
      <c r="L73" s="1010"/>
      <c r="M73" s="1010"/>
      <c r="N73" s="1010"/>
      <c r="O73" s="1010"/>
      <c r="P73" s="1011"/>
      <c r="Q73" s="1012">
        <v>236</v>
      </c>
      <c r="R73" s="1006"/>
      <c r="S73" s="1006"/>
      <c r="T73" s="1006"/>
      <c r="U73" s="1006"/>
      <c r="V73" s="1006">
        <v>236</v>
      </c>
      <c r="W73" s="1006"/>
      <c r="X73" s="1006"/>
      <c r="Y73" s="1006"/>
      <c r="Z73" s="1006"/>
      <c r="AA73" s="1006" t="s">
        <v>547</v>
      </c>
      <c r="AB73" s="1006"/>
      <c r="AC73" s="1006"/>
      <c r="AD73" s="1006"/>
      <c r="AE73" s="1006"/>
      <c r="AF73" s="1006" t="s">
        <v>547</v>
      </c>
      <c r="AG73" s="1006"/>
      <c r="AH73" s="1006"/>
      <c r="AI73" s="1006"/>
      <c r="AJ73" s="1006"/>
      <c r="AK73" s="1006">
        <v>207</v>
      </c>
      <c r="AL73" s="1006"/>
      <c r="AM73" s="1006"/>
      <c r="AN73" s="1006"/>
      <c r="AO73" s="1006"/>
      <c r="AP73" s="1006">
        <v>979</v>
      </c>
      <c r="AQ73" s="1006"/>
      <c r="AR73" s="1006"/>
      <c r="AS73" s="1006"/>
      <c r="AT73" s="1006"/>
      <c r="AU73" s="1006">
        <v>141</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15">
      <c r="A74" s="220">
        <v>7</v>
      </c>
      <c r="B74" s="1009" t="s">
        <v>554</v>
      </c>
      <c r="C74" s="1010"/>
      <c r="D74" s="1010"/>
      <c r="E74" s="1010"/>
      <c r="F74" s="1010"/>
      <c r="G74" s="1010"/>
      <c r="H74" s="1010"/>
      <c r="I74" s="1010"/>
      <c r="J74" s="1010"/>
      <c r="K74" s="1010"/>
      <c r="L74" s="1010"/>
      <c r="M74" s="1010"/>
      <c r="N74" s="1010"/>
      <c r="O74" s="1010"/>
      <c r="P74" s="1011"/>
      <c r="Q74" s="1012">
        <v>1271</v>
      </c>
      <c r="R74" s="1006"/>
      <c r="S74" s="1006"/>
      <c r="T74" s="1006"/>
      <c r="U74" s="1006"/>
      <c r="V74" s="1006">
        <v>1271</v>
      </c>
      <c r="W74" s="1006"/>
      <c r="X74" s="1006"/>
      <c r="Y74" s="1006"/>
      <c r="Z74" s="1006"/>
      <c r="AA74" s="1006" t="s">
        <v>547</v>
      </c>
      <c r="AB74" s="1006"/>
      <c r="AC74" s="1006"/>
      <c r="AD74" s="1006"/>
      <c r="AE74" s="1006"/>
      <c r="AF74" s="1006" t="s">
        <v>547</v>
      </c>
      <c r="AG74" s="1006"/>
      <c r="AH74" s="1006"/>
      <c r="AI74" s="1006"/>
      <c r="AJ74" s="1006"/>
      <c r="AK74" s="1006">
        <v>1018</v>
      </c>
      <c r="AL74" s="1006"/>
      <c r="AM74" s="1006"/>
      <c r="AN74" s="1006"/>
      <c r="AO74" s="1006"/>
      <c r="AP74" s="1006">
        <v>1663</v>
      </c>
      <c r="AQ74" s="1006"/>
      <c r="AR74" s="1006"/>
      <c r="AS74" s="1006"/>
      <c r="AT74" s="1006"/>
      <c r="AU74" s="1006">
        <v>159</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15">
      <c r="A75" s="220">
        <v>8</v>
      </c>
      <c r="B75" s="1009" t="s">
        <v>555</v>
      </c>
      <c r="C75" s="1010"/>
      <c r="D75" s="1010"/>
      <c r="E75" s="1010"/>
      <c r="F75" s="1010"/>
      <c r="G75" s="1010"/>
      <c r="H75" s="1010"/>
      <c r="I75" s="1010"/>
      <c r="J75" s="1010"/>
      <c r="K75" s="1010"/>
      <c r="L75" s="1010"/>
      <c r="M75" s="1010"/>
      <c r="N75" s="1010"/>
      <c r="O75" s="1010"/>
      <c r="P75" s="1011"/>
      <c r="Q75" s="1013">
        <v>27</v>
      </c>
      <c r="R75" s="1014"/>
      <c r="S75" s="1014"/>
      <c r="T75" s="1014"/>
      <c r="U75" s="1015"/>
      <c r="V75" s="1016">
        <v>27</v>
      </c>
      <c r="W75" s="1014"/>
      <c r="X75" s="1014"/>
      <c r="Y75" s="1014"/>
      <c r="Z75" s="1015"/>
      <c r="AA75" s="1006" t="s">
        <v>547</v>
      </c>
      <c r="AB75" s="1006"/>
      <c r="AC75" s="1006"/>
      <c r="AD75" s="1006"/>
      <c r="AE75" s="1006"/>
      <c r="AF75" s="1006" t="s">
        <v>547</v>
      </c>
      <c r="AG75" s="1006"/>
      <c r="AH75" s="1006"/>
      <c r="AI75" s="1006"/>
      <c r="AJ75" s="1006"/>
      <c r="AK75" s="1016">
        <v>26</v>
      </c>
      <c r="AL75" s="1014"/>
      <c r="AM75" s="1014"/>
      <c r="AN75" s="1014"/>
      <c r="AO75" s="1015"/>
      <c r="AP75" s="1006" t="s">
        <v>547</v>
      </c>
      <c r="AQ75" s="1006"/>
      <c r="AR75" s="1006"/>
      <c r="AS75" s="1006"/>
      <c r="AT75" s="1006"/>
      <c r="AU75" s="1006" t="s">
        <v>547</v>
      </c>
      <c r="AV75" s="1006"/>
      <c r="AW75" s="1006"/>
      <c r="AX75" s="1006"/>
      <c r="AY75" s="1006"/>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15">
      <c r="A76" s="220">
        <v>9</v>
      </c>
      <c r="B76" s="1009" t="s">
        <v>556</v>
      </c>
      <c r="C76" s="1010"/>
      <c r="D76" s="1010"/>
      <c r="E76" s="1010"/>
      <c r="F76" s="1010"/>
      <c r="G76" s="1010"/>
      <c r="H76" s="1010"/>
      <c r="I76" s="1010"/>
      <c r="J76" s="1010"/>
      <c r="K76" s="1010"/>
      <c r="L76" s="1010"/>
      <c r="M76" s="1010"/>
      <c r="N76" s="1010"/>
      <c r="O76" s="1010"/>
      <c r="P76" s="1011"/>
      <c r="Q76" s="1013">
        <v>1547</v>
      </c>
      <c r="R76" s="1014"/>
      <c r="S76" s="1014"/>
      <c r="T76" s="1014"/>
      <c r="U76" s="1015"/>
      <c r="V76" s="1016">
        <v>1547</v>
      </c>
      <c r="W76" s="1014"/>
      <c r="X76" s="1014"/>
      <c r="Y76" s="1014"/>
      <c r="Z76" s="1015"/>
      <c r="AA76" s="1006" t="s">
        <v>547</v>
      </c>
      <c r="AB76" s="1006"/>
      <c r="AC76" s="1006"/>
      <c r="AD76" s="1006"/>
      <c r="AE76" s="1006"/>
      <c r="AF76" s="1006" t="s">
        <v>547</v>
      </c>
      <c r="AG76" s="1006"/>
      <c r="AH76" s="1006"/>
      <c r="AI76" s="1006"/>
      <c r="AJ76" s="1006"/>
      <c r="AK76" s="1006" t="s">
        <v>547</v>
      </c>
      <c r="AL76" s="1006"/>
      <c r="AM76" s="1006"/>
      <c r="AN76" s="1006"/>
      <c r="AO76" s="1006"/>
      <c r="AP76" s="1016">
        <v>2614</v>
      </c>
      <c r="AQ76" s="1014"/>
      <c r="AR76" s="1014"/>
      <c r="AS76" s="1014"/>
      <c r="AT76" s="1015"/>
      <c r="AU76" s="1006" t="s">
        <v>547</v>
      </c>
      <c r="AV76" s="1006"/>
      <c r="AW76" s="1006"/>
      <c r="AX76" s="1006"/>
      <c r="AY76" s="1006"/>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15">
      <c r="A77" s="220">
        <v>10</v>
      </c>
      <c r="B77" s="1009" t="s">
        <v>557</v>
      </c>
      <c r="C77" s="1010"/>
      <c r="D77" s="1010"/>
      <c r="E77" s="1010"/>
      <c r="F77" s="1010"/>
      <c r="G77" s="1010"/>
      <c r="H77" s="1010"/>
      <c r="I77" s="1010"/>
      <c r="J77" s="1010"/>
      <c r="K77" s="1010"/>
      <c r="L77" s="1010"/>
      <c r="M77" s="1010"/>
      <c r="N77" s="1010"/>
      <c r="O77" s="1010"/>
      <c r="P77" s="1011"/>
      <c r="Q77" s="1013">
        <v>1391</v>
      </c>
      <c r="R77" s="1014"/>
      <c r="S77" s="1014"/>
      <c r="T77" s="1014"/>
      <c r="U77" s="1015"/>
      <c r="V77" s="1016">
        <v>1336</v>
      </c>
      <c r="W77" s="1014"/>
      <c r="X77" s="1014"/>
      <c r="Y77" s="1014"/>
      <c r="Z77" s="1015"/>
      <c r="AA77" s="1016">
        <v>55</v>
      </c>
      <c r="AB77" s="1014"/>
      <c r="AC77" s="1014"/>
      <c r="AD77" s="1014"/>
      <c r="AE77" s="1015"/>
      <c r="AF77" s="1016">
        <v>55</v>
      </c>
      <c r="AG77" s="1014"/>
      <c r="AH77" s="1014"/>
      <c r="AI77" s="1014"/>
      <c r="AJ77" s="1015"/>
      <c r="AK77" s="1016">
        <v>3</v>
      </c>
      <c r="AL77" s="1014"/>
      <c r="AM77" s="1014"/>
      <c r="AN77" s="1014"/>
      <c r="AO77" s="1015"/>
      <c r="AP77" s="1016">
        <v>924</v>
      </c>
      <c r="AQ77" s="1014"/>
      <c r="AR77" s="1014"/>
      <c r="AS77" s="1014"/>
      <c r="AT77" s="1015"/>
      <c r="AU77" s="1016">
        <v>187</v>
      </c>
      <c r="AV77" s="1014"/>
      <c r="AW77" s="1014"/>
      <c r="AX77" s="1014"/>
      <c r="AY77" s="1015"/>
      <c r="AZ77" s="1007" t="s">
        <v>562</v>
      </c>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15">
      <c r="A78" s="220">
        <v>11</v>
      </c>
      <c r="B78" s="1009" t="s">
        <v>558</v>
      </c>
      <c r="C78" s="1010"/>
      <c r="D78" s="1010"/>
      <c r="E78" s="1010"/>
      <c r="F78" s="1010"/>
      <c r="G78" s="1010"/>
      <c r="H78" s="1010"/>
      <c r="I78" s="1010"/>
      <c r="J78" s="1010"/>
      <c r="K78" s="1010"/>
      <c r="L78" s="1010"/>
      <c r="M78" s="1010"/>
      <c r="N78" s="1010"/>
      <c r="O78" s="1010"/>
      <c r="P78" s="1011"/>
      <c r="Q78" s="1012">
        <v>72</v>
      </c>
      <c r="R78" s="1006"/>
      <c r="S78" s="1006"/>
      <c r="T78" s="1006"/>
      <c r="U78" s="1006"/>
      <c r="V78" s="1006">
        <v>61</v>
      </c>
      <c r="W78" s="1006"/>
      <c r="X78" s="1006"/>
      <c r="Y78" s="1006"/>
      <c r="Z78" s="1006"/>
      <c r="AA78" s="1006">
        <v>11</v>
      </c>
      <c r="AB78" s="1006"/>
      <c r="AC78" s="1006"/>
      <c r="AD78" s="1006"/>
      <c r="AE78" s="1006"/>
      <c r="AF78" s="1006">
        <v>11</v>
      </c>
      <c r="AG78" s="1006"/>
      <c r="AH78" s="1006"/>
      <c r="AI78" s="1006"/>
      <c r="AJ78" s="1006"/>
      <c r="AK78" s="1006" t="s">
        <v>547</v>
      </c>
      <c r="AL78" s="1006"/>
      <c r="AM78" s="1006"/>
      <c r="AN78" s="1006"/>
      <c r="AO78" s="1006"/>
      <c r="AP78" s="1006" t="s">
        <v>547</v>
      </c>
      <c r="AQ78" s="1006"/>
      <c r="AR78" s="1006"/>
      <c r="AS78" s="1006"/>
      <c r="AT78" s="1006"/>
      <c r="AU78" s="1006" t="s">
        <v>547</v>
      </c>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15">
      <c r="A79" s="220">
        <v>12</v>
      </c>
      <c r="B79" s="1009" t="s">
        <v>559</v>
      </c>
      <c r="C79" s="1010"/>
      <c r="D79" s="1010"/>
      <c r="E79" s="1010"/>
      <c r="F79" s="1010"/>
      <c r="G79" s="1010"/>
      <c r="H79" s="1010"/>
      <c r="I79" s="1010"/>
      <c r="J79" s="1010"/>
      <c r="K79" s="1010"/>
      <c r="L79" s="1010"/>
      <c r="M79" s="1010"/>
      <c r="N79" s="1010"/>
      <c r="O79" s="1010"/>
      <c r="P79" s="1011"/>
      <c r="Q79" s="1012">
        <v>407</v>
      </c>
      <c r="R79" s="1006"/>
      <c r="S79" s="1006"/>
      <c r="T79" s="1006"/>
      <c r="U79" s="1006"/>
      <c r="V79" s="1006">
        <v>217</v>
      </c>
      <c r="W79" s="1006"/>
      <c r="X79" s="1006"/>
      <c r="Y79" s="1006"/>
      <c r="Z79" s="1006"/>
      <c r="AA79" s="1006">
        <v>190</v>
      </c>
      <c r="AB79" s="1006"/>
      <c r="AC79" s="1006"/>
      <c r="AD79" s="1006"/>
      <c r="AE79" s="1006"/>
      <c r="AF79" s="1006">
        <v>190</v>
      </c>
      <c r="AG79" s="1006"/>
      <c r="AH79" s="1006"/>
      <c r="AI79" s="1006"/>
      <c r="AJ79" s="1006"/>
      <c r="AK79" s="1006">
        <v>114</v>
      </c>
      <c r="AL79" s="1006"/>
      <c r="AM79" s="1006"/>
      <c r="AN79" s="1006"/>
      <c r="AO79" s="1006"/>
      <c r="AP79" s="1006" t="s">
        <v>547</v>
      </c>
      <c r="AQ79" s="1006"/>
      <c r="AR79" s="1006"/>
      <c r="AS79" s="1006"/>
      <c r="AT79" s="1006"/>
      <c r="AU79" s="1006" t="s">
        <v>547</v>
      </c>
      <c r="AV79" s="1006"/>
      <c r="AW79" s="1006"/>
      <c r="AX79" s="1006"/>
      <c r="AY79" s="1006"/>
      <c r="AZ79" s="1007" t="s">
        <v>563</v>
      </c>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15">
      <c r="A80" s="220">
        <v>13</v>
      </c>
      <c r="B80" s="1009" t="s">
        <v>560</v>
      </c>
      <c r="C80" s="1010"/>
      <c r="D80" s="1010"/>
      <c r="E80" s="1010"/>
      <c r="F80" s="1010"/>
      <c r="G80" s="1010"/>
      <c r="H80" s="1010"/>
      <c r="I80" s="1010"/>
      <c r="J80" s="1010"/>
      <c r="K80" s="1010"/>
      <c r="L80" s="1010"/>
      <c r="M80" s="1010"/>
      <c r="N80" s="1010"/>
      <c r="O80" s="1010"/>
      <c r="P80" s="1011"/>
      <c r="Q80" s="1012">
        <v>218789</v>
      </c>
      <c r="R80" s="1006"/>
      <c r="S80" s="1006"/>
      <c r="T80" s="1006"/>
      <c r="U80" s="1006"/>
      <c r="V80" s="1006">
        <v>212178</v>
      </c>
      <c r="W80" s="1006"/>
      <c r="X80" s="1006"/>
      <c r="Y80" s="1006"/>
      <c r="Z80" s="1006"/>
      <c r="AA80" s="1006">
        <v>6611</v>
      </c>
      <c r="AB80" s="1006"/>
      <c r="AC80" s="1006"/>
      <c r="AD80" s="1006"/>
      <c r="AE80" s="1006"/>
      <c r="AF80" s="1006">
        <v>6611</v>
      </c>
      <c r="AG80" s="1006"/>
      <c r="AH80" s="1006"/>
      <c r="AI80" s="1006"/>
      <c r="AJ80" s="1006"/>
      <c r="AK80" s="1006" t="s">
        <v>547</v>
      </c>
      <c r="AL80" s="1006"/>
      <c r="AM80" s="1006"/>
      <c r="AN80" s="1006"/>
      <c r="AO80" s="1006"/>
      <c r="AP80" s="1006" t="s">
        <v>547</v>
      </c>
      <c r="AQ80" s="1006"/>
      <c r="AR80" s="1006"/>
      <c r="AS80" s="1006"/>
      <c r="AT80" s="1006"/>
      <c r="AU80" s="1006" t="s">
        <v>547</v>
      </c>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15">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15">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15">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15">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15">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15">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15">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
      <c r="A88" s="222" t="s">
        <v>376</v>
      </c>
      <c r="B88" s="972" t="s">
        <v>400</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7038</v>
      </c>
      <c r="AG88" s="994"/>
      <c r="AH88" s="994"/>
      <c r="AI88" s="994"/>
      <c r="AJ88" s="994"/>
      <c r="AK88" s="998"/>
      <c r="AL88" s="998"/>
      <c r="AM88" s="998"/>
      <c r="AN88" s="998"/>
      <c r="AO88" s="998"/>
      <c r="AP88" s="994">
        <v>6180</v>
      </c>
      <c r="AQ88" s="994"/>
      <c r="AR88" s="994"/>
      <c r="AS88" s="994"/>
      <c r="AT88" s="994"/>
      <c r="AU88" s="994">
        <v>487</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401</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2</v>
      </c>
      <c r="CS102" s="988"/>
      <c r="CT102" s="988"/>
      <c r="CU102" s="988"/>
      <c r="CV102" s="989"/>
      <c r="CW102" s="987" t="s">
        <v>547</v>
      </c>
      <c r="CX102" s="988"/>
      <c r="CY102" s="988"/>
      <c r="CZ102" s="988"/>
      <c r="DA102" s="989"/>
      <c r="DB102" s="987" t="s">
        <v>547</v>
      </c>
      <c r="DC102" s="988"/>
      <c r="DD102" s="988"/>
      <c r="DE102" s="988"/>
      <c r="DF102" s="989"/>
      <c r="DG102" s="987">
        <v>0</v>
      </c>
      <c r="DH102" s="988"/>
      <c r="DI102" s="988"/>
      <c r="DJ102" s="988"/>
      <c r="DK102" s="989"/>
      <c r="DL102" s="987" t="s">
        <v>547</v>
      </c>
      <c r="DM102" s="988"/>
      <c r="DN102" s="988"/>
      <c r="DO102" s="988"/>
      <c r="DP102" s="989"/>
      <c r="DQ102" s="987" t="s">
        <v>547</v>
      </c>
      <c r="DR102" s="988"/>
      <c r="DS102" s="988"/>
      <c r="DT102" s="988"/>
      <c r="DU102" s="989"/>
      <c r="DV102" s="972"/>
      <c r="DW102" s="973"/>
      <c r="DX102" s="973"/>
      <c r="DY102" s="973"/>
      <c r="DZ102" s="974"/>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402</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403</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77" t="s">
        <v>406</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407</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15">
      <c r="A109" s="930" t="s">
        <v>408</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409</v>
      </c>
      <c r="AB109" s="931"/>
      <c r="AC109" s="931"/>
      <c r="AD109" s="931"/>
      <c r="AE109" s="932"/>
      <c r="AF109" s="933" t="s">
        <v>410</v>
      </c>
      <c r="AG109" s="931"/>
      <c r="AH109" s="931"/>
      <c r="AI109" s="931"/>
      <c r="AJ109" s="932"/>
      <c r="AK109" s="933" t="s">
        <v>294</v>
      </c>
      <c r="AL109" s="931"/>
      <c r="AM109" s="931"/>
      <c r="AN109" s="931"/>
      <c r="AO109" s="932"/>
      <c r="AP109" s="933" t="s">
        <v>411</v>
      </c>
      <c r="AQ109" s="931"/>
      <c r="AR109" s="931"/>
      <c r="AS109" s="931"/>
      <c r="AT109" s="964"/>
      <c r="AU109" s="930" t="s">
        <v>408</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409</v>
      </c>
      <c r="BR109" s="931"/>
      <c r="BS109" s="931"/>
      <c r="BT109" s="931"/>
      <c r="BU109" s="932"/>
      <c r="BV109" s="933" t="s">
        <v>410</v>
      </c>
      <c r="BW109" s="931"/>
      <c r="BX109" s="931"/>
      <c r="BY109" s="931"/>
      <c r="BZ109" s="932"/>
      <c r="CA109" s="933" t="s">
        <v>294</v>
      </c>
      <c r="CB109" s="931"/>
      <c r="CC109" s="931"/>
      <c r="CD109" s="931"/>
      <c r="CE109" s="932"/>
      <c r="CF109" s="971" t="s">
        <v>411</v>
      </c>
      <c r="CG109" s="971"/>
      <c r="CH109" s="971"/>
      <c r="CI109" s="971"/>
      <c r="CJ109" s="971"/>
      <c r="CK109" s="933" t="s">
        <v>412</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409</v>
      </c>
      <c r="DH109" s="931"/>
      <c r="DI109" s="931"/>
      <c r="DJ109" s="931"/>
      <c r="DK109" s="932"/>
      <c r="DL109" s="933" t="s">
        <v>410</v>
      </c>
      <c r="DM109" s="931"/>
      <c r="DN109" s="931"/>
      <c r="DO109" s="931"/>
      <c r="DP109" s="932"/>
      <c r="DQ109" s="933" t="s">
        <v>294</v>
      </c>
      <c r="DR109" s="931"/>
      <c r="DS109" s="931"/>
      <c r="DT109" s="931"/>
      <c r="DU109" s="932"/>
      <c r="DV109" s="933" t="s">
        <v>411</v>
      </c>
      <c r="DW109" s="931"/>
      <c r="DX109" s="931"/>
      <c r="DY109" s="931"/>
      <c r="DZ109" s="964"/>
    </row>
    <row r="110" spans="1:131" s="212" customFormat="1" ht="26.25" customHeight="1" x14ac:dyDescent="0.15">
      <c r="A110" s="842" t="s">
        <v>413</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996566</v>
      </c>
      <c r="AB110" s="924"/>
      <c r="AC110" s="924"/>
      <c r="AD110" s="924"/>
      <c r="AE110" s="925"/>
      <c r="AF110" s="926">
        <v>960503</v>
      </c>
      <c r="AG110" s="924"/>
      <c r="AH110" s="924"/>
      <c r="AI110" s="924"/>
      <c r="AJ110" s="925"/>
      <c r="AK110" s="926">
        <v>931929</v>
      </c>
      <c r="AL110" s="924"/>
      <c r="AM110" s="924"/>
      <c r="AN110" s="924"/>
      <c r="AO110" s="925"/>
      <c r="AP110" s="927">
        <v>14.8</v>
      </c>
      <c r="AQ110" s="928"/>
      <c r="AR110" s="928"/>
      <c r="AS110" s="928"/>
      <c r="AT110" s="929"/>
      <c r="AU110" s="965" t="s">
        <v>69</v>
      </c>
      <c r="AV110" s="966"/>
      <c r="AW110" s="966"/>
      <c r="AX110" s="966"/>
      <c r="AY110" s="966"/>
      <c r="AZ110" s="895" t="s">
        <v>414</v>
      </c>
      <c r="BA110" s="843"/>
      <c r="BB110" s="843"/>
      <c r="BC110" s="843"/>
      <c r="BD110" s="843"/>
      <c r="BE110" s="843"/>
      <c r="BF110" s="843"/>
      <c r="BG110" s="843"/>
      <c r="BH110" s="843"/>
      <c r="BI110" s="843"/>
      <c r="BJ110" s="843"/>
      <c r="BK110" s="843"/>
      <c r="BL110" s="843"/>
      <c r="BM110" s="843"/>
      <c r="BN110" s="843"/>
      <c r="BO110" s="843"/>
      <c r="BP110" s="844"/>
      <c r="BQ110" s="896">
        <v>9889973</v>
      </c>
      <c r="BR110" s="877"/>
      <c r="BS110" s="877"/>
      <c r="BT110" s="877"/>
      <c r="BU110" s="877"/>
      <c r="BV110" s="877">
        <v>9478871</v>
      </c>
      <c r="BW110" s="877"/>
      <c r="BX110" s="877"/>
      <c r="BY110" s="877"/>
      <c r="BZ110" s="877"/>
      <c r="CA110" s="877">
        <v>9107988</v>
      </c>
      <c r="CB110" s="877"/>
      <c r="CC110" s="877"/>
      <c r="CD110" s="877"/>
      <c r="CE110" s="877"/>
      <c r="CF110" s="901">
        <v>144.5</v>
      </c>
      <c r="CG110" s="902"/>
      <c r="CH110" s="902"/>
      <c r="CI110" s="902"/>
      <c r="CJ110" s="902"/>
      <c r="CK110" s="961" t="s">
        <v>415</v>
      </c>
      <c r="CL110" s="854"/>
      <c r="CM110" s="895" t="s">
        <v>416</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121</v>
      </c>
      <c r="DH110" s="877"/>
      <c r="DI110" s="877"/>
      <c r="DJ110" s="877"/>
      <c r="DK110" s="877"/>
      <c r="DL110" s="877" t="s">
        <v>121</v>
      </c>
      <c r="DM110" s="877"/>
      <c r="DN110" s="877"/>
      <c r="DO110" s="877"/>
      <c r="DP110" s="877"/>
      <c r="DQ110" s="877" t="s">
        <v>121</v>
      </c>
      <c r="DR110" s="877"/>
      <c r="DS110" s="877"/>
      <c r="DT110" s="877"/>
      <c r="DU110" s="877"/>
      <c r="DV110" s="878" t="s">
        <v>121</v>
      </c>
      <c r="DW110" s="878"/>
      <c r="DX110" s="878"/>
      <c r="DY110" s="878"/>
      <c r="DZ110" s="879"/>
    </row>
    <row r="111" spans="1:131" s="212" customFormat="1" ht="26.25" customHeight="1" x14ac:dyDescent="0.15">
      <c r="A111" s="809" t="s">
        <v>417</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121</v>
      </c>
      <c r="AB111" s="954"/>
      <c r="AC111" s="954"/>
      <c r="AD111" s="954"/>
      <c r="AE111" s="955"/>
      <c r="AF111" s="956" t="s">
        <v>121</v>
      </c>
      <c r="AG111" s="954"/>
      <c r="AH111" s="954"/>
      <c r="AI111" s="954"/>
      <c r="AJ111" s="955"/>
      <c r="AK111" s="956" t="s">
        <v>121</v>
      </c>
      <c r="AL111" s="954"/>
      <c r="AM111" s="954"/>
      <c r="AN111" s="954"/>
      <c r="AO111" s="955"/>
      <c r="AP111" s="957" t="s">
        <v>121</v>
      </c>
      <c r="AQ111" s="958"/>
      <c r="AR111" s="958"/>
      <c r="AS111" s="958"/>
      <c r="AT111" s="959"/>
      <c r="AU111" s="967"/>
      <c r="AV111" s="968"/>
      <c r="AW111" s="968"/>
      <c r="AX111" s="968"/>
      <c r="AY111" s="968"/>
      <c r="AZ111" s="850" t="s">
        <v>418</v>
      </c>
      <c r="BA111" s="787"/>
      <c r="BB111" s="787"/>
      <c r="BC111" s="787"/>
      <c r="BD111" s="787"/>
      <c r="BE111" s="787"/>
      <c r="BF111" s="787"/>
      <c r="BG111" s="787"/>
      <c r="BH111" s="787"/>
      <c r="BI111" s="787"/>
      <c r="BJ111" s="787"/>
      <c r="BK111" s="787"/>
      <c r="BL111" s="787"/>
      <c r="BM111" s="787"/>
      <c r="BN111" s="787"/>
      <c r="BO111" s="787"/>
      <c r="BP111" s="788"/>
      <c r="BQ111" s="851" t="s">
        <v>121</v>
      </c>
      <c r="BR111" s="852"/>
      <c r="BS111" s="852"/>
      <c r="BT111" s="852"/>
      <c r="BU111" s="852"/>
      <c r="BV111" s="852" t="s">
        <v>121</v>
      </c>
      <c r="BW111" s="852"/>
      <c r="BX111" s="852"/>
      <c r="BY111" s="852"/>
      <c r="BZ111" s="852"/>
      <c r="CA111" s="852" t="s">
        <v>121</v>
      </c>
      <c r="CB111" s="852"/>
      <c r="CC111" s="852"/>
      <c r="CD111" s="852"/>
      <c r="CE111" s="852"/>
      <c r="CF111" s="910" t="s">
        <v>121</v>
      </c>
      <c r="CG111" s="911"/>
      <c r="CH111" s="911"/>
      <c r="CI111" s="911"/>
      <c r="CJ111" s="911"/>
      <c r="CK111" s="962"/>
      <c r="CL111" s="856"/>
      <c r="CM111" s="850" t="s">
        <v>419</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121</v>
      </c>
      <c r="DH111" s="852"/>
      <c r="DI111" s="852"/>
      <c r="DJ111" s="852"/>
      <c r="DK111" s="852"/>
      <c r="DL111" s="852" t="s">
        <v>121</v>
      </c>
      <c r="DM111" s="852"/>
      <c r="DN111" s="852"/>
      <c r="DO111" s="852"/>
      <c r="DP111" s="852"/>
      <c r="DQ111" s="852" t="s">
        <v>121</v>
      </c>
      <c r="DR111" s="852"/>
      <c r="DS111" s="852"/>
      <c r="DT111" s="852"/>
      <c r="DU111" s="852"/>
      <c r="DV111" s="829" t="s">
        <v>121</v>
      </c>
      <c r="DW111" s="829"/>
      <c r="DX111" s="829"/>
      <c r="DY111" s="829"/>
      <c r="DZ111" s="830"/>
    </row>
    <row r="112" spans="1:131" s="212" customFormat="1" ht="26.25" customHeight="1" x14ac:dyDescent="0.15">
      <c r="A112" s="947" t="s">
        <v>420</v>
      </c>
      <c r="B112" s="948"/>
      <c r="C112" s="787" t="s">
        <v>421</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121</v>
      </c>
      <c r="AB112" s="815"/>
      <c r="AC112" s="815"/>
      <c r="AD112" s="815"/>
      <c r="AE112" s="816"/>
      <c r="AF112" s="817" t="s">
        <v>121</v>
      </c>
      <c r="AG112" s="815"/>
      <c r="AH112" s="815"/>
      <c r="AI112" s="815"/>
      <c r="AJ112" s="816"/>
      <c r="AK112" s="817" t="s">
        <v>121</v>
      </c>
      <c r="AL112" s="815"/>
      <c r="AM112" s="815"/>
      <c r="AN112" s="815"/>
      <c r="AO112" s="816"/>
      <c r="AP112" s="859" t="s">
        <v>121</v>
      </c>
      <c r="AQ112" s="860"/>
      <c r="AR112" s="860"/>
      <c r="AS112" s="860"/>
      <c r="AT112" s="861"/>
      <c r="AU112" s="967"/>
      <c r="AV112" s="968"/>
      <c r="AW112" s="968"/>
      <c r="AX112" s="968"/>
      <c r="AY112" s="968"/>
      <c r="AZ112" s="850" t="s">
        <v>422</v>
      </c>
      <c r="BA112" s="787"/>
      <c r="BB112" s="787"/>
      <c r="BC112" s="787"/>
      <c r="BD112" s="787"/>
      <c r="BE112" s="787"/>
      <c r="BF112" s="787"/>
      <c r="BG112" s="787"/>
      <c r="BH112" s="787"/>
      <c r="BI112" s="787"/>
      <c r="BJ112" s="787"/>
      <c r="BK112" s="787"/>
      <c r="BL112" s="787"/>
      <c r="BM112" s="787"/>
      <c r="BN112" s="787"/>
      <c r="BO112" s="787"/>
      <c r="BP112" s="788"/>
      <c r="BQ112" s="851">
        <v>1362907</v>
      </c>
      <c r="BR112" s="852"/>
      <c r="BS112" s="852"/>
      <c r="BT112" s="852"/>
      <c r="BU112" s="852"/>
      <c r="BV112" s="852">
        <v>1248119</v>
      </c>
      <c r="BW112" s="852"/>
      <c r="BX112" s="852"/>
      <c r="BY112" s="852"/>
      <c r="BZ112" s="852"/>
      <c r="CA112" s="852">
        <v>1437303</v>
      </c>
      <c r="CB112" s="852"/>
      <c r="CC112" s="852"/>
      <c r="CD112" s="852"/>
      <c r="CE112" s="852"/>
      <c r="CF112" s="910">
        <v>22.8</v>
      </c>
      <c r="CG112" s="911"/>
      <c r="CH112" s="911"/>
      <c r="CI112" s="911"/>
      <c r="CJ112" s="911"/>
      <c r="CK112" s="962"/>
      <c r="CL112" s="856"/>
      <c r="CM112" s="850" t="s">
        <v>423</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121</v>
      </c>
      <c r="DH112" s="852"/>
      <c r="DI112" s="852"/>
      <c r="DJ112" s="852"/>
      <c r="DK112" s="852"/>
      <c r="DL112" s="852" t="s">
        <v>121</v>
      </c>
      <c r="DM112" s="852"/>
      <c r="DN112" s="852"/>
      <c r="DO112" s="852"/>
      <c r="DP112" s="852"/>
      <c r="DQ112" s="852" t="s">
        <v>121</v>
      </c>
      <c r="DR112" s="852"/>
      <c r="DS112" s="852"/>
      <c r="DT112" s="852"/>
      <c r="DU112" s="852"/>
      <c r="DV112" s="829" t="s">
        <v>121</v>
      </c>
      <c r="DW112" s="829"/>
      <c r="DX112" s="829"/>
      <c r="DY112" s="829"/>
      <c r="DZ112" s="830"/>
    </row>
    <row r="113" spans="1:130" s="212" customFormat="1" ht="26.25" customHeight="1" x14ac:dyDescent="0.15">
      <c r="A113" s="949"/>
      <c r="B113" s="950"/>
      <c r="C113" s="787" t="s">
        <v>424</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156063</v>
      </c>
      <c r="AB113" s="954"/>
      <c r="AC113" s="954"/>
      <c r="AD113" s="954"/>
      <c r="AE113" s="955"/>
      <c r="AF113" s="956">
        <v>165721</v>
      </c>
      <c r="AG113" s="954"/>
      <c r="AH113" s="954"/>
      <c r="AI113" s="954"/>
      <c r="AJ113" s="955"/>
      <c r="AK113" s="956">
        <v>157939</v>
      </c>
      <c r="AL113" s="954"/>
      <c r="AM113" s="954"/>
      <c r="AN113" s="954"/>
      <c r="AO113" s="955"/>
      <c r="AP113" s="957">
        <v>2.5</v>
      </c>
      <c r="AQ113" s="958"/>
      <c r="AR113" s="958"/>
      <c r="AS113" s="958"/>
      <c r="AT113" s="959"/>
      <c r="AU113" s="967"/>
      <c r="AV113" s="968"/>
      <c r="AW113" s="968"/>
      <c r="AX113" s="968"/>
      <c r="AY113" s="968"/>
      <c r="AZ113" s="850" t="s">
        <v>425</v>
      </c>
      <c r="BA113" s="787"/>
      <c r="BB113" s="787"/>
      <c r="BC113" s="787"/>
      <c r="BD113" s="787"/>
      <c r="BE113" s="787"/>
      <c r="BF113" s="787"/>
      <c r="BG113" s="787"/>
      <c r="BH113" s="787"/>
      <c r="BI113" s="787"/>
      <c r="BJ113" s="787"/>
      <c r="BK113" s="787"/>
      <c r="BL113" s="787"/>
      <c r="BM113" s="787"/>
      <c r="BN113" s="787"/>
      <c r="BO113" s="787"/>
      <c r="BP113" s="788"/>
      <c r="BQ113" s="851">
        <v>683995</v>
      </c>
      <c r="BR113" s="852"/>
      <c r="BS113" s="852"/>
      <c r="BT113" s="852"/>
      <c r="BU113" s="852"/>
      <c r="BV113" s="852">
        <v>532465</v>
      </c>
      <c r="BW113" s="852"/>
      <c r="BX113" s="852"/>
      <c r="BY113" s="852"/>
      <c r="BZ113" s="852"/>
      <c r="CA113" s="852">
        <v>487042</v>
      </c>
      <c r="CB113" s="852"/>
      <c r="CC113" s="852"/>
      <c r="CD113" s="852"/>
      <c r="CE113" s="852"/>
      <c r="CF113" s="910">
        <v>7.7</v>
      </c>
      <c r="CG113" s="911"/>
      <c r="CH113" s="911"/>
      <c r="CI113" s="911"/>
      <c r="CJ113" s="911"/>
      <c r="CK113" s="962"/>
      <c r="CL113" s="856"/>
      <c r="CM113" s="850" t="s">
        <v>426</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121</v>
      </c>
      <c r="DH113" s="815"/>
      <c r="DI113" s="815"/>
      <c r="DJ113" s="815"/>
      <c r="DK113" s="816"/>
      <c r="DL113" s="817" t="s">
        <v>121</v>
      </c>
      <c r="DM113" s="815"/>
      <c r="DN113" s="815"/>
      <c r="DO113" s="815"/>
      <c r="DP113" s="816"/>
      <c r="DQ113" s="817" t="s">
        <v>121</v>
      </c>
      <c r="DR113" s="815"/>
      <c r="DS113" s="815"/>
      <c r="DT113" s="815"/>
      <c r="DU113" s="816"/>
      <c r="DV113" s="859" t="s">
        <v>121</v>
      </c>
      <c r="DW113" s="860"/>
      <c r="DX113" s="860"/>
      <c r="DY113" s="860"/>
      <c r="DZ113" s="861"/>
    </row>
    <row r="114" spans="1:130" s="212" customFormat="1" ht="26.25" customHeight="1" x14ac:dyDescent="0.15">
      <c r="A114" s="949"/>
      <c r="B114" s="950"/>
      <c r="C114" s="787" t="s">
        <v>427</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107338</v>
      </c>
      <c r="AB114" s="815"/>
      <c r="AC114" s="815"/>
      <c r="AD114" s="815"/>
      <c r="AE114" s="816"/>
      <c r="AF114" s="817">
        <v>107393</v>
      </c>
      <c r="AG114" s="815"/>
      <c r="AH114" s="815"/>
      <c r="AI114" s="815"/>
      <c r="AJ114" s="816"/>
      <c r="AK114" s="817">
        <v>64571</v>
      </c>
      <c r="AL114" s="815"/>
      <c r="AM114" s="815"/>
      <c r="AN114" s="815"/>
      <c r="AO114" s="816"/>
      <c r="AP114" s="859">
        <v>1</v>
      </c>
      <c r="AQ114" s="860"/>
      <c r="AR114" s="860"/>
      <c r="AS114" s="860"/>
      <c r="AT114" s="861"/>
      <c r="AU114" s="967"/>
      <c r="AV114" s="968"/>
      <c r="AW114" s="968"/>
      <c r="AX114" s="968"/>
      <c r="AY114" s="968"/>
      <c r="AZ114" s="850" t="s">
        <v>428</v>
      </c>
      <c r="BA114" s="787"/>
      <c r="BB114" s="787"/>
      <c r="BC114" s="787"/>
      <c r="BD114" s="787"/>
      <c r="BE114" s="787"/>
      <c r="BF114" s="787"/>
      <c r="BG114" s="787"/>
      <c r="BH114" s="787"/>
      <c r="BI114" s="787"/>
      <c r="BJ114" s="787"/>
      <c r="BK114" s="787"/>
      <c r="BL114" s="787"/>
      <c r="BM114" s="787"/>
      <c r="BN114" s="787"/>
      <c r="BO114" s="787"/>
      <c r="BP114" s="788"/>
      <c r="BQ114" s="851">
        <v>428178</v>
      </c>
      <c r="BR114" s="852"/>
      <c r="BS114" s="852"/>
      <c r="BT114" s="852"/>
      <c r="BU114" s="852"/>
      <c r="BV114" s="852">
        <v>552260</v>
      </c>
      <c r="BW114" s="852"/>
      <c r="BX114" s="852"/>
      <c r="BY114" s="852"/>
      <c r="BZ114" s="852"/>
      <c r="CA114" s="852">
        <v>778961</v>
      </c>
      <c r="CB114" s="852"/>
      <c r="CC114" s="852"/>
      <c r="CD114" s="852"/>
      <c r="CE114" s="852"/>
      <c r="CF114" s="910">
        <v>12.4</v>
      </c>
      <c r="CG114" s="911"/>
      <c r="CH114" s="911"/>
      <c r="CI114" s="911"/>
      <c r="CJ114" s="911"/>
      <c r="CK114" s="962"/>
      <c r="CL114" s="856"/>
      <c r="CM114" s="850" t="s">
        <v>429</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121</v>
      </c>
      <c r="DH114" s="815"/>
      <c r="DI114" s="815"/>
      <c r="DJ114" s="815"/>
      <c r="DK114" s="816"/>
      <c r="DL114" s="817" t="s">
        <v>121</v>
      </c>
      <c r="DM114" s="815"/>
      <c r="DN114" s="815"/>
      <c r="DO114" s="815"/>
      <c r="DP114" s="816"/>
      <c r="DQ114" s="817" t="s">
        <v>121</v>
      </c>
      <c r="DR114" s="815"/>
      <c r="DS114" s="815"/>
      <c r="DT114" s="815"/>
      <c r="DU114" s="816"/>
      <c r="DV114" s="859" t="s">
        <v>121</v>
      </c>
      <c r="DW114" s="860"/>
      <c r="DX114" s="860"/>
      <c r="DY114" s="860"/>
      <c r="DZ114" s="861"/>
    </row>
    <row r="115" spans="1:130" s="212" customFormat="1" ht="26.25" customHeight="1" x14ac:dyDescent="0.15">
      <c r="A115" s="949"/>
      <c r="B115" s="950"/>
      <c r="C115" s="787" t="s">
        <v>430</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121</v>
      </c>
      <c r="AB115" s="954"/>
      <c r="AC115" s="954"/>
      <c r="AD115" s="954"/>
      <c r="AE115" s="955"/>
      <c r="AF115" s="956" t="s">
        <v>121</v>
      </c>
      <c r="AG115" s="954"/>
      <c r="AH115" s="954"/>
      <c r="AI115" s="954"/>
      <c r="AJ115" s="955"/>
      <c r="AK115" s="956" t="s">
        <v>121</v>
      </c>
      <c r="AL115" s="954"/>
      <c r="AM115" s="954"/>
      <c r="AN115" s="954"/>
      <c r="AO115" s="955"/>
      <c r="AP115" s="957" t="s">
        <v>121</v>
      </c>
      <c r="AQ115" s="958"/>
      <c r="AR115" s="958"/>
      <c r="AS115" s="958"/>
      <c r="AT115" s="959"/>
      <c r="AU115" s="967"/>
      <c r="AV115" s="968"/>
      <c r="AW115" s="968"/>
      <c r="AX115" s="968"/>
      <c r="AY115" s="968"/>
      <c r="AZ115" s="850" t="s">
        <v>431</v>
      </c>
      <c r="BA115" s="787"/>
      <c r="BB115" s="787"/>
      <c r="BC115" s="787"/>
      <c r="BD115" s="787"/>
      <c r="BE115" s="787"/>
      <c r="BF115" s="787"/>
      <c r="BG115" s="787"/>
      <c r="BH115" s="787"/>
      <c r="BI115" s="787"/>
      <c r="BJ115" s="787"/>
      <c r="BK115" s="787"/>
      <c r="BL115" s="787"/>
      <c r="BM115" s="787"/>
      <c r="BN115" s="787"/>
      <c r="BO115" s="787"/>
      <c r="BP115" s="788"/>
      <c r="BQ115" s="851" t="s">
        <v>121</v>
      </c>
      <c r="BR115" s="852"/>
      <c r="BS115" s="852"/>
      <c r="BT115" s="852"/>
      <c r="BU115" s="852"/>
      <c r="BV115" s="852" t="s">
        <v>121</v>
      </c>
      <c r="BW115" s="852"/>
      <c r="BX115" s="852"/>
      <c r="BY115" s="852"/>
      <c r="BZ115" s="852"/>
      <c r="CA115" s="852" t="s">
        <v>121</v>
      </c>
      <c r="CB115" s="852"/>
      <c r="CC115" s="852"/>
      <c r="CD115" s="852"/>
      <c r="CE115" s="852"/>
      <c r="CF115" s="910" t="s">
        <v>121</v>
      </c>
      <c r="CG115" s="911"/>
      <c r="CH115" s="911"/>
      <c r="CI115" s="911"/>
      <c r="CJ115" s="911"/>
      <c r="CK115" s="962"/>
      <c r="CL115" s="856"/>
      <c r="CM115" s="850" t="s">
        <v>432</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121</v>
      </c>
      <c r="DH115" s="815"/>
      <c r="DI115" s="815"/>
      <c r="DJ115" s="815"/>
      <c r="DK115" s="816"/>
      <c r="DL115" s="817" t="s">
        <v>121</v>
      </c>
      <c r="DM115" s="815"/>
      <c r="DN115" s="815"/>
      <c r="DO115" s="815"/>
      <c r="DP115" s="816"/>
      <c r="DQ115" s="817" t="s">
        <v>121</v>
      </c>
      <c r="DR115" s="815"/>
      <c r="DS115" s="815"/>
      <c r="DT115" s="815"/>
      <c r="DU115" s="816"/>
      <c r="DV115" s="859" t="s">
        <v>121</v>
      </c>
      <c r="DW115" s="860"/>
      <c r="DX115" s="860"/>
      <c r="DY115" s="860"/>
      <c r="DZ115" s="861"/>
    </row>
    <row r="116" spans="1:130" s="212" customFormat="1" ht="26.25" customHeight="1" x14ac:dyDescent="0.15">
      <c r="A116" s="951"/>
      <c r="B116" s="952"/>
      <c r="C116" s="874" t="s">
        <v>433</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121</v>
      </c>
      <c r="AB116" s="815"/>
      <c r="AC116" s="815"/>
      <c r="AD116" s="815"/>
      <c r="AE116" s="816"/>
      <c r="AF116" s="817" t="s">
        <v>121</v>
      </c>
      <c r="AG116" s="815"/>
      <c r="AH116" s="815"/>
      <c r="AI116" s="815"/>
      <c r="AJ116" s="816"/>
      <c r="AK116" s="817" t="s">
        <v>121</v>
      </c>
      <c r="AL116" s="815"/>
      <c r="AM116" s="815"/>
      <c r="AN116" s="815"/>
      <c r="AO116" s="816"/>
      <c r="AP116" s="859" t="s">
        <v>121</v>
      </c>
      <c r="AQ116" s="860"/>
      <c r="AR116" s="860"/>
      <c r="AS116" s="860"/>
      <c r="AT116" s="861"/>
      <c r="AU116" s="967"/>
      <c r="AV116" s="968"/>
      <c r="AW116" s="968"/>
      <c r="AX116" s="968"/>
      <c r="AY116" s="968"/>
      <c r="AZ116" s="944" t="s">
        <v>434</v>
      </c>
      <c r="BA116" s="945"/>
      <c r="BB116" s="945"/>
      <c r="BC116" s="945"/>
      <c r="BD116" s="945"/>
      <c r="BE116" s="945"/>
      <c r="BF116" s="945"/>
      <c r="BG116" s="945"/>
      <c r="BH116" s="945"/>
      <c r="BI116" s="945"/>
      <c r="BJ116" s="945"/>
      <c r="BK116" s="945"/>
      <c r="BL116" s="945"/>
      <c r="BM116" s="945"/>
      <c r="BN116" s="945"/>
      <c r="BO116" s="945"/>
      <c r="BP116" s="946"/>
      <c r="BQ116" s="851" t="s">
        <v>121</v>
      </c>
      <c r="BR116" s="852"/>
      <c r="BS116" s="852"/>
      <c r="BT116" s="852"/>
      <c r="BU116" s="852"/>
      <c r="BV116" s="852" t="s">
        <v>121</v>
      </c>
      <c r="BW116" s="852"/>
      <c r="BX116" s="852"/>
      <c r="BY116" s="852"/>
      <c r="BZ116" s="852"/>
      <c r="CA116" s="852" t="s">
        <v>121</v>
      </c>
      <c r="CB116" s="852"/>
      <c r="CC116" s="852"/>
      <c r="CD116" s="852"/>
      <c r="CE116" s="852"/>
      <c r="CF116" s="910" t="s">
        <v>121</v>
      </c>
      <c r="CG116" s="911"/>
      <c r="CH116" s="911"/>
      <c r="CI116" s="911"/>
      <c r="CJ116" s="911"/>
      <c r="CK116" s="962"/>
      <c r="CL116" s="856"/>
      <c r="CM116" s="850" t="s">
        <v>435</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121</v>
      </c>
      <c r="DH116" s="815"/>
      <c r="DI116" s="815"/>
      <c r="DJ116" s="815"/>
      <c r="DK116" s="816"/>
      <c r="DL116" s="817" t="s">
        <v>121</v>
      </c>
      <c r="DM116" s="815"/>
      <c r="DN116" s="815"/>
      <c r="DO116" s="815"/>
      <c r="DP116" s="816"/>
      <c r="DQ116" s="817" t="s">
        <v>121</v>
      </c>
      <c r="DR116" s="815"/>
      <c r="DS116" s="815"/>
      <c r="DT116" s="815"/>
      <c r="DU116" s="816"/>
      <c r="DV116" s="859" t="s">
        <v>121</v>
      </c>
      <c r="DW116" s="860"/>
      <c r="DX116" s="860"/>
      <c r="DY116" s="860"/>
      <c r="DZ116" s="861"/>
    </row>
    <row r="117" spans="1:130" s="212" customFormat="1" ht="26.25" customHeight="1" x14ac:dyDescent="0.15">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436</v>
      </c>
      <c r="Z117" s="932"/>
      <c r="AA117" s="937">
        <v>1259967</v>
      </c>
      <c r="AB117" s="938"/>
      <c r="AC117" s="938"/>
      <c r="AD117" s="938"/>
      <c r="AE117" s="939"/>
      <c r="AF117" s="940">
        <v>1233617</v>
      </c>
      <c r="AG117" s="938"/>
      <c r="AH117" s="938"/>
      <c r="AI117" s="938"/>
      <c r="AJ117" s="939"/>
      <c r="AK117" s="940">
        <v>1154439</v>
      </c>
      <c r="AL117" s="938"/>
      <c r="AM117" s="938"/>
      <c r="AN117" s="938"/>
      <c r="AO117" s="939"/>
      <c r="AP117" s="941"/>
      <c r="AQ117" s="942"/>
      <c r="AR117" s="942"/>
      <c r="AS117" s="942"/>
      <c r="AT117" s="943"/>
      <c r="AU117" s="967"/>
      <c r="AV117" s="968"/>
      <c r="AW117" s="968"/>
      <c r="AX117" s="968"/>
      <c r="AY117" s="968"/>
      <c r="AZ117" s="898" t="s">
        <v>437</v>
      </c>
      <c r="BA117" s="899"/>
      <c r="BB117" s="899"/>
      <c r="BC117" s="899"/>
      <c r="BD117" s="899"/>
      <c r="BE117" s="899"/>
      <c r="BF117" s="899"/>
      <c r="BG117" s="899"/>
      <c r="BH117" s="899"/>
      <c r="BI117" s="899"/>
      <c r="BJ117" s="899"/>
      <c r="BK117" s="899"/>
      <c r="BL117" s="899"/>
      <c r="BM117" s="899"/>
      <c r="BN117" s="899"/>
      <c r="BO117" s="899"/>
      <c r="BP117" s="900"/>
      <c r="BQ117" s="851" t="s">
        <v>121</v>
      </c>
      <c r="BR117" s="852"/>
      <c r="BS117" s="852"/>
      <c r="BT117" s="852"/>
      <c r="BU117" s="852"/>
      <c r="BV117" s="852" t="s">
        <v>121</v>
      </c>
      <c r="BW117" s="852"/>
      <c r="BX117" s="852"/>
      <c r="BY117" s="852"/>
      <c r="BZ117" s="852"/>
      <c r="CA117" s="852" t="s">
        <v>121</v>
      </c>
      <c r="CB117" s="852"/>
      <c r="CC117" s="852"/>
      <c r="CD117" s="852"/>
      <c r="CE117" s="852"/>
      <c r="CF117" s="910" t="s">
        <v>121</v>
      </c>
      <c r="CG117" s="911"/>
      <c r="CH117" s="911"/>
      <c r="CI117" s="911"/>
      <c r="CJ117" s="911"/>
      <c r="CK117" s="962"/>
      <c r="CL117" s="856"/>
      <c r="CM117" s="850" t="s">
        <v>438</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121</v>
      </c>
      <c r="DH117" s="815"/>
      <c r="DI117" s="815"/>
      <c r="DJ117" s="815"/>
      <c r="DK117" s="816"/>
      <c r="DL117" s="817" t="s">
        <v>121</v>
      </c>
      <c r="DM117" s="815"/>
      <c r="DN117" s="815"/>
      <c r="DO117" s="815"/>
      <c r="DP117" s="816"/>
      <c r="DQ117" s="817" t="s">
        <v>121</v>
      </c>
      <c r="DR117" s="815"/>
      <c r="DS117" s="815"/>
      <c r="DT117" s="815"/>
      <c r="DU117" s="816"/>
      <c r="DV117" s="859" t="s">
        <v>121</v>
      </c>
      <c r="DW117" s="860"/>
      <c r="DX117" s="860"/>
      <c r="DY117" s="860"/>
      <c r="DZ117" s="861"/>
    </row>
    <row r="118" spans="1:130" s="212" customFormat="1" ht="26.25" customHeight="1" x14ac:dyDescent="0.15">
      <c r="A118" s="930" t="s">
        <v>412</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409</v>
      </c>
      <c r="AB118" s="931"/>
      <c r="AC118" s="931"/>
      <c r="AD118" s="931"/>
      <c r="AE118" s="932"/>
      <c r="AF118" s="933" t="s">
        <v>410</v>
      </c>
      <c r="AG118" s="931"/>
      <c r="AH118" s="931"/>
      <c r="AI118" s="931"/>
      <c r="AJ118" s="932"/>
      <c r="AK118" s="933" t="s">
        <v>294</v>
      </c>
      <c r="AL118" s="931"/>
      <c r="AM118" s="931"/>
      <c r="AN118" s="931"/>
      <c r="AO118" s="932"/>
      <c r="AP118" s="934" t="s">
        <v>411</v>
      </c>
      <c r="AQ118" s="935"/>
      <c r="AR118" s="935"/>
      <c r="AS118" s="935"/>
      <c r="AT118" s="936"/>
      <c r="AU118" s="967"/>
      <c r="AV118" s="968"/>
      <c r="AW118" s="968"/>
      <c r="AX118" s="968"/>
      <c r="AY118" s="968"/>
      <c r="AZ118" s="873" t="s">
        <v>439</v>
      </c>
      <c r="BA118" s="874"/>
      <c r="BB118" s="874"/>
      <c r="BC118" s="874"/>
      <c r="BD118" s="874"/>
      <c r="BE118" s="874"/>
      <c r="BF118" s="874"/>
      <c r="BG118" s="874"/>
      <c r="BH118" s="874"/>
      <c r="BI118" s="874"/>
      <c r="BJ118" s="874"/>
      <c r="BK118" s="874"/>
      <c r="BL118" s="874"/>
      <c r="BM118" s="874"/>
      <c r="BN118" s="874"/>
      <c r="BO118" s="874"/>
      <c r="BP118" s="875"/>
      <c r="BQ118" s="914" t="s">
        <v>121</v>
      </c>
      <c r="BR118" s="880"/>
      <c r="BS118" s="880"/>
      <c r="BT118" s="880"/>
      <c r="BU118" s="880"/>
      <c r="BV118" s="880" t="s">
        <v>121</v>
      </c>
      <c r="BW118" s="880"/>
      <c r="BX118" s="880"/>
      <c r="BY118" s="880"/>
      <c r="BZ118" s="880"/>
      <c r="CA118" s="880" t="s">
        <v>121</v>
      </c>
      <c r="CB118" s="880"/>
      <c r="CC118" s="880"/>
      <c r="CD118" s="880"/>
      <c r="CE118" s="880"/>
      <c r="CF118" s="910" t="s">
        <v>121</v>
      </c>
      <c r="CG118" s="911"/>
      <c r="CH118" s="911"/>
      <c r="CI118" s="911"/>
      <c r="CJ118" s="911"/>
      <c r="CK118" s="962"/>
      <c r="CL118" s="856"/>
      <c r="CM118" s="850" t="s">
        <v>440</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121</v>
      </c>
      <c r="DH118" s="815"/>
      <c r="DI118" s="815"/>
      <c r="DJ118" s="815"/>
      <c r="DK118" s="816"/>
      <c r="DL118" s="817" t="s">
        <v>121</v>
      </c>
      <c r="DM118" s="815"/>
      <c r="DN118" s="815"/>
      <c r="DO118" s="815"/>
      <c r="DP118" s="816"/>
      <c r="DQ118" s="817" t="s">
        <v>121</v>
      </c>
      <c r="DR118" s="815"/>
      <c r="DS118" s="815"/>
      <c r="DT118" s="815"/>
      <c r="DU118" s="816"/>
      <c r="DV118" s="859" t="s">
        <v>121</v>
      </c>
      <c r="DW118" s="860"/>
      <c r="DX118" s="860"/>
      <c r="DY118" s="860"/>
      <c r="DZ118" s="861"/>
    </row>
    <row r="119" spans="1:130" s="212" customFormat="1" ht="26.25" customHeight="1" x14ac:dyDescent="0.15">
      <c r="A119" s="853" t="s">
        <v>415</v>
      </c>
      <c r="B119" s="854"/>
      <c r="C119" s="895" t="s">
        <v>416</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121</v>
      </c>
      <c r="AB119" s="924"/>
      <c r="AC119" s="924"/>
      <c r="AD119" s="924"/>
      <c r="AE119" s="925"/>
      <c r="AF119" s="926" t="s">
        <v>121</v>
      </c>
      <c r="AG119" s="924"/>
      <c r="AH119" s="924"/>
      <c r="AI119" s="924"/>
      <c r="AJ119" s="925"/>
      <c r="AK119" s="926" t="s">
        <v>121</v>
      </c>
      <c r="AL119" s="924"/>
      <c r="AM119" s="924"/>
      <c r="AN119" s="924"/>
      <c r="AO119" s="925"/>
      <c r="AP119" s="927" t="s">
        <v>121</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441</v>
      </c>
      <c r="BP119" s="913"/>
      <c r="BQ119" s="914">
        <v>12365053</v>
      </c>
      <c r="BR119" s="880"/>
      <c r="BS119" s="880"/>
      <c r="BT119" s="880"/>
      <c r="BU119" s="880"/>
      <c r="BV119" s="880">
        <v>11811715</v>
      </c>
      <c r="BW119" s="880"/>
      <c r="BX119" s="880"/>
      <c r="BY119" s="880"/>
      <c r="BZ119" s="880"/>
      <c r="CA119" s="880">
        <v>11811294</v>
      </c>
      <c r="CB119" s="880"/>
      <c r="CC119" s="880"/>
      <c r="CD119" s="880"/>
      <c r="CE119" s="880"/>
      <c r="CF119" s="783"/>
      <c r="CG119" s="784"/>
      <c r="CH119" s="784"/>
      <c r="CI119" s="784"/>
      <c r="CJ119" s="869"/>
      <c r="CK119" s="963"/>
      <c r="CL119" s="858"/>
      <c r="CM119" s="873" t="s">
        <v>442</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121</v>
      </c>
      <c r="DH119" s="799"/>
      <c r="DI119" s="799"/>
      <c r="DJ119" s="799"/>
      <c r="DK119" s="800"/>
      <c r="DL119" s="801" t="s">
        <v>121</v>
      </c>
      <c r="DM119" s="799"/>
      <c r="DN119" s="799"/>
      <c r="DO119" s="799"/>
      <c r="DP119" s="800"/>
      <c r="DQ119" s="801" t="s">
        <v>121</v>
      </c>
      <c r="DR119" s="799"/>
      <c r="DS119" s="799"/>
      <c r="DT119" s="799"/>
      <c r="DU119" s="800"/>
      <c r="DV119" s="883" t="s">
        <v>121</v>
      </c>
      <c r="DW119" s="884"/>
      <c r="DX119" s="884"/>
      <c r="DY119" s="884"/>
      <c r="DZ119" s="885"/>
    </row>
    <row r="120" spans="1:130" s="212" customFormat="1" ht="26.25" customHeight="1" x14ac:dyDescent="0.15">
      <c r="A120" s="855"/>
      <c r="B120" s="856"/>
      <c r="C120" s="850" t="s">
        <v>419</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121</v>
      </c>
      <c r="AB120" s="815"/>
      <c r="AC120" s="815"/>
      <c r="AD120" s="815"/>
      <c r="AE120" s="816"/>
      <c r="AF120" s="817" t="s">
        <v>121</v>
      </c>
      <c r="AG120" s="815"/>
      <c r="AH120" s="815"/>
      <c r="AI120" s="815"/>
      <c r="AJ120" s="816"/>
      <c r="AK120" s="817" t="s">
        <v>121</v>
      </c>
      <c r="AL120" s="815"/>
      <c r="AM120" s="815"/>
      <c r="AN120" s="815"/>
      <c r="AO120" s="816"/>
      <c r="AP120" s="859" t="s">
        <v>121</v>
      </c>
      <c r="AQ120" s="860"/>
      <c r="AR120" s="860"/>
      <c r="AS120" s="860"/>
      <c r="AT120" s="861"/>
      <c r="AU120" s="915" t="s">
        <v>443</v>
      </c>
      <c r="AV120" s="916"/>
      <c r="AW120" s="916"/>
      <c r="AX120" s="916"/>
      <c r="AY120" s="917"/>
      <c r="AZ120" s="895" t="s">
        <v>444</v>
      </c>
      <c r="BA120" s="843"/>
      <c r="BB120" s="843"/>
      <c r="BC120" s="843"/>
      <c r="BD120" s="843"/>
      <c r="BE120" s="843"/>
      <c r="BF120" s="843"/>
      <c r="BG120" s="843"/>
      <c r="BH120" s="843"/>
      <c r="BI120" s="843"/>
      <c r="BJ120" s="843"/>
      <c r="BK120" s="843"/>
      <c r="BL120" s="843"/>
      <c r="BM120" s="843"/>
      <c r="BN120" s="843"/>
      <c r="BO120" s="843"/>
      <c r="BP120" s="844"/>
      <c r="BQ120" s="896">
        <v>3737268</v>
      </c>
      <c r="BR120" s="877"/>
      <c r="BS120" s="877"/>
      <c r="BT120" s="877"/>
      <c r="BU120" s="877"/>
      <c r="BV120" s="877">
        <v>4222692</v>
      </c>
      <c r="BW120" s="877"/>
      <c r="BX120" s="877"/>
      <c r="BY120" s="877"/>
      <c r="BZ120" s="877"/>
      <c r="CA120" s="877">
        <v>4838175</v>
      </c>
      <c r="CB120" s="877"/>
      <c r="CC120" s="877"/>
      <c r="CD120" s="877"/>
      <c r="CE120" s="877"/>
      <c r="CF120" s="901">
        <v>76.8</v>
      </c>
      <c r="CG120" s="902"/>
      <c r="CH120" s="902"/>
      <c r="CI120" s="902"/>
      <c r="CJ120" s="902"/>
      <c r="CK120" s="903" t="s">
        <v>445</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v>1361198</v>
      </c>
      <c r="DH120" s="877"/>
      <c r="DI120" s="877"/>
      <c r="DJ120" s="877"/>
      <c r="DK120" s="877"/>
      <c r="DL120" s="877">
        <v>1240429</v>
      </c>
      <c r="DM120" s="877"/>
      <c r="DN120" s="877"/>
      <c r="DO120" s="877"/>
      <c r="DP120" s="877"/>
      <c r="DQ120" s="877">
        <v>1424796</v>
      </c>
      <c r="DR120" s="877"/>
      <c r="DS120" s="877"/>
      <c r="DT120" s="877"/>
      <c r="DU120" s="877"/>
      <c r="DV120" s="878">
        <v>22.6</v>
      </c>
      <c r="DW120" s="878"/>
      <c r="DX120" s="878"/>
      <c r="DY120" s="878"/>
      <c r="DZ120" s="879"/>
    </row>
    <row r="121" spans="1:130" s="212" customFormat="1" ht="26.25" customHeight="1" x14ac:dyDescent="0.15">
      <c r="A121" s="855"/>
      <c r="B121" s="856"/>
      <c r="C121" s="898" t="s">
        <v>446</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121</v>
      </c>
      <c r="AB121" s="815"/>
      <c r="AC121" s="815"/>
      <c r="AD121" s="815"/>
      <c r="AE121" s="816"/>
      <c r="AF121" s="817" t="s">
        <v>121</v>
      </c>
      <c r="AG121" s="815"/>
      <c r="AH121" s="815"/>
      <c r="AI121" s="815"/>
      <c r="AJ121" s="816"/>
      <c r="AK121" s="817" t="s">
        <v>121</v>
      </c>
      <c r="AL121" s="815"/>
      <c r="AM121" s="815"/>
      <c r="AN121" s="815"/>
      <c r="AO121" s="816"/>
      <c r="AP121" s="859" t="s">
        <v>121</v>
      </c>
      <c r="AQ121" s="860"/>
      <c r="AR121" s="860"/>
      <c r="AS121" s="860"/>
      <c r="AT121" s="861"/>
      <c r="AU121" s="918"/>
      <c r="AV121" s="919"/>
      <c r="AW121" s="919"/>
      <c r="AX121" s="919"/>
      <c r="AY121" s="920"/>
      <c r="AZ121" s="850" t="s">
        <v>447</v>
      </c>
      <c r="BA121" s="787"/>
      <c r="BB121" s="787"/>
      <c r="BC121" s="787"/>
      <c r="BD121" s="787"/>
      <c r="BE121" s="787"/>
      <c r="BF121" s="787"/>
      <c r="BG121" s="787"/>
      <c r="BH121" s="787"/>
      <c r="BI121" s="787"/>
      <c r="BJ121" s="787"/>
      <c r="BK121" s="787"/>
      <c r="BL121" s="787"/>
      <c r="BM121" s="787"/>
      <c r="BN121" s="787"/>
      <c r="BO121" s="787"/>
      <c r="BP121" s="788"/>
      <c r="BQ121" s="851">
        <v>92136</v>
      </c>
      <c r="BR121" s="852"/>
      <c r="BS121" s="852"/>
      <c r="BT121" s="852"/>
      <c r="BU121" s="852"/>
      <c r="BV121" s="852">
        <v>90059</v>
      </c>
      <c r="BW121" s="852"/>
      <c r="BX121" s="852"/>
      <c r="BY121" s="852"/>
      <c r="BZ121" s="852"/>
      <c r="CA121" s="852">
        <v>84251</v>
      </c>
      <c r="CB121" s="852"/>
      <c r="CC121" s="852"/>
      <c r="CD121" s="852"/>
      <c r="CE121" s="852"/>
      <c r="CF121" s="910">
        <v>1.3</v>
      </c>
      <c r="CG121" s="911"/>
      <c r="CH121" s="911"/>
      <c r="CI121" s="911"/>
      <c r="CJ121" s="911"/>
      <c r="CK121" s="904"/>
      <c r="CL121" s="890"/>
      <c r="CM121" s="890"/>
      <c r="CN121" s="890"/>
      <c r="CO121" s="891"/>
      <c r="CP121" s="870" t="s">
        <v>392</v>
      </c>
      <c r="CQ121" s="871"/>
      <c r="CR121" s="871"/>
      <c r="CS121" s="871"/>
      <c r="CT121" s="871"/>
      <c r="CU121" s="871"/>
      <c r="CV121" s="871"/>
      <c r="CW121" s="871"/>
      <c r="CX121" s="871"/>
      <c r="CY121" s="871"/>
      <c r="CZ121" s="871"/>
      <c r="DA121" s="871"/>
      <c r="DB121" s="871"/>
      <c r="DC121" s="871"/>
      <c r="DD121" s="871"/>
      <c r="DE121" s="871"/>
      <c r="DF121" s="872"/>
      <c r="DG121" s="851">
        <v>1709</v>
      </c>
      <c r="DH121" s="852"/>
      <c r="DI121" s="852"/>
      <c r="DJ121" s="852"/>
      <c r="DK121" s="852"/>
      <c r="DL121" s="852">
        <v>7690</v>
      </c>
      <c r="DM121" s="852"/>
      <c r="DN121" s="852"/>
      <c r="DO121" s="852"/>
      <c r="DP121" s="852"/>
      <c r="DQ121" s="852">
        <v>12507</v>
      </c>
      <c r="DR121" s="852"/>
      <c r="DS121" s="852"/>
      <c r="DT121" s="852"/>
      <c r="DU121" s="852"/>
      <c r="DV121" s="829">
        <v>0.2</v>
      </c>
      <c r="DW121" s="829"/>
      <c r="DX121" s="829"/>
      <c r="DY121" s="829"/>
      <c r="DZ121" s="830"/>
    </row>
    <row r="122" spans="1:130" s="212" customFormat="1" ht="26.25" customHeight="1" x14ac:dyDescent="0.15">
      <c r="A122" s="855"/>
      <c r="B122" s="856"/>
      <c r="C122" s="850" t="s">
        <v>429</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121</v>
      </c>
      <c r="AB122" s="815"/>
      <c r="AC122" s="815"/>
      <c r="AD122" s="815"/>
      <c r="AE122" s="816"/>
      <c r="AF122" s="817" t="s">
        <v>121</v>
      </c>
      <c r="AG122" s="815"/>
      <c r="AH122" s="815"/>
      <c r="AI122" s="815"/>
      <c r="AJ122" s="816"/>
      <c r="AK122" s="817" t="s">
        <v>121</v>
      </c>
      <c r="AL122" s="815"/>
      <c r="AM122" s="815"/>
      <c r="AN122" s="815"/>
      <c r="AO122" s="816"/>
      <c r="AP122" s="859" t="s">
        <v>121</v>
      </c>
      <c r="AQ122" s="860"/>
      <c r="AR122" s="860"/>
      <c r="AS122" s="860"/>
      <c r="AT122" s="861"/>
      <c r="AU122" s="918"/>
      <c r="AV122" s="919"/>
      <c r="AW122" s="919"/>
      <c r="AX122" s="919"/>
      <c r="AY122" s="920"/>
      <c r="AZ122" s="873" t="s">
        <v>448</v>
      </c>
      <c r="BA122" s="874"/>
      <c r="BB122" s="874"/>
      <c r="BC122" s="874"/>
      <c r="BD122" s="874"/>
      <c r="BE122" s="874"/>
      <c r="BF122" s="874"/>
      <c r="BG122" s="874"/>
      <c r="BH122" s="874"/>
      <c r="BI122" s="874"/>
      <c r="BJ122" s="874"/>
      <c r="BK122" s="874"/>
      <c r="BL122" s="874"/>
      <c r="BM122" s="874"/>
      <c r="BN122" s="874"/>
      <c r="BO122" s="874"/>
      <c r="BP122" s="875"/>
      <c r="BQ122" s="914">
        <v>7345969</v>
      </c>
      <c r="BR122" s="880"/>
      <c r="BS122" s="880"/>
      <c r="BT122" s="880"/>
      <c r="BU122" s="880"/>
      <c r="BV122" s="880">
        <v>7024165</v>
      </c>
      <c r="BW122" s="880"/>
      <c r="BX122" s="880"/>
      <c r="BY122" s="880"/>
      <c r="BZ122" s="880"/>
      <c r="CA122" s="880">
        <v>6781977</v>
      </c>
      <c r="CB122" s="880"/>
      <c r="CC122" s="880"/>
      <c r="CD122" s="880"/>
      <c r="CE122" s="880"/>
      <c r="CF122" s="881">
        <v>107.6</v>
      </c>
      <c r="CG122" s="882"/>
      <c r="CH122" s="882"/>
      <c r="CI122" s="882"/>
      <c r="CJ122" s="882"/>
      <c r="CK122" s="904"/>
      <c r="CL122" s="890"/>
      <c r="CM122" s="890"/>
      <c r="CN122" s="890"/>
      <c r="CO122" s="891"/>
      <c r="CP122" s="870" t="s">
        <v>391</v>
      </c>
      <c r="CQ122" s="871"/>
      <c r="CR122" s="871"/>
      <c r="CS122" s="871"/>
      <c r="CT122" s="871"/>
      <c r="CU122" s="871"/>
      <c r="CV122" s="871"/>
      <c r="CW122" s="871"/>
      <c r="CX122" s="871"/>
      <c r="CY122" s="871"/>
      <c r="CZ122" s="871"/>
      <c r="DA122" s="871"/>
      <c r="DB122" s="871"/>
      <c r="DC122" s="871"/>
      <c r="DD122" s="871"/>
      <c r="DE122" s="871"/>
      <c r="DF122" s="872"/>
      <c r="DG122" s="851" t="s">
        <v>121</v>
      </c>
      <c r="DH122" s="852"/>
      <c r="DI122" s="852"/>
      <c r="DJ122" s="852"/>
      <c r="DK122" s="852"/>
      <c r="DL122" s="852" t="s">
        <v>121</v>
      </c>
      <c r="DM122" s="852"/>
      <c r="DN122" s="852"/>
      <c r="DO122" s="852"/>
      <c r="DP122" s="852"/>
      <c r="DQ122" s="852" t="s">
        <v>121</v>
      </c>
      <c r="DR122" s="852"/>
      <c r="DS122" s="852"/>
      <c r="DT122" s="852"/>
      <c r="DU122" s="852"/>
      <c r="DV122" s="829" t="s">
        <v>121</v>
      </c>
      <c r="DW122" s="829"/>
      <c r="DX122" s="829"/>
      <c r="DY122" s="829"/>
      <c r="DZ122" s="830"/>
    </row>
    <row r="123" spans="1:130" s="212" customFormat="1" ht="26.25" customHeight="1" x14ac:dyDescent="0.15">
      <c r="A123" s="855"/>
      <c r="B123" s="856"/>
      <c r="C123" s="850" t="s">
        <v>435</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121</v>
      </c>
      <c r="AB123" s="815"/>
      <c r="AC123" s="815"/>
      <c r="AD123" s="815"/>
      <c r="AE123" s="816"/>
      <c r="AF123" s="817" t="s">
        <v>121</v>
      </c>
      <c r="AG123" s="815"/>
      <c r="AH123" s="815"/>
      <c r="AI123" s="815"/>
      <c r="AJ123" s="816"/>
      <c r="AK123" s="817" t="s">
        <v>121</v>
      </c>
      <c r="AL123" s="815"/>
      <c r="AM123" s="815"/>
      <c r="AN123" s="815"/>
      <c r="AO123" s="816"/>
      <c r="AP123" s="859" t="s">
        <v>121</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449</v>
      </c>
      <c r="BP123" s="913"/>
      <c r="BQ123" s="867">
        <v>11175373</v>
      </c>
      <c r="BR123" s="868"/>
      <c r="BS123" s="868"/>
      <c r="BT123" s="868"/>
      <c r="BU123" s="868"/>
      <c r="BV123" s="868">
        <v>11336916</v>
      </c>
      <c r="BW123" s="868"/>
      <c r="BX123" s="868"/>
      <c r="BY123" s="868"/>
      <c r="BZ123" s="868"/>
      <c r="CA123" s="868">
        <v>11704403</v>
      </c>
      <c r="CB123" s="868"/>
      <c r="CC123" s="868"/>
      <c r="CD123" s="868"/>
      <c r="CE123" s="868"/>
      <c r="CF123" s="783"/>
      <c r="CG123" s="784"/>
      <c r="CH123" s="784"/>
      <c r="CI123" s="784"/>
      <c r="CJ123" s="869"/>
      <c r="CK123" s="904"/>
      <c r="CL123" s="890"/>
      <c r="CM123" s="890"/>
      <c r="CN123" s="890"/>
      <c r="CO123" s="891"/>
      <c r="CP123" s="870" t="s">
        <v>389</v>
      </c>
      <c r="CQ123" s="871"/>
      <c r="CR123" s="871"/>
      <c r="CS123" s="871"/>
      <c r="CT123" s="871"/>
      <c r="CU123" s="871"/>
      <c r="CV123" s="871"/>
      <c r="CW123" s="871"/>
      <c r="CX123" s="871"/>
      <c r="CY123" s="871"/>
      <c r="CZ123" s="871"/>
      <c r="DA123" s="871"/>
      <c r="DB123" s="871"/>
      <c r="DC123" s="871"/>
      <c r="DD123" s="871"/>
      <c r="DE123" s="871"/>
      <c r="DF123" s="872"/>
      <c r="DG123" s="814" t="s">
        <v>121</v>
      </c>
      <c r="DH123" s="815"/>
      <c r="DI123" s="815"/>
      <c r="DJ123" s="815"/>
      <c r="DK123" s="816"/>
      <c r="DL123" s="817" t="s">
        <v>121</v>
      </c>
      <c r="DM123" s="815"/>
      <c r="DN123" s="815"/>
      <c r="DO123" s="815"/>
      <c r="DP123" s="816"/>
      <c r="DQ123" s="817" t="s">
        <v>121</v>
      </c>
      <c r="DR123" s="815"/>
      <c r="DS123" s="815"/>
      <c r="DT123" s="815"/>
      <c r="DU123" s="816"/>
      <c r="DV123" s="859" t="s">
        <v>121</v>
      </c>
      <c r="DW123" s="860"/>
      <c r="DX123" s="860"/>
      <c r="DY123" s="860"/>
      <c r="DZ123" s="861"/>
    </row>
    <row r="124" spans="1:130" s="212" customFormat="1" ht="26.25" customHeight="1" thickBot="1" x14ac:dyDescent="0.2">
      <c r="A124" s="855"/>
      <c r="B124" s="856"/>
      <c r="C124" s="850" t="s">
        <v>438</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121</v>
      </c>
      <c r="AB124" s="815"/>
      <c r="AC124" s="815"/>
      <c r="AD124" s="815"/>
      <c r="AE124" s="816"/>
      <c r="AF124" s="817" t="s">
        <v>121</v>
      </c>
      <c r="AG124" s="815"/>
      <c r="AH124" s="815"/>
      <c r="AI124" s="815"/>
      <c r="AJ124" s="816"/>
      <c r="AK124" s="817" t="s">
        <v>121</v>
      </c>
      <c r="AL124" s="815"/>
      <c r="AM124" s="815"/>
      <c r="AN124" s="815"/>
      <c r="AO124" s="816"/>
      <c r="AP124" s="859" t="s">
        <v>121</v>
      </c>
      <c r="AQ124" s="860"/>
      <c r="AR124" s="860"/>
      <c r="AS124" s="860"/>
      <c r="AT124" s="861"/>
      <c r="AU124" s="862" t="s">
        <v>450</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19.600000000000001</v>
      </c>
      <c r="BR124" s="866"/>
      <c r="BS124" s="866"/>
      <c r="BT124" s="866"/>
      <c r="BU124" s="866"/>
      <c r="BV124" s="866">
        <v>7.8</v>
      </c>
      <c r="BW124" s="866"/>
      <c r="BX124" s="866"/>
      <c r="BY124" s="866"/>
      <c r="BZ124" s="866"/>
      <c r="CA124" s="866">
        <v>1.6</v>
      </c>
      <c r="CB124" s="866"/>
      <c r="CC124" s="866"/>
      <c r="CD124" s="866"/>
      <c r="CE124" s="866"/>
      <c r="CF124" s="761"/>
      <c r="CG124" s="762"/>
      <c r="CH124" s="762"/>
      <c r="CI124" s="762"/>
      <c r="CJ124" s="897"/>
      <c r="CK124" s="905"/>
      <c r="CL124" s="905"/>
      <c r="CM124" s="905"/>
      <c r="CN124" s="905"/>
      <c r="CO124" s="906"/>
      <c r="CP124" s="870" t="s">
        <v>451</v>
      </c>
      <c r="CQ124" s="871"/>
      <c r="CR124" s="871"/>
      <c r="CS124" s="871"/>
      <c r="CT124" s="871"/>
      <c r="CU124" s="871"/>
      <c r="CV124" s="871"/>
      <c r="CW124" s="871"/>
      <c r="CX124" s="871"/>
      <c r="CY124" s="871"/>
      <c r="CZ124" s="871"/>
      <c r="DA124" s="871"/>
      <c r="DB124" s="871"/>
      <c r="DC124" s="871"/>
      <c r="DD124" s="871"/>
      <c r="DE124" s="871"/>
      <c r="DF124" s="872"/>
      <c r="DG124" s="798" t="s">
        <v>121</v>
      </c>
      <c r="DH124" s="799"/>
      <c r="DI124" s="799"/>
      <c r="DJ124" s="799"/>
      <c r="DK124" s="800"/>
      <c r="DL124" s="801" t="s">
        <v>121</v>
      </c>
      <c r="DM124" s="799"/>
      <c r="DN124" s="799"/>
      <c r="DO124" s="799"/>
      <c r="DP124" s="800"/>
      <c r="DQ124" s="801" t="s">
        <v>121</v>
      </c>
      <c r="DR124" s="799"/>
      <c r="DS124" s="799"/>
      <c r="DT124" s="799"/>
      <c r="DU124" s="800"/>
      <c r="DV124" s="883" t="s">
        <v>121</v>
      </c>
      <c r="DW124" s="884"/>
      <c r="DX124" s="884"/>
      <c r="DY124" s="884"/>
      <c r="DZ124" s="885"/>
    </row>
    <row r="125" spans="1:130" s="212" customFormat="1" ht="26.25" customHeight="1" x14ac:dyDescent="0.15">
      <c r="A125" s="855"/>
      <c r="B125" s="856"/>
      <c r="C125" s="850" t="s">
        <v>440</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121</v>
      </c>
      <c r="AB125" s="815"/>
      <c r="AC125" s="815"/>
      <c r="AD125" s="815"/>
      <c r="AE125" s="816"/>
      <c r="AF125" s="817" t="s">
        <v>121</v>
      </c>
      <c r="AG125" s="815"/>
      <c r="AH125" s="815"/>
      <c r="AI125" s="815"/>
      <c r="AJ125" s="816"/>
      <c r="AK125" s="817" t="s">
        <v>121</v>
      </c>
      <c r="AL125" s="815"/>
      <c r="AM125" s="815"/>
      <c r="AN125" s="815"/>
      <c r="AO125" s="816"/>
      <c r="AP125" s="859" t="s">
        <v>121</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452</v>
      </c>
      <c r="CL125" s="887"/>
      <c r="CM125" s="887"/>
      <c r="CN125" s="887"/>
      <c r="CO125" s="888"/>
      <c r="CP125" s="895" t="s">
        <v>453</v>
      </c>
      <c r="CQ125" s="843"/>
      <c r="CR125" s="843"/>
      <c r="CS125" s="843"/>
      <c r="CT125" s="843"/>
      <c r="CU125" s="843"/>
      <c r="CV125" s="843"/>
      <c r="CW125" s="843"/>
      <c r="CX125" s="843"/>
      <c r="CY125" s="843"/>
      <c r="CZ125" s="843"/>
      <c r="DA125" s="843"/>
      <c r="DB125" s="843"/>
      <c r="DC125" s="843"/>
      <c r="DD125" s="843"/>
      <c r="DE125" s="843"/>
      <c r="DF125" s="844"/>
      <c r="DG125" s="896" t="s">
        <v>121</v>
      </c>
      <c r="DH125" s="877"/>
      <c r="DI125" s="877"/>
      <c r="DJ125" s="877"/>
      <c r="DK125" s="877"/>
      <c r="DL125" s="877" t="s">
        <v>121</v>
      </c>
      <c r="DM125" s="877"/>
      <c r="DN125" s="877"/>
      <c r="DO125" s="877"/>
      <c r="DP125" s="877"/>
      <c r="DQ125" s="877" t="s">
        <v>121</v>
      </c>
      <c r="DR125" s="877"/>
      <c r="DS125" s="877"/>
      <c r="DT125" s="877"/>
      <c r="DU125" s="877"/>
      <c r="DV125" s="878" t="s">
        <v>121</v>
      </c>
      <c r="DW125" s="878"/>
      <c r="DX125" s="878"/>
      <c r="DY125" s="878"/>
      <c r="DZ125" s="879"/>
    </row>
    <row r="126" spans="1:130" s="212" customFormat="1" ht="26.25" customHeight="1" thickBot="1" x14ac:dyDescent="0.2">
      <c r="A126" s="855"/>
      <c r="B126" s="856"/>
      <c r="C126" s="850" t="s">
        <v>442</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121</v>
      </c>
      <c r="AB126" s="815"/>
      <c r="AC126" s="815"/>
      <c r="AD126" s="815"/>
      <c r="AE126" s="816"/>
      <c r="AF126" s="817" t="s">
        <v>121</v>
      </c>
      <c r="AG126" s="815"/>
      <c r="AH126" s="815"/>
      <c r="AI126" s="815"/>
      <c r="AJ126" s="816"/>
      <c r="AK126" s="817" t="s">
        <v>121</v>
      </c>
      <c r="AL126" s="815"/>
      <c r="AM126" s="815"/>
      <c r="AN126" s="815"/>
      <c r="AO126" s="816"/>
      <c r="AP126" s="859" t="s">
        <v>121</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454</v>
      </c>
      <c r="CQ126" s="787"/>
      <c r="CR126" s="787"/>
      <c r="CS126" s="787"/>
      <c r="CT126" s="787"/>
      <c r="CU126" s="787"/>
      <c r="CV126" s="787"/>
      <c r="CW126" s="787"/>
      <c r="CX126" s="787"/>
      <c r="CY126" s="787"/>
      <c r="CZ126" s="787"/>
      <c r="DA126" s="787"/>
      <c r="DB126" s="787"/>
      <c r="DC126" s="787"/>
      <c r="DD126" s="787"/>
      <c r="DE126" s="787"/>
      <c r="DF126" s="788"/>
      <c r="DG126" s="851" t="s">
        <v>121</v>
      </c>
      <c r="DH126" s="852"/>
      <c r="DI126" s="852"/>
      <c r="DJ126" s="852"/>
      <c r="DK126" s="852"/>
      <c r="DL126" s="852" t="s">
        <v>121</v>
      </c>
      <c r="DM126" s="852"/>
      <c r="DN126" s="852"/>
      <c r="DO126" s="852"/>
      <c r="DP126" s="852"/>
      <c r="DQ126" s="852" t="s">
        <v>121</v>
      </c>
      <c r="DR126" s="852"/>
      <c r="DS126" s="852"/>
      <c r="DT126" s="852"/>
      <c r="DU126" s="852"/>
      <c r="DV126" s="829" t="s">
        <v>121</v>
      </c>
      <c r="DW126" s="829"/>
      <c r="DX126" s="829"/>
      <c r="DY126" s="829"/>
      <c r="DZ126" s="830"/>
    </row>
    <row r="127" spans="1:130" s="212" customFormat="1" ht="26.25" customHeight="1" x14ac:dyDescent="0.15">
      <c r="A127" s="857"/>
      <c r="B127" s="858"/>
      <c r="C127" s="873" t="s">
        <v>455</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121</v>
      </c>
      <c r="AB127" s="815"/>
      <c r="AC127" s="815"/>
      <c r="AD127" s="815"/>
      <c r="AE127" s="816"/>
      <c r="AF127" s="817" t="s">
        <v>121</v>
      </c>
      <c r="AG127" s="815"/>
      <c r="AH127" s="815"/>
      <c r="AI127" s="815"/>
      <c r="AJ127" s="816"/>
      <c r="AK127" s="817" t="s">
        <v>121</v>
      </c>
      <c r="AL127" s="815"/>
      <c r="AM127" s="815"/>
      <c r="AN127" s="815"/>
      <c r="AO127" s="816"/>
      <c r="AP127" s="859" t="s">
        <v>121</v>
      </c>
      <c r="AQ127" s="860"/>
      <c r="AR127" s="860"/>
      <c r="AS127" s="860"/>
      <c r="AT127" s="861"/>
      <c r="AU127" s="214"/>
      <c r="AV127" s="214"/>
      <c r="AW127" s="214"/>
      <c r="AX127" s="876" t="s">
        <v>456</v>
      </c>
      <c r="AY127" s="847"/>
      <c r="AZ127" s="847"/>
      <c r="BA127" s="847"/>
      <c r="BB127" s="847"/>
      <c r="BC127" s="847"/>
      <c r="BD127" s="847"/>
      <c r="BE127" s="848"/>
      <c r="BF127" s="846" t="s">
        <v>457</v>
      </c>
      <c r="BG127" s="847"/>
      <c r="BH127" s="847"/>
      <c r="BI127" s="847"/>
      <c r="BJ127" s="847"/>
      <c r="BK127" s="847"/>
      <c r="BL127" s="848"/>
      <c r="BM127" s="846" t="s">
        <v>458</v>
      </c>
      <c r="BN127" s="847"/>
      <c r="BO127" s="847"/>
      <c r="BP127" s="847"/>
      <c r="BQ127" s="847"/>
      <c r="BR127" s="847"/>
      <c r="BS127" s="848"/>
      <c r="BT127" s="846" t="s">
        <v>459</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460</v>
      </c>
      <c r="CQ127" s="787"/>
      <c r="CR127" s="787"/>
      <c r="CS127" s="787"/>
      <c r="CT127" s="787"/>
      <c r="CU127" s="787"/>
      <c r="CV127" s="787"/>
      <c r="CW127" s="787"/>
      <c r="CX127" s="787"/>
      <c r="CY127" s="787"/>
      <c r="CZ127" s="787"/>
      <c r="DA127" s="787"/>
      <c r="DB127" s="787"/>
      <c r="DC127" s="787"/>
      <c r="DD127" s="787"/>
      <c r="DE127" s="787"/>
      <c r="DF127" s="788"/>
      <c r="DG127" s="851" t="s">
        <v>121</v>
      </c>
      <c r="DH127" s="852"/>
      <c r="DI127" s="852"/>
      <c r="DJ127" s="852"/>
      <c r="DK127" s="852"/>
      <c r="DL127" s="852" t="s">
        <v>121</v>
      </c>
      <c r="DM127" s="852"/>
      <c r="DN127" s="852"/>
      <c r="DO127" s="852"/>
      <c r="DP127" s="852"/>
      <c r="DQ127" s="852" t="s">
        <v>121</v>
      </c>
      <c r="DR127" s="852"/>
      <c r="DS127" s="852"/>
      <c r="DT127" s="852"/>
      <c r="DU127" s="852"/>
      <c r="DV127" s="829" t="s">
        <v>121</v>
      </c>
      <c r="DW127" s="829"/>
      <c r="DX127" s="829"/>
      <c r="DY127" s="829"/>
      <c r="DZ127" s="830"/>
    </row>
    <row r="128" spans="1:130" s="212" customFormat="1" ht="26.25" customHeight="1" thickBot="1" x14ac:dyDescent="0.2">
      <c r="A128" s="831" t="s">
        <v>461</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462</v>
      </c>
      <c r="X128" s="833"/>
      <c r="Y128" s="833"/>
      <c r="Z128" s="834"/>
      <c r="AA128" s="835">
        <v>21183</v>
      </c>
      <c r="AB128" s="836"/>
      <c r="AC128" s="836"/>
      <c r="AD128" s="836"/>
      <c r="AE128" s="837"/>
      <c r="AF128" s="838">
        <v>12152</v>
      </c>
      <c r="AG128" s="836"/>
      <c r="AH128" s="836"/>
      <c r="AI128" s="836"/>
      <c r="AJ128" s="837"/>
      <c r="AK128" s="838">
        <v>11433</v>
      </c>
      <c r="AL128" s="836"/>
      <c r="AM128" s="836"/>
      <c r="AN128" s="836"/>
      <c r="AO128" s="837"/>
      <c r="AP128" s="839"/>
      <c r="AQ128" s="840"/>
      <c r="AR128" s="840"/>
      <c r="AS128" s="840"/>
      <c r="AT128" s="841"/>
      <c r="AU128" s="214"/>
      <c r="AV128" s="214"/>
      <c r="AW128" s="214"/>
      <c r="AX128" s="842" t="s">
        <v>463</v>
      </c>
      <c r="AY128" s="843"/>
      <c r="AZ128" s="843"/>
      <c r="BA128" s="843"/>
      <c r="BB128" s="843"/>
      <c r="BC128" s="843"/>
      <c r="BD128" s="843"/>
      <c r="BE128" s="844"/>
      <c r="BF128" s="821" t="s">
        <v>121</v>
      </c>
      <c r="BG128" s="822"/>
      <c r="BH128" s="822"/>
      <c r="BI128" s="822"/>
      <c r="BJ128" s="822"/>
      <c r="BK128" s="822"/>
      <c r="BL128" s="845"/>
      <c r="BM128" s="821">
        <v>14.07</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464</v>
      </c>
      <c r="CQ128" s="765"/>
      <c r="CR128" s="765"/>
      <c r="CS128" s="765"/>
      <c r="CT128" s="765"/>
      <c r="CU128" s="765"/>
      <c r="CV128" s="765"/>
      <c r="CW128" s="765"/>
      <c r="CX128" s="765"/>
      <c r="CY128" s="765"/>
      <c r="CZ128" s="765"/>
      <c r="DA128" s="765"/>
      <c r="DB128" s="765"/>
      <c r="DC128" s="765"/>
      <c r="DD128" s="765"/>
      <c r="DE128" s="765"/>
      <c r="DF128" s="766"/>
      <c r="DG128" s="825" t="s">
        <v>121</v>
      </c>
      <c r="DH128" s="826"/>
      <c r="DI128" s="826"/>
      <c r="DJ128" s="826"/>
      <c r="DK128" s="826"/>
      <c r="DL128" s="826" t="s">
        <v>121</v>
      </c>
      <c r="DM128" s="826"/>
      <c r="DN128" s="826"/>
      <c r="DO128" s="826"/>
      <c r="DP128" s="826"/>
      <c r="DQ128" s="826" t="s">
        <v>121</v>
      </c>
      <c r="DR128" s="826"/>
      <c r="DS128" s="826"/>
      <c r="DT128" s="826"/>
      <c r="DU128" s="826"/>
      <c r="DV128" s="827" t="s">
        <v>121</v>
      </c>
      <c r="DW128" s="827"/>
      <c r="DX128" s="827"/>
      <c r="DY128" s="827"/>
      <c r="DZ128" s="828"/>
    </row>
    <row r="129" spans="1:131" s="212" customFormat="1" ht="26.25" customHeight="1" x14ac:dyDescent="0.15">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465</v>
      </c>
      <c r="X129" s="812"/>
      <c r="Y129" s="812"/>
      <c r="Z129" s="813"/>
      <c r="AA129" s="814">
        <v>6788294</v>
      </c>
      <c r="AB129" s="815"/>
      <c r="AC129" s="815"/>
      <c r="AD129" s="815"/>
      <c r="AE129" s="816"/>
      <c r="AF129" s="817">
        <v>6738979</v>
      </c>
      <c r="AG129" s="815"/>
      <c r="AH129" s="815"/>
      <c r="AI129" s="815"/>
      <c r="AJ129" s="816"/>
      <c r="AK129" s="817">
        <v>6940585</v>
      </c>
      <c r="AL129" s="815"/>
      <c r="AM129" s="815"/>
      <c r="AN129" s="815"/>
      <c r="AO129" s="816"/>
      <c r="AP129" s="818"/>
      <c r="AQ129" s="819"/>
      <c r="AR129" s="819"/>
      <c r="AS129" s="819"/>
      <c r="AT129" s="820"/>
      <c r="AU129" s="215"/>
      <c r="AV129" s="215"/>
      <c r="AW129" s="215"/>
      <c r="AX129" s="786" t="s">
        <v>466</v>
      </c>
      <c r="AY129" s="787"/>
      <c r="AZ129" s="787"/>
      <c r="BA129" s="787"/>
      <c r="BB129" s="787"/>
      <c r="BC129" s="787"/>
      <c r="BD129" s="787"/>
      <c r="BE129" s="788"/>
      <c r="BF129" s="805" t="s">
        <v>121</v>
      </c>
      <c r="BG129" s="806"/>
      <c r="BH129" s="806"/>
      <c r="BI129" s="806"/>
      <c r="BJ129" s="806"/>
      <c r="BK129" s="806"/>
      <c r="BL129" s="807"/>
      <c r="BM129" s="805">
        <v>19.07</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809" t="s">
        <v>467</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468</v>
      </c>
      <c r="X130" s="812"/>
      <c r="Y130" s="812"/>
      <c r="Z130" s="813"/>
      <c r="AA130" s="814">
        <v>740401</v>
      </c>
      <c r="AB130" s="815"/>
      <c r="AC130" s="815"/>
      <c r="AD130" s="815"/>
      <c r="AE130" s="816"/>
      <c r="AF130" s="817">
        <v>671638</v>
      </c>
      <c r="AG130" s="815"/>
      <c r="AH130" s="815"/>
      <c r="AI130" s="815"/>
      <c r="AJ130" s="816"/>
      <c r="AK130" s="817">
        <v>637148</v>
      </c>
      <c r="AL130" s="815"/>
      <c r="AM130" s="815"/>
      <c r="AN130" s="815"/>
      <c r="AO130" s="816"/>
      <c r="AP130" s="818"/>
      <c r="AQ130" s="819"/>
      <c r="AR130" s="819"/>
      <c r="AS130" s="819"/>
      <c r="AT130" s="820"/>
      <c r="AU130" s="215"/>
      <c r="AV130" s="215"/>
      <c r="AW130" s="215"/>
      <c r="AX130" s="786" t="s">
        <v>469</v>
      </c>
      <c r="AY130" s="787"/>
      <c r="AZ130" s="787"/>
      <c r="BA130" s="787"/>
      <c r="BB130" s="787"/>
      <c r="BC130" s="787"/>
      <c r="BD130" s="787"/>
      <c r="BE130" s="788"/>
      <c r="BF130" s="789">
        <v>8.4</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470</v>
      </c>
      <c r="X131" s="796"/>
      <c r="Y131" s="796"/>
      <c r="Z131" s="797"/>
      <c r="AA131" s="798">
        <v>6047893</v>
      </c>
      <c r="AB131" s="799"/>
      <c r="AC131" s="799"/>
      <c r="AD131" s="799"/>
      <c r="AE131" s="800"/>
      <c r="AF131" s="801">
        <v>6067341</v>
      </c>
      <c r="AG131" s="799"/>
      <c r="AH131" s="799"/>
      <c r="AI131" s="799"/>
      <c r="AJ131" s="800"/>
      <c r="AK131" s="801">
        <v>6303437</v>
      </c>
      <c r="AL131" s="799"/>
      <c r="AM131" s="799"/>
      <c r="AN131" s="799"/>
      <c r="AO131" s="800"/>
      <c r="AP131" s="802"/>
      <c r="AQ131" s="803"/>
      <c r="AR131" s="803"/>
      <c r="AS131" s="803"/>
      <c r="AT131" s="804"/>
      <c r="AU131" s="215"/>
      <c r="AV131" s="215"/>
      <c r="AW131" s="215"/>
      <c r="AX131" s="764" t="s">
        <v>471</v>
      </c>
      <c r="AY131" s="765"/>
      <c r="AZ131" s="765"/>
      <c r="BA131" s="765"/>
      <c r="BB131" s="765"/>
      <c r="BC131" s="765"/>
      <c r="BD131" s="765"/>
      <c r="BE131" s="766"/>
      <c r="BF131" s="767">
        <v>1.6</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73" t="s">
        <v>472</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473</v>
      </c>
      <c r="W132" s="777"/>
      <c r="X132" s="777"/>
      <c r="Y132" s="777"/>
      <c r="Z132" s="778"/>
      <c r="AA132" s="779">
        <v>8.2406054470000001</v>
      </c>
      <c r="AB132" s="780"/>
      <c r="AC132" s="780"/>
      <c r="AD132" s="780"/>
      <c r="AE132" s="781"/>
      <c r="AF132" s="782">
        <v>9.0620751330000004</v>
      </c>
      <c r="AG132" s="780"/>
      <c r="AH132" s="780"/>
      <c r="AI132" s="780"/>
      <c r="AJ132" s="781"/>
      <c r="AK132" s="782">
        <v>8.0251139180000006</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474</v>
      </c>
      <c r="W133" s="756"/>
      <c r="X133" s="756"/>
      <c r="Y133" s="756"/>
      <c r="Z133" s="757"/>
      <c r="AA133" s="758">
        <v>7.8</v>
      </c>
      <c r="AB133" s="759"/>
      <c r="AC133" s="759"/>
      <c r="AD133" s="759"/>
      <c r="AE133" s="760"/>
      <c r="AF133" s="758">
        <v>8.1999999999999993</v>
      </c>
      <c r="AG133" s="759"/>
      <c r="AH133" s="759"/>
      <c r="AI133" s="759"/>
      <c r="AJ133" s="760"/>
      <c r="AK133" s="758">
        <v>8.4</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WWuIkO90RecYmn1i+G32f0o8GDIy7rwJr/Li9oF4Z0OMKV1nXFb2Vxfn6NdH9xBWxYJqcaa6RGLQ6JVcxgwtQ==" saltValue="qJrUkU3HR3v8zf7xMKMFo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B80:P80"/>
    <mergeCell ref="B79:P79"/>
    <mergeCell ref="B78:P78"/>
    <mergeCell ref="B77:P77"/>
    <mergeCell ref="B76:P76"/>
    <mergeCell ref="B75:P75"/>
    <mergeCell ref="B74:P74"/>
    <mergeCell ref="B73:P73"/>
    <mergeCell ref="B72:P72"/>
    <mergeCell ref="B71:P71"/>
    <mergeCell ref="B70:P70"/>
    <mergeCell ref="B69:P69"/>
    <mergeCell ref="B68:P68"/>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G75:DK75"/>
    <mergeCell ref="DL75:DP75"/>
    <mergeCell ref="DQ75:DU75"/>
    <mergeCell ref="DV75:DZ75"/>
    <mergeCell ref="Q76:U76"/>
    <mergeCell ref="V76:Z76"/>
    <mergeCell ref="AA76:AE76"/>
    <mergeCell ref="AF76:AJ76"/>
    <mergeCell ref="AK76:AO76"/>
    <mergeCell ref="BS75:CG75"/>
    <mergeCell ref="CH75:CL75"/>
    <mergeCell ref="CM75:CQ75"/>
    <mergeCell ref="CR75:CV75"/>
    <mergeCell ref="CW75:DA75"/>
    <mergeCell ref="DB75:DF75"/>
    <mergeCell ref="Q75:U75"/>
    <mergeCell ref="V75:Z75"/>
    <mergeCell ref="AA75:AE75"/>
    <mergeCell ref="AF75:AJ75"/>
    <mergeCell ref="AK75:AO75"/>
    <mergeCell ref="AP75:AT75"/>
    <mergeCell ref="AU75:AY75"/>
    <mergeCell ref="AZ75:BD75"/>
    <mergeCell ref="DV76:DZ76"/>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AP76:AT76"/>
    <mergeCell ref="AU76:AY76"/>
    <mergeCell ref="AZ76:BD76"/>
    <mergeCell ref="BS76:CG76"/>
    <mergeCell ref="CH76:CL76"/>
    <mergeCell ref="CM76:CQ76"/>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Q78:U78"/>
    <mergeCell ref="V78:Z78"/>
    <mergeCell ref="AA78:AE78"/>
    <mergeCell ref="AF78:AJ78"/>
    <mergeCell ref="AK78:AO78"/>
    <mergeCell ref="BS77:CG77"/>
    <mergeCell ref="CH77:CL77"/>
    <mergeCell ref="CM77:CQ77"/>
    <mergeCell ref="CR77:CV77"/>
    <mergeCell ref="CW77:DA77"/>
    <mergeCell ref="DB77:DF77"/>
    <mergeCell ref="AP80:AT80"/>
    <mergeCell ref="AU80:AY80"/>
    <mergeCell ref="AZ80:BD80"/>
    <mergeCell ref="BS80:CG80"/>
    <mergeCell ref="CH80:CL80"/>
    <mergeCell ref="CM80:CQ80"/>
    <mergeCell ref="DG79:DK79"/>
    <mergeCell ref="DL79:DP79"/>
    <mergeCell ref="DQ79:DU79"/>
    <mergeCell ref="DV79:DZ79"/>
    <mergeCell ref="Q80:U80"/>
    <mergeCell ref="V80:Z80"/>
    <mergeCell ref="AA80:AE80"/>
    <mergeCell ref="AF80:AJ80"/>
    <mergeCell ref="AK80:AO80"/>
    <mergeCell ref="BS79:CG79"/>
    <mergeCell ref="DV82:DZ82"/>
    <mergeCell ref="CH79:CL79"/>
    <mergeCell ref="CM79:CQ79"/>
    <mergeCell ref="CR79:CV79"/>
    <mergeCell ref="CW79:DA79"/>
    <mergeCell ref="DB79:DF79"/>
    <mergeCell ref="Q79:U79"/>
    <mergeCell ref="V79:Z79"/>
    <mergeCell ref="AA79:AE79"/>
    <mergeCell ref="AF79:AJ79"/>
    <mergeCell ref="AK79:AO79"/>
    <mergeCell ref="AP79:AT79"/>
    <mergeCell ref="AU79:AY79"/>
    <mergeCell ref="AZ79:BD79"/>
    <mergeCell ref="DG81:DK81"/>
    <mergeCell ref="DL81:DP81"/>
    <mergeCell ref="DQ81:DU81"/>
    <mergeCell ref="DV81:DZ81"/>
    <mergeCell ref="BS81:CG81"/>
    <mergeCell ref="CH81:CL81"/>
    <mergeCell ref="CM81:CQ81"/>
    <mergeCell ref="CR81:CV81"/>
    <mergeCell ref="CW81:DA81"/>
    <mergeCell ref="DB81:DF81"/>
    <mergeCell ref="DV80:DZ80"/>
    <mergeCell ref="AK82:AO82"/>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CR82:CV82"/>
    <mergeCell ref="CW82:DA82"/>
    <mergeCell ref="DB82:DF82"/>
    <mergeCell ref="DG82:DK82"/>
    <mergeCell ref="DL82:DP82"/>
    <mergeCell ref="DQ82:DU82"/>
    <mergeCell ref="AP82:AT82"/>
    <mergeCell ref="AU82:AY82"/>
    <mergeCell ref="AZ82:BD82"/>
    <mergeCell ref="BS82:CG82"/>
    <mergeCell ref="CH82:CL82"/>
    <mergeCell ref="CM82:CQ82"/>
    <mergeCell ref="B82:P82"/>
    <mergeCell ref="Q82:U82"/>
    <mergeCell ref="V82:Z82"/>
    <mergeCell ref="AA82:AE82"/>
    <mergeCell ref="AF82:AJ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B83:P83"/>
    <mergeCell ref="Q83:U83"/>
    <mergeCell ref="V83:Z83"/>
    <mergeCell ref="AA83:AE83"/>
    <mergeCell ref="AF83:AJ83"/>
    <mergeCell ref="AK83:AO83"/>
    <mergeCell ref="AP83:AT83"/>
    <mergeCell ref="AU83:AY83"/>
    <mergeCell ref="AZ83:BD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PifMM1XG1yWVCEyk6O8zYYFcwA2YADh13zOD0eEcTwrolycaMhZHj2OLjFNLCNDCs0ys674m/VhUqgMBH5X0Zg==" saltValue="ou1kXCdEDEgFT4G25nzIW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hrzj7wyBJV03AoXpb+9I1LGC17CpJ2zBufaO1sgV+cCeUyj6am+aGuXFC/dzFb59EOHyRm3lzM2Yn4grrUVIyQ==" saltValue="MSAgLY13/YOG2qJffTola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53" t="s">
        <v>478</v>
      </c>
      <c r="AP7" s="253"/>
      <c r="AQ7" s="254" t="s">
        <v>479</v>
      </c>
      <c r="AR7" s="255"/>
    </row>
    <row r="8" spans="1:46" x14ac:dyDescent="0.15">
      <c r="A8" s="247"/>
      <c r="AK8" s="256"/>
      <c r="AL8" s="257"/>
      <c r="AM8" s="257"/>
      <c r="AN8" s="258"/>
      <c r="AO8" s="1154"/>
      <c r="AP8" s="259" t="s">
        <v>480</v>
      </c>
      <c r="AQ8" s="260" t="s">
        <v>481</v>
      </c>
      <c r="AR8" s="261" t="s">
        <v>482</v>
      </c>
    </row>
    <row r="9" spans="1:46" x14ac:dyDescent="0.15">
      <c r="A9" s="247"/>
      <c r="AK9" s="1165" t="s">
        <v>483</v>
      </c>
      <c r="AL9" s="1166"/>
      <c r="AM9" s="1166"/>
      <c r="AN9" s="1167"/>
      <c r="AO9" s="262">
        <v>2036005</v>
      </c>
      <c r="AP9" s="262">
        <v>73161</v>
      </c>
      <c r="AQ9" s="263">
        <v>72090</v>
      </c>
      <c r="AR9" s="264">
        <v>1.5</v>
      </c>
    </row>
    <row r="10" spans="1:46" ht="13.5" customHeight="1" x14ac:dyDescent="0.15">
      <c r="A10" s="247"/>
      <c r="AK10" s="1165" t="s">
        <v>484</v>
      </c>
      <c r="AL10" s="1166"/>
      <c r="AM10" s="1166"/>
      <c r="AN10" s="1167"/>
      <c r="AO10" s="265">
        <v>346460</v>
      </c>
      <c r="AP10" s="265">
        <v>12450</v>
      </c>
      <c r="AQ10" s="266">
        <v>9072</v>
      </c>
      <c r="AR10" s="267">
        <v>37.200000000000003</v>
      </c>
    </row>
    <row r="11" spans="1:46" ht="13.5" customHeight="1" x14ac:dyDescent="0.15">
      <c r="A11" s="247"/>
      <c r="AK11" s="1165" t="s">
        <v>485</v>
      </c>
      <c r="AL11" s="1166"/>
      <c r="AM11" s="1166"/>
      <c r="AN11" s="1167"/>
      <c r="AO11" s="265" t="s">
        <v>486</v>
      </c>
      <c r="AP11" s="265" t="s">
        <v>486</v>
      </c>
      <c r="AQ11" s="266">
        <v>383</v>
      </c>
      <c r="AR11" s="267" t="s">
        <v>486</v>
      </c>
    </row>
    <row r="12" spans="1:46" ht="13.5" customHeight="1" x14ac:dyDescent="0.15">
      <c r="A12" s="247"/>
      <c r="AK12" s="1165" t="s">
        <v>487</v>
      </c>
      <c r="AL12" s="1166"/>
      <c r="AM12" s="1166"/>
      <c r="AN12" s="1167"/>
      <c r="AO12" s="265" t="s">
        <v>486</v>
      </c>
      <c r="AP12" s="265" t="s">
        <v>486</v>
      </c>
      <c r="AQ12" s="266">
        <v>26</v>
      </c>
      <c r="AR12" s="267" t="s">
        <v>486</v>
      </c>
    </row>
    <row r="13" spans="1:46" ht="13.5" customHeight="1" x14ac:dyDescent="0.15">
      <c r="A13" s="247"/>
      <c r="AK13" s="1165" t="s">
        <v>488</v>
      </c>
      <c r="AL13" s="1166"/>
      <c r="AM13" s="1166"/>
      <c r="AN13" s="1167"/>
      <c r="AO13" s="265">
        <v>84412</v>
      </c>
      <c r="AP13" s="265">
        <v>3033</v>
      </c>
      <c r="AQ13" s="266">
        <v>2732</v>
      </c>
      <c r="AR13" s="267">
        <v>11</v>
      </c>
    </row>
    <row r="14" spans="1:46" ht="13.5" customHeight="1" x14ac:dyDescent="0.15">
      <c r="A14" s="247"/>
      <c r="AK14" s="1165" t="s">
        <v>489</v>
      </c>
      <c r="AL14" s="1166"/>
      <c r="AM14" s="1166"/>
      <c r="AN14" s="1167"/>
      <c r="AO14" s="265">
        <v>24120</v>
      </c>
      <c r="AP14" s="265">
        <v>867</v>
      </c>
      <c r="AQ14" s="266">
        <v>1315</v>
      </c>
      <c r="AR14" s="267">
        <v>-34.1</v>
      </c>
    </row>
    <row r="15" spans="1:46" ht="13.5" customHeight="1" x14ac:dyDescent="0.15">
      <c r="A15" s="247"/>
      <c r="AK15" s="1168" t="s">
        <v>490</v>
      </c>
      <c r="AL15" s="1169"/>
      <c r="AM15" s="1169"/>
      <c r="AN15" s="1170"/>
      <c r="AO15" s="265">
        <v>-141136</v>
      </c>
      <c r="AP15" s="265">
        <v>-5072</v>
      </c>
      <c r="AQ15" s="266">
        <v>-4107</v>
      </c>
      <c r="AR15" s="267">
        <v>23.5</v>
      </c>
    </row>
    <row r="16" spans="1:46" x14ac:dyDescent="0.15">
      <c r="A16" s="247"/>
      <c r="AK16" s="1168" t="s">
        <v>177</v>
      </c>
      <c r="AL16" s="1169"/>
      <c r="AM16" s="1169"/>
      <c r="AN16" s="1170"/>
      <c r="AO16" s="265">
        <v>2349861</v>
      </c>
      <c r="AP16" s="265">
        <v>84439</v>
      </c>
      <c r="AQ16" s="266">
        <v>81511</v>
      </c>
      <c r="AR16" s="267">
        <v>3.6</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71" t="s">
        <v>495</v>
      </c>
      <c r="AL21" s="1172"/>
      <c r="AM21" s="1172"/>
      <c r="AN21" s="1173"/>
      <c r="AO21" s="277">
        <v>6.86</v>
      </c>
      <c r="AP21" s="278">
        <v>6.74</v>
      </c>
      <c r="AQ21" s="279">
        <v>0.12</v>
      </c>
      <c r="AS21" s="280"/>
      <c r="AT21" s="276"/>
    </row>
    <row r="22" spans="1:46" s="248" customFormat="1" x14ac:dyDescent="0.15">
      <c r="A22" s="276"/>
      <c r="AK22" s="1171" t="s">
        <v>496</v>
      </c>
      <c r="AL22" s="1172"/>
      <c r="AM22" s="1172"/>
      <c r="AN22" s="1173"/>
      <c r="AO22" s="281">
        <v>100.4</v>
      </c>
      <c r="AP22" s="282">
        <v>97</v>
      </c>
      <c r="AQ22" s="283">
        <v>3.4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64" t="s">
        <v>497</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53" t="s">
        <v>478</v>
      </c>
      <c r="AP30" s="253"/>
      <c r="AQ30" s="254" t="s">
        <v>479</v>
      </c>
      <c r="AR30" s="255"/>
    </row>
    <row r="31" spans="1:46" x14ac:dyDescent="0.15">
      <c r="A31" s="247"/>
      <c r="AK31" s="256"/>
      <c r="AL31" s="257"/>
      <c r="AM31" s="257"/>
      <c r="AN31" s="258"/>
      <c r="AO31" s="1154"/>
      <c r="AP31" s="259" t="s">
        <v>480</v>
      </c>
      <c r="AQ31" s="260" t="s">
        <v>481</v>
      </c>
      <c r="AR31" s="261" t="s">
        <v>482</v>
      </c>
    </row>
    <row r="32" spans="1:46" ht="27" customHeight="1" x14ac:dyDescent="0.15">
      <c r="A32" s="247"/>
      <c r="AK32" s="1155" t="s">
        <v>500</v>
      </c>
      <c r="AL32" s="1156"/>
      <c r="AM32" s="1156"/>
      <c r="AN32" s="1157"/>
      <c r="AO32" s="291">
        <v>931929</v>
      </c>
      <c r="AP32" s="291">
        <v>33488</v>
      </c>
      <c r="AQ32" s="292">
        <v>33695</v>
      </c>
      <c r="AR32" s="293">
        <v>-0.6</v>
      </c>
    </row>
    <row r="33" spans="1:46" ht="13.5" customHeight="1" x14ac:dyDescent="0.15">
      <c r="A33" s="247"/>
      <c r="AK33" s="1155" t="s">
        <v>501</v>
      </c>
      <c r="AL33" s="1156"/>
      <c r="AM33" s="1156"/>
      <c r="AN33" s="1157"/>
      <c r="AO33" s="291" t="s">
        <v>486</v>
      </c>
      <c r="AP33" s="291" t="s">
        <v>486</v>
      </c>
      <c r="AQ33" s="292" t="s">
        <v>486</v>
      </c>
      <c r="AR33" s="293" t="s">
        <v>486</v>
      </c>
    </row>
    <row r="34" spans="1:46" ht="27" customHeight="1" x14ac:dyDescent="0.15">
      <c r="A34" s="247"/>
      <c r="AK34" s="1155" t="s">
        <v>502</v>
      </c>
      <c r="AL34" s="1156"/>
      <c r="AM34" s="1156"/>
      <c r="AN34" s="1157"/>
      <c r="AO34" s="291" t="s">
        <v>486</v>
      </c>
      <c r="AP34" s="291" t="s">
        <v>486</v>
      </c>
      <c r="AQ34" s="292" t="s">
        <v>486</v>
      </c>
      <c r="AR34" s="293" t="s">
        <v>486</v>
      </c>
    </row>
    <row r="35" spans="1:46" ht="27" customHeight="1" x14ac:dyDescent="0.15">
      <c r="A35" s="247"/>
      <c r="AK35" s="1155" t="s">
        <v>503</v>
      </c>
      <c r="AL35" s="1156"/>
      <c r="AM35" s="1156"/>
      <c r="AN35" s="1157"/>
      <c r="AO35" s="291">
        <v>157939</v>
      </c>
      <c r="AP35" s="291">
        <v>5675</v>
      </c>
      <c r="AQ35" s="292">
        <v>8394</v>
      </c>
      <c r="AR35" s="293">
        <v>-32.4</v>
      </c>
    </row>
    <row r="36" spans="1:46" ht="27" customHeight="1" x14ac:dyDescent="0.15">
      <c r="A36" s="247"/>
      <c r="AK36" s="1155" t="s">
        <v>504</v>
      </c>
      <c r="AL36" s="1156"/>
      <c r="AM36" s="1156"/>
      <c r="AN36" s="1157"/>
      <c r="AO36" s="291">
        <v>64571</v>
      </c>
      <c r="AP36" s="291">
        <v>2320</v>
      </c>
      <c r="AQ36" s="292">
        <v>1998</v>
      </c>
      <c r="AR36" s="293">
        <v>16.100000000000001</v>
      </c>
    </row>
    <row r="37" spans="1:46" ht="13.5" customHeight="1" x14ac:dyDescent="0.15">
      <c r="A37" s="247"/>
      <c r="AK37" s="1155" t="s">
        <v>505</v>
      </c>
      <c r="AL37" s="1156"/>
      <c r="AM37" s="1156"/>
      <c r="AN37" s="1157"/>
      <c r="AO37" s="291" t="s">
        <v>486</v>
      </c>
      <c r="AP37" s="291" t="s">
        <v>486</v>
      </c>
      <c r="AQ37" s="292">
        <v>1021</v>
      </c>
      <c r="AR37" s="293" t="s">
        <v>486</v>
      </c>
    </row>
    <row r="38" spans="1:46" ht="27" customHeight="1" x14ac:dyDescent="0.15">
      <c r="A38" s="247"/>
      <c r="AK38" s="1158" t="s">
        <v>506</v>
      </c>
      <c r="AL38" s="1159"/>
      <c r="AM38" s="1159"/>
      <c r="AN38" s="1160"/>
      <c r="AO38" s="294" t="s">
        <v>486</v>
      </c>
      <c r="AP38" s="294" t="s">
        <v>486</v>
      </c>
      <c r="AQ38" s="295">
        <v>3</v>
      </c>
      <c r="AR38" s="283" t="s">
        <v>486</v>
      </c>
      <c r="AS38" s="290"/>
    </row>
    <row r="39" spans="1:46" x14ac:dyDescent="0.15">
      <c r="A39" s="247"/>
      <c r="AK39" s="1158" t="s">
        <v>507</v>
      </c>
      <c r="AL39" s="1159"/>
      <c r="AM39" s="1159"/>
      <c r="AN39" s="1160"/>
      <c r="AO39" s="291">
        <v>-11433</v>
      </c>
      <c r="AP39" s="291">
        <v>-411</v>
      </c>
      <c r="AQ39" s="292">
        <v>-3210</v>
      </c>
      <c r="AR39" s="293">
        <v>-87.2</v>
      </c>
      <c r="AS39" s="290"/>
    </row>
    <row r="40" spans="1:46" ht="27" customHeight="1" x14ac:dyDescent="0.15">
      <c r="A40" s="247"/>
      <c r="AK40" s="1155" t="s">
        <v>508</v>
      </c>
      <c r="AL40" s="1156"/>
      <c r="AM40" s="1156"/>
      <c r="AN40" s="1157"/>
      <c r="AO40" s="291">
        <v>-637148</v>
      </c>
      <c r="AP40" s="291">
        <v>-22895</v>
      </c>
      <c r="AQ40" s="292">
        <v>-26336</v>
      </c>
      <c r="AR40" s="293">
        <v>-13.1</v>
      </c>
      <c r="AS40" s="290"/>
    </row>
    <row r="41" spans="1:46" x14ac:dyDescent="0.15">
      <c r="A41" s="247"/>
      <c r="AK41" s="1161" t="s">
        <v>287</v>
      </c>
      <c r="AL41" s="1162"/>
      <c r="AM41" s="1162"/>
      <c r="AN41" s="1163"/>
      <c r="AO41" s="291">
        <v>505858</v>
      </c>
      <c r="AP41" s="291">
        <v>18177</v>
      </c>
      <c r="AQ41" s="292">
        <v>15565</v>
      </c>
      <c r="AR41" s="293">
        <v>16.8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48" t="s">
        <v>478</v>
      </c>
      <c r="AN49" s="1150" t="s">
        <v>511</v>
      </c>
      <c r="AO49" s="1151"/>
      <c r="AP49" s="1151"/>
      <c r="AQ49" s="1151"/>
      <c r="AR49" s="1152"/>
    </row>
    <row r="50" spans="1:44" x14ac:dyDescent="0.15">
      <c r="A50" s="247"/>
      <c r="AK50" s="305"/>
      <c r="AL50" s="306"/>
      <c r="AM50" s="1149"/>
      <c r="AN50" s="307" t="s">
        <v>512</v>
      </c>
      <c r="AO50" s="308" t="s">
        <v>513</v>
      </c>
      <c r="AP50" s="309" t="s">
        <v>514</v>
      </c>
      <c r="AQ50" s="310" t="s">
        <v>515</v>
      </c>
      <c r="AR50" s="311" t="s">
        <v>516</v>
      </c>
    </row>
    <row r="51" spans="1:44" x14ac:dyDescent="0.15">
      <c r="A51" s="247"/>
      <c r="AK51" s="303" t="s">
        <v>517</v>
      </c>
      <c r="AL51" s="304"/>
      <c r="AM51" s="312">
        <v>1455985</v>
      </c>
      <c r="AN51" s="313">
        <v>51368</v>
      </c>
      <c r="AO51" s="314">
        <v>91.1</v>
      </c>
      <c r="AP51" s="315">
        <v>52068</v>
      </c>
      <c r="AQ51" s="316">
        <v>1.6</v>
      </c>
      <c r="AR51" s="317">
        <v>89.5</v>
      </c>
    </row>
    <row r="52" spans="1:44" x14ac:dyDescent="0.15">
      <c r="A52" s="247"/>
      <c r="AK52" s="318"/>
      <c r="AL52" s="319" t="s">
        <v>518</v>
      </c>
      <c r="AM52" s="320">
        <v>869224</v>
      </c>
      <c r="AN52" s="321">
        <v>30667</v>
      </c>
      <c r="AO52" s="322">
        <v>110.6</v>
      </c>
      <c r="AP52" s="323">
        <v>26936</v>
      </c>
      <c r="AQ52" s="324">
        <v>3.4</v>
      </c>
      <c r="AR52" s="325">
        <v>107.2</v>
      </c>
    </row>
    <row r="53" spans="1:44" x14ac:dyDescent="0.15">
      <c r="A53" s="247"/>
      <c r="AK53" s="303" t="s">
        <v>519</v>
      </c>
      <c r="AL53" s="304"/>
      <c r="AM53" s="312">
        <v>1216342</v>
      </c>
      <c r="AN53" s="313">
        <v>43072</v>
      </c>
      <c r="AO53" s="314">
        <v>-16.2</v>
      </c>
      <c r="AP53" s="315">
        <v>47161</v>
      </c>
      <c r="AQ53" s="316">
        <v>-9.4</v>
      </c>
      <c r="AR53" s="317">
        <v>-6.8</v>
      </c>
    </row>
    <row r="54" spans="1:44" x14ac:dyDescent="0.15">
      <c r="A54" s="247"/>
      <c r="AK54" s="318"/>
      <c r="AL54" s="319" t="s">
        <v>518</v>
      </c>
      <c r="AM54" s="320">
        <v>734043</v>
      </c>
      <c r="AN54" s="321">
        <v>25993</v>
      </c>
      <c r="AO54" s="322">
        <v>-15.2</v>
      </c>
      <c r="AP54" s="323">
        <v>24595</v>
      </c>
      <c r="AQ54" s="324">
        <v>-8.6999999999999993</v>
      </c>
      <c r="AR54" s="325">
        <v>-6.5</v>
      </c>
    </row>
    <row r="55" spans="1:44" x14ac:dyDescent="0.15">
      <c r="A55" s="247"/>
      <c r="AK55" s="303" t="s">
        <v>520</v>
      </c>
      <c r="AL55" s="304"/>
      <c r="AM55" s="312">
        <v>617055</v>
      </c>
      <c r="AN55" s="313">
        <v>21948</v>
      </c>
      <c r="AO55" s="314">
        <v>-49</v>
      </c>
      <c r="AP55" s="315">
        <v>43423</v>
      </c>
      <c r="AQ55" s="316">
        <v>-7.9</v>
      </c>
      <c r="AR55" s="317">
        <v>-41.1</v>
      </c>
    </row>
    <row r="56" spans="1:44" x14ac:dyDescent="0.15">
      <c r="A56" s="247"/>
      <c r="AK56" s="318"/>
      <c r="AL56" s="319" t="s">
        <v>518</v>
      </c>
      <c r="AM56" s="320">
        <v>210188</v>
      </c>
      <c r="AN56" s="321">
        <v>7476</v>
      </c>
      <c r="AO56" s="322">
        <v>-71.2</v>
      </c>
      <c r="AP56" s="323">
        <v>22207</v>
      </c>
      <c r="AQ56" s="324">
        <v>-9.6999999999999993</v>
      </c>
      <c r="AR56" s="325">
        <v>-61.5</v>
      </c>
    </row>
    <row r="57" spans="1:44" x14ac:dyDescent="0.15">
      <c r="A57" s="247"/>
      <c r="AK57" s="303" t="s">
        <v>521</v>
      </c>
      <c r="AL57" s="304"/>
      <c r="AM57" s="312">
        <v>918995</v>
      </c>
      <c r="AN57" s="313">
        <v>32798</v>
      </c>
      <c r="AO57" s="314">
        <v>49.4</v>
      </c>
      <c r="AP57" s="315">
        <v>45265</v>
      </c>
      <c r="AQ57" s="316">
        <v>4.2</v>
      </c>
      <c r="AR57" s="317">
        <v>45.2</v>
      </c>
    </row>
    <row r="58" spans="1:44" x14ac:dyDescent="0.15">
      <c r="A58" s="247"/>
      <c r="AK58" s="318"/>
      <c r="AL58" s="319" t="s">
        <v>518</v>
      </c>
      <c r="AM58" s="320">
        <v>387058</v>
      </c>
      <c r="AN58" s="321">
        <v>13814</v>
      </c>
      <c r="AO58" s="322">
        <v>84.8</v>
      </c>
      <c r="AP58" s="323">
        <v>22600</v>
      </c>
      <c r="AQ58" s="324">
        <v>1.8</v>
      </c>
      <c r="AR58" s="325">
        <v>83</v>
      </c>
    </row>
    <row r="59" spans="1:44" x14ac:dyDescent="0.15">
      <c r="A59" s="247"/>
      <c r="AK59" s="303" t="s">
        <v>522</v>
      </c>
      <c r="AL59" s="304"/>
      <c r="AM59" s="312">
        <v>901292</v>
      </c>
      <c r="AN59" s="313">
        <v>32387</v>
      </c>
      <c r="AO59" s="314">
        <v>-1.3</v>
      </c>
      <c r="AP59" s="315">
        <v>54621</v>
      </c>
      <c r="AQ59" s="316">
        <v>20.7</v>
      </c>
      <c r="AR59" s="317">
        <v>-22</v>
      </c>
    </row>
    <row r="60" spans="1:44" x14ac:dyDescent="0.15">
      <c r="A60" s="247"/>
      <c r="AK60" s="318"/>
      <c r="AL60" s="319" t="s">
        <v>518</v>
      </c>
      <c r="AM60" s="320">
        <v>483851</v>
      </c>
      <c r="AN60" s="321">
        <v>17387</v>
      </c>
      <c r="AO60" s="322">
        <v>25.9</v>
      </c>
      <c r="AP60" s="323">
        <v>30892</v>
      </c>
      <c r="AQ60" s="324">
        <v>36.700000000000003</v>
      </c>
      <c r="AR60" s="325">
        <v>-10.8</v>
      </c>
    </row>
    <row r="61" spans="1:44" x14ac:dyDescent="0.15">
      <c r="A61" s="247"/>
      <c r="AK61" s="303" t="s">
        <v>523</v>
      </c>
      <c r="AL61" s="326"/>
      <c r="AM61" s="312">
        <v>1021934</v>
      </c>
      <c r="AN61" s="313">
        <v>36315</v>
      </c>
      <c r="AO61" s="314">
        <v>14.8</v>
      </c>
      <c r="AP61" s="315">
        <v>48508</v>
      </c>
      <c r="AQ61" s="327">
        <v>1.8</v>
      </c>
      <c r="AR61" s="317">
        <v>13</v>
      </c>
    </row>
    <row r="62" spans="1:44" x14ac:dyDescent="0.15">
      <c r="A62" s="247"/>
      <c r="AK62" s="318"/>
      <c r="AL62" s="319" t="s">
        <v>518</v>
      </c>
      <c r="AM62" s="320">
        <v>536873</v>
      </c>
      <c r="AN62" s="321">
        <v>19067</v>
      </c>
      <c r="AO62" s="322">
        <v>27</v>
      </c>
      <c r="AP62" s="323">
        <v>25446</v>
      </c>
      <c r="AQ62" s="324">
        <v>4.7</v>
      </c>
      <c r="AR62" s="325">
        <v>22.3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6X4X6PKZuAEyx3DGVqToW+AGASXgdeGmIA3mtY9aNFG0qoXZEFdO5i4HJh/nRfSTMKkqyPt/xAGPLC/y6i2oQQ==" saltValue="2fHq/XUKj7DwacvYIA5wT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O2TFUqiw/yecDH5lalVJ7/miU0ixiR2+HIiSyjJd+sAy4LTKym8e4NWmzW5d7ZM68c92XX1xSWkf7vurR2HUXw==" saltValue="TaKN+3IFKWJscuNgOs3++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yqDzglV8HfOhmtYnSDXh6+7cVfdu2AaIePGrE8e7gqjJI4SXecIOBL/kxocz/HcuKPNeZk2jAR0HyFFoKQ3LA==" saltValue="YodILqEetfbeiHH1DiJ4B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4" t="s">
        <v>3</v>
      </c>
      <c r="D47" s="1174"/>
      <c r="E47" s="1175"/>
      <c r="F47" s="11">
        <v>11.76</v>
      </c>
      <c r="G47" s="12">
        <v>16.43</v>
      </c>
      <c r="H47" s="12">
        <v>19.309999999999999</v>
      </c>
      <c r="I47" s="12">
        <v>21.52</v>
      </c>
      <c r="J47" s="13">
        <v>21.9</v>
      </c>
    </row>
    <row r="48" spans="2:10" ht="57.75" customHeight="1" x14ac:dyDescent="0.15">
      <c r="B48" s="14"/>
      <c r="C48" s="1176" t="s">
        <v>4</v>
      </c>
      <c r="D48" s="1176"/>
      <c r="E48" s="1177"/>
      <c r="F48" s="15">
        <v>3.03</v>
      </c>
      <c r="G48" s="16">
        <v>7.87</v>
      </c>
      <c r="H48" s="16">
        <v>6.12</v>
      </c>
      <c r="I48" s="16">
        <v>3.02</v>
      </c>
      <c r="J48" s="17">
        <v>2.46</v>
      </c>
    </row>
    <row r="49" spans="2:10" ht="57.75" customHeight="1" thickBot="1" x14ac:dyDescent="0.2">
      <c r="B49" s="18"/>
      <c r="C49" s="1178" t="s">
        <v>5</v>
      </c>
      <c r="D49" s="1178"/>
      <c r="E49" s="1179"/>
      <c r="F49" s="19">
        <v>0.66</v>
      </c>
      <c r="G49" s="20">
        <v>8.69</v>
      </c>
      <c r="H49" s="20" t="s">
        <v>530</v>
      </c>
      <c r="I49" s="20" t="s">
        <v>531</v>
      </c>
      <c r="J49" s="21" t="s">
        <v>532</v>
      </c>
    </row>
    <row r="50" spans="2:10" x14ac:dyDescent="0.15"/>
  </sheetData>
  <sheetProtection algorithmName="SHA-512" hashValue="H3wz+CMwaNWtoWjTZ0BO6rJglcb+yBarMkti688ZWp+Kcpsd8jlgxfEMe2fXzE9afY7AvnOep6HEpNNUfadwDw==" saltValue="7b3Y28QEOv9GEzSRrDKBm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4" t="s">
        <v>533</v>
      </c>
      <c r="D34" s="1184"/>
      <c r="E34" s="1185"/>
      <c r="F34" s="32">
        <v>8.14</v>
      </c>
      <c r="G34" s="33">
        <v>7.54</v>
      </c>
      <c r="H34" s="33">
        <v>8.32</v>
      </c>
      <c r="I34" s="33">
        <v>9.4499999999999993</v>
      </c>
      <c r="J34" s="34">
        <v>9.3800000000000008</v>
      </c>
      <c r="K34" s="22"/>
      <c r="L34" s="22"/>
      <c r="M34" s="22"/>
      <c r="N34" s="22"/>
      <c r="O34" s="22"/>
      <c r="P34" s="22"/>
    </row>
    <row r="35" spans="1:16" ht="39" customHeight="1" x14ac:dyDescent="0.15">
      <c r="A35" s="22"/>
      <c r="B35" s="35"/>
      <c r="C35" s="1180" t="s">
        <v>534</v>
      </c>
      <c r="D35" s="1180"/>
      <c r="E35" s="1181"/>
      <c r="F35" s="36">
        <v>3.03</v>
      </c>
      <c r="G35" s="37">
        <v>7.87</v>
      </c>
      <c r="H35" s="37">
        <v>6.11</v>
      </c>
      <c r="I35" s="37">
        <v>3.01</v>
      </c>
      <c r="J35" s="38">
        <v>2.46</v>
      </c>
      <c r="K35" s="22"/>
      <c r="L35" s="22"/>
      <c r="M35" s="22"/>
      <c r="N35" s="22"/>
      <c r="O35" s="22"/>
      <c r="P35" s="22"/>
    </row>
    <row r="36" spans="1:16" ht="39" customHeight="1" x14ac:dyDescent="0.15">
      <c r="A36" s="22"/>
      <c r="B36" s="35"/>
      <c r="C36" s="1180" t="s">
        <v>535</v>
      </c>
      <c r="D36" s="1180"/>
      <c r="E36" s="1181"/>
      <c r="F36" s="36">
        <v>1.1399999999999999</v>
      </c>
      <c r="G36" s="37">
        <v>0.94</v>
      </c>
      <c r="H36" s="37">
        <v>1.32</v>
      </c>
      <c r="I36" s="37">
        <v>1.63</v>
      </c>
      <c r="J36" s="38">
        <v>2.36</v>
      </c>
      <c r="K36" s="22"/>
      <c r="L36" s="22"/>
      <c r="M36" s="22"/>
      <c r="N36" s="22"/>
      <c r="O36" s="22"/>
      <c r="P36" s="22"/>
    </row>
    <row r="37" spans="1:16" ht="39" customHeight="1" x14ac:dyDescent="0.15">
      <c r="A37" s="22"/>
      <c r="B37" s="35"/>
      <c r="C37" s="1180" t="s">
        <v>536</v>
      </c>
      <c r="D37" s="1180"/>
      <c r="E37" s="1181"/>
      <c r="F37" s="36">
        <v>0.7</v>
      </c>
      <c r="G37" s="37">
        <v>1.75</v>
      </c>
      <c r="H37" s="37">
        <v>2.52</v>
      </c>
      <c r="I37" s="37">
        <v>3.01</v>
      </c>
      <c r="J37" s="38">
        <v>2.0699999999999998</v>
      </c>
      <c r="K37" s="22"/>
      <c r="L37" s="22"/>
      <c r="M37" s="22"/>
      <c r="N37" s="22"/>
      <c r="O37" s="22"/>
      <c r="P37" s="22"/>
    </row>
    <row r="38" spans="1:16" ht="39" customHeight="1" x14ac:dyDescent="0.15">
      <c r="A38" s="22"/>
      <c r="B38" s="35"/>
      <c r="C38" s="1180" t="s">
        <v>537</v>
      </c>
      <c r="D38" s="1180"/>
      <c r="E38" s="1181"/>
      <c r="F38" s="36">
        <v>0.82</v>
      </c>
      <c r="G38" s="37">
        <v>0.7</v>
      </c>
      <c r="H38" s="37">
        <v>0.28999999999999998</v>
      </c>
      <c r="I38" s="37">
        <v>0.31</v>
      </c>
      <c r="J38" s="38">
        <v>0.23</v>
      </c>
      <c r="K38" s="22"/>
      <c r="L38" s="22"/>
      <c r="M38" s="22"/>
      <c r="N38" s="22"/>
      <c r="O38" s="22"/>
      <c r="P38" s="22"/>
    </row>
    <row r="39" spans="1:16" ht="39" customHeight="1" x14ac:dyDescent="0.15">
      <c r="A39" s="22"/>
      <c r="B39" s="35"/>
      <c r="C39" s="1180" t="s">
        <v>538</v>
      </c>
      <c r="D39" s="1180"/>
      <c r="E39" s="1181"/>
      <c r="F39" s="36">
        <v>0.02</v>
      </c>
      <c r="G39" s="37">
        <v>0.01</v>
      </c>
      <c r="H39" s="37">
        <v>0</v>
      </c>
      <c r="I39" s="37">
        <v>0.01</v>
      </c>
      <c r="J39" s="38">
        <v>0.02</v>
      </c>
      <c r="K39" s="22"/>
      <c r="L39" s="22"/>
      <c r="M39" s="22"/>
      <c r="N39" s="22"/>
      <c r="O39" s="22"/>
      <c r="P39" s="22"/>
    </row>
    <row r="40" spans="1:16" ht="39" customHeight="1" x14ac:dyDescent="0.15">
      <c r="A40" s="22"/>
      <c r="B40" s="35"/>
      <c r="C40" s="1180" t="s">
        <v>539</v>
      </c>
      <c r="D40" s="1180"/>
      <c r="E40" s="1181"/>
      <c r="F40" s="36">
        <v>0</v>
      </c>
      <c r="G40" s="37">
        <v>0</v>
      </c>
      <c r="H40" s="37">
        <v>0</v>
      </c>
      <c r="I40" s="37">
        <v>0</v>
      </c>
      <c r="J40" s="38">
        <v>0</v>
      </c>
      <c r="K40" s="22"/>
      <c r="L40" s="22"/>
      <c r="M40" s="22"/>
      <c r="N40" s="22"/>
      <c r="O40" s="22"/>
      <c r="P40" s="22"/>
    </row>
    <row r="41" spans="1:16" ht="39" customHeight="1" x14ac:dyDescent="0.15">
      <c r="A41" s="22"/>
      <c r="B41" s="35"/>
      <c r="C41" s="1180"/>
      <c r="D41" s="1180"/>
      <c r="E41" s="1181"/>
      <c r="F41" s="36"/>
      <c r="G41" s="37"/>
      <c r="H41" s="37"/>
      <c r="I41" s="37"/>
      <c r="J41" s="38"/>
      <c r="K41" s="22"/>
      <c r="L41" s="22"/>
      <c r="M41" s="22"/>
      <c r="N41" s="22"/>
      <c r="O41" s="22"/>
      <c r="P41" s="22"/>
    </row>
    <row r="42" spans="1:16" ht="39" customHeight="1" x14ac:dyDescent="0.15">
      <c r="A42" s="22"/>
      <c r="B42" s="39"/>
      <c r="C42" s="1180" t="s">
        <v>540</v>
      </c>
      <c r="D42" s="1180"/>
      <c r="E42" s="1181"/>
      <c r="F42" s="36" t="s">
        <v>486</v>
      </c>
      <c r="G42" s="37" t="s">
        <v>486</v>
      </c>
      <c r="H42" s="37" t="s">
        <v>486</v>
      </c>
      <c r="I42" s="37" t="s">
        <v>486</v>
      </c>
      <c r="J42" s="38" t="s">
        <v>486</v>
      </c>
      <c r="K42" s="22"/>
      <c r="L42" s="22"/>
      <c r="M42" s="22"/>
      <c r="N42" s="22"/>
      <c r="O42" s="22"/>
      <c r="P42" s="22"/>
    </row>
    <row r="43" spans="1:16" ht="39" customHeight="1" thickBot="1" x14ac:dyDescent="0.2">
      <c r="A43" s="22"/>
      <c r="B43" s="40"/>
      <c r="C43" s="1182" t="s">
        <v>541</v>
      </c>
      <c r="D43" s="1182"/>
      <c r="E43" s="1183"/>
      <c r="F43" s="41" t="s">
        <v>486</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gKFzgtW3eIRbR71DxQhu8vtx6Kf2pceUgRVCMVHC2IfHCHSjBJ9ql3pTGpYuBGK9G1P9znvAiiT6iYPpoEDTw==" saltValue="q8JHwhlOe5NtnKR/Dwj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209" t="s">
        <v>9</v>
      </c>
      <c r="C45" s="1210"/>
      <c r="D45" s="56"/>
      <c r="E45" s="1215" t="s">
        <v>10</v>
      </c>
      <c r="F45" s="1215"/>
      <c r="G45" s="1215"/>
      <c r="H45" s="1215"/>
      <c r="I45" s="1215"/>
      <c r="J45" s="1216"/>
      <c r="K45" s="57">
        <v>933</v>
      </c>
      <c r="L45" s="58">
        <v>983</v>
      </c>
      <c r="M45" s="58">
        <v>997</v>
      </c>
      <c r="N45" s="58">
        <v>961</v>
      </c>
      <c r="O45" s="59">
        <v>932</v>
      </c>
      <c r="P45" s="46"/>
      <c r="Q45" s="46"/>
      <c r="R45" s="46"/>
      <c r="S45" s="46"/>
      <c r="T45" s="46"/>
      <c r="U45" s="46"/>
    </row>
    <row r="46" spans="1:21" ht="30.75" customHeight="1" x14ac:dyDescent="0.15">
      <c r="A46" s="46"/>
      <c r="B46" s="1211"/>
      <c r="C46" s="1212"/>
      <c r="D46" s="60"/>
      <c r="E46" s="1188" t="s">
        <v>11</v>
      </c>
      <c r="F46" s="1188"/>
      <c r="G46" s="1188"/>
      <c r="H46" s="1188"/>
      <c r="I46" s="1188"/>
      <c r="J46" s="1189"/>
      <c r="K46" s="61" t="s">
        <v>486</v>
      </c>
      <c r="L46" s="62" t="s">
        <v>486</v>
      </c>
      <c r="M46" s="62" t="s">
        <v>486</v>
      </c>
      <c r="N46" s="62" t="s">
        <v>486</v>
      </c>
      <c r="O46" s="63" t="s">
        <v>486</v>
      </c>
      <c r="P46" s="46"/>
      <c r="Q46" s="46"/>
      <c r="R46" s="46"/>
      <c r="S46" s="46"/>
      <c r="T46" s="46"/>
      <c r="U46" s="46"/>
    </row>
    <row r="47" spans="1:21" ht="30.75" customHeight="1" x14ac:dyDescent="0.15">
      <c r="A47" s="46"/>
      <c r="B47" s="1211"/>
      <c r="C47" s="1212"/>
      <c r="D47" s="60"/>
      <c r="E47" s="1188" t="s">
        <v>12</v>
      </c>
      <c r="F47" s="1188"/>
      <c r="G47" s="1188"/>
      <c r="H47" s="1188"/>
      <c r="I47" s="1188"/>
      <c r="J47" s="1189"/>
      <c r="K47" s="61" t="s">
        <v>486</v>
      </c>
      <c r="L47" s="62" t="s">
        <v>486</v>
      </c>
      <c r="M47" s="62" t="s">
        <v>486</v>
      </c>
      <c r="N47" s="62" t="s">
        <v>486</v>
      </c>
      <c r="O47" s="63" t="s">
        <v>486</v>
      </c>
      <c r="P47" s="46"/>
      <c r="Q47" s="46"/>
      <c r="R47" s="46"/>
      <c r="S47" s="46"/>
      <c r="T47" s="46"/>
      <c r="U47" s="46"/>
    </row>
    <row r="48" spans="1:21" ht="30.75" customHeight="1" x14ac:dyDescent="0.15">
      <c r="A48" s="46"/>
      <c r="B48" s="1211"/>
      <c r="C48" s="1212"/>
      <c r="D48" s="60"/>
      <c r="E48" s="1188" t="s">
        <v>13</v>
      </c>
      <c r="F48" s="1188"/>
      <c r="G48" s="1188"/>
      <c r="H48" s="1188"/>
      <c r="I48" s="1188"/>
      <c r="J48" s="1189"/>
      <c r="K48" s="61">
        <v>182</v>
      </c>
      <c r="L48" s="62">
        <v>143</v>
      </c>
      <c r="M48" s="62">
        <v>156</v>
      </c>
      <c r="N48" s="62">
        <v>166</v>
      </c>
      <c r="O48" s="63">
        <v>158</v>
      </c>
      <c r="P48" s="46"/>
      <c r="Q48" s="46"/>
      <c r="R48" s="46"/>
      <c r="S48" s="46"/>
      <c r="T48" s="46"/>
      <c r="U48" s="46"/>
    </row>
    <row r="49" spans="1:21" ht="30.75" customHeight="1" x14ac:dyDescent="0.15">
      <c r="A49" s="46"/>
      <c r="B49" s="1211"/>
      <c r="C49" s="1212"/>
      <c r="D49" s="60"/>
      <c r="E49" s="1188" t="s">
        <v>14</v>
      </c>
      <c r="F49" s="1188"/>
      <c r="G49" s="1188"/>
      <c r="H49" s="1188"/>
      <c r="I49" s="1188"/>
      <c r="J49" s="1189"/>
      <c r="K49" s="61">
        <v>87</v>
      </c>
      <c r="L49" s="62">
        <v>90</v>
      </c>
      <c r="M49" s="62">
        <v>107</v>
      </c>
      <c r="N49" s="62">
        <v>107</v>
      </c>
      <c r="O49" s="63">
        <v>65</v>
      </c>
      <c r="P49" s="46"/>
      <c r="Q49" s="46"/>
      <c r="R49" s="46"/>
      <c r="S49" s="46"/>
      <c r="T49" s="46"/>
      <c r="U49" s="46"/>
    </row>
    <row r="50" spans="1:21" ht="30.75" customHeight="1" x14ac:dyDescent="0.15">
      <c r="A50" s="46"/>
      <c r="B50" s="1211"/>
      <c r="C50" s="1212"/>
      <c r="D50" s="60"/>
      <c r="E50" s="1188" t="s">
        <v>15</v>
      </c>
      <c r="F50" s="1188"/>
      <c r="G50" s="1188"/>
      <c r="H50" s="1188"/>
      <c r="I50" s="1188"/>
      <c r="J50" s="1189"/>
      <c r="K50" s="61" t="s">
        <v>486</v>
      </c>
      <c r="L50" s="62" t="s">
        <v>486</v>
      </c>
      <c r="M50" s="62" t="s">
        <v>486</v>
      </c>
      <c r="N50" s="62" t="s">
        <v>486</v>
      </c>
      <c r="O50" s="63" t="s">
        <v>486</v>
      </c>
      <c r="P50" s="46"/>
      <c r="Q50" s="46"/>
      <c r="R50" s="46"/>
      <c r="S50" s="46"/>
      <c r="T50" s="46"/>
      <c r="U50" s="46"/>
    </row>
    <row r="51" spans="1:21" ht="30.75" customHeight="1" x14ac:dyDescent="0.15">
      <c r="A51" s="46"/>
      <c r="B51" s="1213"/>
      <c r="C51" s="1214"/>
      <c r="D51" s="64"/>
      <c r="E51" s="1188" t="s">
        <v>16</v>
      </c>
      <c r="F51" s="1188"/>
      <c r="G51" s="1188"/>
      <c r="H51" s="1188"/>
      <c r="I51" s="1188"/>
      <c r="J51" s="1189"/>
      <c r="K51" s="61" t="s">
        <v>486</v>
      </c>
      <c r="L51" s="62" t="s">
        <v>486</v>
      </c>
      <c r="M51" s="62" t="s">
        <v>486</v>
      </c>
      <c r="N51" s="62" t="s">
        <v>486</v>
      </c>
      <c r="O51" s="63" t="s">
        <v>486</v>
      </c>
      <c r="P51" s="46"/>
      <c r="Q51" s="46"/>
      <c r="R51" s="46"/>
      <c r="S51" s="46"/>
      <c r="T51" s="46"/>
      <c r="U51" s="46"/>
    </row>
    <row r="52" spans="1:21" ht="30.75" customHeight="1" x14ac:dyDescent="0.15">
      <c r="A52" s="46"/>
      <c r="B52" s="1186" t="s">
        <v>17</v>
      </c>
      <c r="C52" s="1187"/>
      <c r="D52" s="64"/>
      <c r="E52" s="1188" t="s">
        <v>18</v>
      </c>
      <c r="F52" s="1188"/>
      <c r="G52" s="1188"/>
      <c r="H52" s="1188"/>
      <c r="I52" s="1188"/>
      <c r="J52" s="1189"/>
      <c r="K52" s="61">
        <v>759</v>
      </c>
      <c r="L52" s="62">
        <v>762</v>
      </c>
      <c r="M52" s="62">
        <v>761</v>
      </c>
      <c r="N52" s="62">
        <v>683</v>
      </c>
      <c r="O52" s="63">
        <v>648</v>
      </c>
      <c r="P52" s="46"/>
      <c r="Q52" s="46"/>
      <c r="R52" s="46"/>
      <c r="S52" s="46"/>
      <c r="T52" s="46"/>
      <c r="U52" s="46"/>
    </row>
    <row r="53" spans="1:21" ht="30.75" customHeight="1" thickBot="1" x14ac:dyDescent="0.2">
      <c r="A53" s="46"/>
      <c r="B53" s="1190" t="s">
        <v>19</v>
      </c>
      <c r="C53" s="1191"/>
      <c r="D53" s="65"/>
      <c r="E53" s="1192" t="s">
        <v>20</v>
      </c>
      <c r="F53" s="1192"/>
      <c r="G53" s="1192"/>
      <c r="H53" s="1192"/>
      <c r="I53" s="1192"/>
      <c r="J53" s="1193"/>
      <c r="K53" s="66">
        <v>443</v>
      </c>
      <c r="L53" s="67">
        <v>454</v>
      </c>
      <c r="M53" s="67">
        <v>499</v>
      </c>
      <c r="N53" s="67">
        <v>551</v>
      </c>
      <c r="O53" s="68">
        <v>507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94" t="s">
        <v>24</v>
      </c>
      <c r="C58" s="1195"/>
      <c r="D58" s="1200" t="s">
        <v>25</v>
      </c>
      <c r="E58" s="1201"/>
      <c r="F58" s="1201"/>
      <c r="G58" s="1201"/>
      <c r="H58" s="1201"/>
      <c r="I58" s="1201"/>
      <c r="J58" s="1202"/>
      <c r="K58" s="81"/>
      <c r="L58" s="82"/>
      <c r="M58" s="82"/>
      <c r="N58" s="82"/>
      <c r="O58" s="83"/>
    </row>
    <row r="59" spans="1:21" ht="31.5" customHeight="1" x14ac:dyDescent="0.15">
      <c r="B59" s="1196"/>
      <c r="C59" s="1197"/>
      <c r="D59" s="1203" t="s">
        <v>26</v>
      </c>
      <c r="E59" s="1204"/>
      <c r="F59" s="1204"/>
      <c r="G59" s="1204"/>
      <c r="H59" s="1204"/>
      <c r="I59" s="1204"/>
      <c r="J59" s="1205"/>
      <c r="K59" s="84"/>
      <c r="L59" s="85"/>
      <c r="M59" s="85"/>
      <c r="N59" s="85"/>
      <c r="O59" s="86"/>
    </row>
    <row r="60" spans="1:21" ht="31.5" customHeight="1" thickBot="1" x14ac:dyDescent="0.2">
      <c r="B60" s="1198"/>
      <c r="C60" s="1199"/>
      <c r="D60" s="1206" t="s">
        <v>27</v>
      </c>
      <c r="E60" s="1207"/>
      <c r="F60" s="1207"/>
      <c r="G60" s="1207"/>
      <c r="H60" s="1207"/>
      <c r="I60" s="1207"/>
      <c r="J60" s="120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YLaOyJ/cXqsTAF8v8zjdQ3jrEshGlDvZxI6Q3oDgtVB5lm50EPzSK4zpCdJ5g5ty6fD5g5XgGSgzZht40P8LA==" saltValue="jUOT+0tAHq3tg62wJxSck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29" t="s">
        <v>30</v>
      </c>
      <c r="C41" s="1230"/>
      <c r="D41" s="103"/>
      <c r="E41" s="1231" t="s">
        <v>31</v>
      </c>
      <c r="F41" s="1231"/>
      <c r="G41" s="1231"/>
      <c r="H41" s="1232"/>
      <c r="I41" s="330">
        <v>10658</v>
      </c>
      <c r="J41" s="331">
        <v>10445</v>
      </c>
      <c r="K41" s="331">
        <v>9890</v>
      </c>
      <c r="L41" s="331">
        <v>9479</v>
      </c>
      <c r="M41" s="332">
        <v>9108</v>
      </c>
    </row>
    <row r="42" spans="2:13" ht="27.75" customHeight="1" x14ac:dyDescent="0.15">
      <c r="B42" s="1219"/>
      <c r="C42" s="1220"/>
      <c r="D42" s="104"/>
      <c r="E42" s="1223" t="s">
        <v>32</v>
      </c>
      <c r="F42" s="1223"/>
      <c r="G42" s="1223"/>
      <c r="H42" s="1224"/>
      <c r="I42" s="333">
        <v>25</v>
      </c>
      <c r="J42" s="334" t="s">
        <v>486</v>
      </c>
      <c r="K42" s="334" t="s">
        <v>486</v>
      </c>
      <c r="L42" s="334" t="s">
        <v>486</v>
      </c>
      <c r="M42" s="335" t="s">
        <v>486</v>
      </c>
    </row>
    <row r="43" spans="2:13" ht="27.75" customHeight="1" x14ac:dyDescent="0.15">
      <c r="B43" s="1219"/>
      <c r="C43" s="1220"/>
      <c r="D43" s="104"/>
      <c r="E43" s="1223" t="s">
        <v>33</v>
      </c>
      <c r="F43" s="1223"/>
      <c r="G43" s="1223"/>
      <c r="H43" s="1224"/>
      <c r="I43" s="333">
        <v>1762</v>
      </c>
      <c r="J43" s="334">
        <v>1504</v>
      </c>
      <c r="K43" s="334">
        <v>1363</v>
      </c>
      <c r="L43" s="334">
        <v>1248</v>
      </c>
      <c r="M43" s="335">
        <v>1437</v>
      </c>
    </row>
    <row r="44" spans="2:13" ht="27.75" customHeight="1" x14ac:dyDescent="0.15">
      <c r="B44" s="1219"/>
      <c r="C44" s="1220"/>
      <c r="D44" s="104"/>
      <c r="E44" s="1223" t="s">
        <v>34</v>
      </c>
      <c r="F44" s="1223"/>
      <c r="G44" s="1223"/>
      <c r="H44" s="1224"/>
      <c r="I44" s="333">
        <v>780</v>
      </c>
      <c r="J44" s="334">
        <v>820</v>
      </c>
      <c r="K44" s="334">
        <v>684</v>
      </c>
      <c r="L44" s="334">
        <v>532</v>
      </c>
      <c r="M44" s="335">
        <v>487</v>
      </c>
    </row>
    <row r="45" spans="2:13" ht="27.75" customHeight="1" x14ac:dyDescent="0.15">
      <c r="B45" s="1219"/>
      <c r="C45" s="1220"/>
      <c r="D45" s="104"/>
      <c r="E45" s="1223" t="s">
        <v>35</v>
      </c>
      <c r="F45" s="1223"/>
      <c r="G45" s="1223"/>
      <c r="H45" s="1224"/>
      <c r="I45" s="333">
        <v>545</v>
      </c>
      <c r="J45" s="334">
        <v>477</v>
      </c>
      <c r="K45" s="334">
        <v>428</v>
      </c>
      <c r="L45" s="334">
        <v>552</v>
      </c>
      <c r="M45" s="335">
        <v>779</v>
      </c>
    </row>
    <row r="46" spans="2:13" ht="27.75" customHeight="1" x14ac:dyDescent="0.15">
      <c r="B46" s="1219"/>
      <c r="C46" s="1220"/>
      <c r="D46" s="105"/>
      <c r="E46" s="1223" t="s">
        <v>36</v>
      </c>
      <c r="F46" s="1223"/>
      <c r="G46" s="1223"/>
      <c r="H46" s="1224"/>
      <c r="I46" s="333" t="s">
        <v>486</v>
      </c>
      <c r="J46" s="334" t="s">
        <v>486</v>
      </c>
      <c r="K46" s="334" t="s">
        <v>486</v>
      </c>
      <c r="L46" s="334" t="s">
        <v>486</v>
      </c>
      <c r="M46" s="335" t="s">
        <v>486</v>
      </c>
    </row>
    <row r="47" spans="2:13" ht="27.75" customHeight="1" x14ac:dyDescent="0.15">
      <c r="B47" s="1219"/>
      <c r="C47" s="1220"/>
      <c r="D47" s="106"/>
      <c r="E47" s="1233" t="s">
        <v>37</v>
      </c>
      <c r="F47" s="1234"/>
      <c r="G47" s="1234"/>
      <c r="H47" s="1235"/>
      <c r="I47" s="333" t="s">
        <v>486</v>
      </c>
      <c r="J47" s="334" t="s">
        <v>486</v>
      </c>
      <c r="K47" s="334" t="s">
        <v>486</v>
      </c>
      <c r="L47" s="334" t="s">
        <v>486</v>
      </c>
      <c r="M47" s="335" t="s">
        <v>486</v>
      </c>
    </row>
    <row r="48" spans="2:13" ht="27.75" customHeight="1" x14ac:dyDescent="0.15">
      <c r="B48" s="1219"/>
      <c r="C48" s="1220"/>
      <c r="D48" s="104"/>
      <c r="E48" s="1223" t="s">
        <v>38</v>
      </c>
      <c r="F48" s="1223"/>
      <c r="G48" s="1223"/>
      <c r="H48" s="1224"/>
      <c r="I48" s="333" t="s">
        <v>486</v>
      </c>
      <c r="J48" s="334" t="s">
        <v>486</v>
      </c>
      <c r="K48" s="334" t="s">
        <v>486</v>
      </c>
      <c r="L48" s="334" t="s">
        <v>486</v>
      </c>
      <c r="M48" s="335" t="s">
        <v>486</v>
      </c>
    </row>
    <row r="49" spans="2:13" ht="27.75" customHeight="1" x14ac:dyDescent="0.15">
      <c r="B49" s="1221"/>
      <c r="C49" s="1222"/>
      <c r="D49" s="104"/>
      <c r="E49" s="1223" t="s">
        <v>39</v>
      </c>
      <c r="F49" s="1223"/>
      <c r="G49" s="1223"/>
      <c r="H49" s="1224"/>
      <c r="I49" s="333" t="s">
        <v>486</v>
      </c>
      <c r="J49" s="334" t="s">
        <v>486</v>
      </c>
      <c r="K49" s="334" t="s">
        <v>486</v>
      </c>
      <c r="L49" s="334" t="s">
        <v>486</v>
      </c>
      <c r="M49" s="335" t="s">
        <v>486</v>
      </c>
    </row>
    <row r="50" spans="2:13" ht="27.75" customHeight="1" x14ac:dyDescent="0.15">
      <c r="B50" s="1217" t="s">
        <v>40</v>
      </c>
      <c r="C50" s="1218"/>
      <c r="D50" s="107"/>
      <c r="E50" s="1223" t="s">
        <v>41</v>
      </c>
      <c r="F50" s="1223"/>
      <c r="G50" s="1223"/>
      <c r="H50" s="1224"/>
      <c r="I50" s="333">
        <v>2491</v>
      </c>
      <c r="J50" s="334">
        <v>3129</v>
      </c>
      <c r="K50" s="334">
        <v>3737</v>
      </c>
      <c r="L50" s="334">
        <v>4223</v>
      </c>
      <c r="M50" s="335">
        <v>4838</v>
      </c>
    </row>
    <row r="51" spans="2:13" ht="27.75" customHeight="1" x14ac:dyDescent="0.15">
      <c r="B51" s="1219"/>
      <c r="C51" s="1220"/>
      <c r="D51" s="104"/>
      <c r="E51" s="1223" t="s">
        <v>42</v>
      </c>
      <c r="F51" s="1223"/>
      <c r="G51" s="1223"/>
      <c r="H51" s="1224"/>
      <c r="I51" s="333">
        <v>109</v>
      </c>
      <c r="J51" s="334">
        <v>95</v>
      </c>
      <c r="K51" s="334">
        <v>92</v>
      </c>
      <c r="L51" s="334">
        <v>90</v>
      </c>
      <c r="M51" s="335">
        <v>84</v>
      </c>
    </row>
    <row r="52" spans="2:13" ht="27.75" customHeight="1" x14ac:dyDescent="0.15">
      <c r="B52" s="1221"/>
      <c r="C52" s="1222"/>
      <c r="D52" s="104"/>
      <c r="E52" s="1223" t="s">
        <v>43</v>
      </c>
      <c r="F52" s="1223"/>
      <c r="G52" s="1223"/>
      <c r="H52" s="1224"/>
      <c r="I52" s="333">
        <v>8052</v>
      </c>
      <c r="J52" s="334">
        <v>7738</v>
      </c>
      <c r="K52" s="334">
        <v>7346</v>
      </c>
      <c r="L52" s="334">
        <v>7024</v>
      </c>
      <c r="M52" s="335">
        <v>6782</v>
      </c>
    </row>
    <row r="53" spans="2:13" ht="27.75" customHeight="1" thickBot="1" x14ac:dyDescent="0.2">
      <c r="B53" s="1225" t="s">
        <v>19</v>
      </c>
      <c r="C53" s="1226"/>
      <c r="D53" s="108"/>
      <c r="E53" s="1227" t="s">
        <v>44</v>
      </c>
      <c r="F53" s="1227"/>
      <c r="G53" s="1227"/>
      <c r="H53" s="1228"/>
      <c r="I53" s="336">
        <v>3118</v>
      </c>
      <c r="J53" s="337">
        <v>2284</v>
      </c>
      <c r="K53" s="337">
        <v>1190</v>
      </c>
      <c r="L53" s="337">
        <v>475</v>
      </c>
      <c r="M53" s="338">
        <v>107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ccctJ+WcZf9DyUUO+tEaZULaN1XQ37w5wgZ9u0TGDNtHRzWq9oETXEovyoDWIN9tA+jQFzOHydW4r7be0lcdWA==" saltValue="XwtpzGJPMJIjd8qgQlQ+k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44" t="s">
        <v>46</v>
      </c>
      <c r="D55" s="1244"/>
      <c r="E55" s="1245"/>
      <c r="F55" s="339">
        <v>1311</v>
      </c>
      <c r="G55" s="339">
        <v>1450</v>
      </c>
      <c r="H55" s="340">
        <v>1520</v>
      </c>
    </row>
    <row r="56" spans="2:8" ht="52.5" customHeight="1" x14ac:dyDescent="0.15">
      <c r="B56" s="120"/>
      <c r="C56" s="1246" t="s">
        <v>47</v>
      </c>
      <c r="D56" s="1246"/>
      <c r="E56" s="1247"/>
      <c r="F56" s="341">
        <v>875</v>
      </c>
      <c r="G56" s="341">
        <v>963</v>
      </c>
      <c r="H56" s="342">
        <v>1071</v>
      </c>
    </row>
    <row r="57" spans="2:8" ht="53.25" customHeight="1" x14ac:dyDescent="0.15">
      <c r="B57" s="120"/>
      <c r="C57" s="1248" t="s">
        <v>48</v>
      </c>
      <c r="D57" s="1248"/>
      <c r="E57" s="1249"/>
      <c r="F57" s="343">
        <v>1117</v>
      </c>
      <c r="G57" s="343">
        <v>1476</v>
      </c>
      <c r="H57" s="344">
        <v>1836</v>
      </c>
    </row>
    <row r="58" spans="2:8" ht="45.75" customHeight="1" x14ac:dyDescent="0.15">
      <c r="B58" s="121"/>
      <c r="C58" s="1236" t="s">
        <v>565</v>
      </c>
      <c r="D58" s="1237"/>
      <c r="E58" s="1238"/>
      <c r="F58" s="345">
        <v>873</v>
      </c>
      <c r="G58" s="345">
        <v>1084</v>
      </c>
      <c r="H58" s="346">
        <v>1234</v>
      </c>
    </row>
    <row r="59" spans="2:8" ht="45.75" customHeight="1" x14ac:dyDescent="0.15">
      <c r="B59" s="121"/>
      <c r="C59" s="1236" t="s">
        <v>569</v>
      </c>
      <c r="D59" s="1237"/>
      <c r="E59" s="1238"/>
      <c r="F59" s="345">
        <v>150</v>
      </c>
      <c r="G59" s="345">
        <v>300</v>
      </c>
      <c r="H59" s="346">
        <v>510</v>
      </c>
    </row>
    <row r="60" spans="2:8" ht="45.75" customHeight="1" x14ac:dyDescent="0.15">
      <c r="B60" s="121"/>
      <c r="C60" s="1236" t="s">
        <v>566</v>
      </c>
      <c r="D60" s="1237"/>
      <c r="E60" s="1238"/>
      <c r="F60" s="345">
        <v>86</v>
      </c>
      <c r="G60" s="345">
        <v>86</v>
      </c>
      <c r="H60" s="346">
        <v>86</v>
      </c>
    </row>
    <row r="61" spans="2:8" ht="45.75" customHeight="1" x14ac:dyDescent="0.15">
      <c r="B61" s="121"/>
      <c r="C61" s="1236" t="s">
        <v>567</v>
      </c>
      <c r="D61" s="1237"/>
      <c r="E61" s="1238"/>
      <c r="F61" s="345">
        <v>7</v>
      </c>
      <c r="G61" s="345">
        <v>5</v>
      </c>
      <c r="H61" s="346">
        <v>5</v>
      </c>
    </row>
    <row r="62" spans="2:8" ht="45.75" customHeight="1" thickBot="1" x14ac:dyDescent="0.2">
      <c r="B62" s="122"/>
      <c r="C62" s="1239" t="s">
        <v>568</v>
      </c>
      <c r="D62" s="1240"/>
      <c r="E62" s="1241"/>
      <c r="F62" s="347">
        <v>1</v>
      </c>
      <c r="G62" s="347">
        <v>1</v>
      </c>
      <c r="H62" s="348">
        <v>1</v>
      </c>
    </row>
    <row r="63" spans="2:8" ht="52.5" customHeight="1" thickBot="1" x14ac:dyDescent="0.2">
      <c r="B63" s="123"/>
      <c r="C63" s="1242" t="s">
        <v>49</v>
      </c>
      <c r="D63" s="1242"/>
      <c r="E63" s="1243"/>
      <c r="F63" s="349">
        <v>3303</v>
      </c>
      <c r="G63" s="349">
        <v>3889</v>
      </c>
      <c r="H63" s="350">
        <v>4427</v>
      </c>
    </row>
    <row r="64" spans="2:8" x14ac:dyDescent="0.15"/>
  </sheetData>
  <sheetProtection algorithmName="SHA-512" hashValue="sCkvKDXKCli6TiVaGCrbGl1BTkB2Sun+n7JvsO/yyyztUvK24pLXw7X4tVrccUmKFe39OvmhQ1Yw+KjCDPQ4QA==" saltValue="3AQttVzQI8BS9M2FG2Em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CF9AE-2FB0-4E8D-AECA-D790D172F8CB}">
  <sheetPr>
    <pageSetUpPr fitToPage="1"/>
  </sheetPr>
  <dimension ref="A1:DE85"/>
  <sheetViews>
    <sheetView showGridLines="0" topLeftCell="T10" zoomScaleNormal="100" zoomScaleSheetLayoutView="55" workbookViewId="0">
      <selection activeCell="AN65" sqref="AN65:DC6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9" t="s">
        <v>573</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x14ac:dyDescent="0.1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x14ac:dyDescent="0.1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x14ac:dyDescent="0.1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x14ac:dyDescent="0.1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574</v>
      </c>
    </row>
    <row r="50" spans="1:109" x14ac:dyDescent="0.1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525</v>
      </c>
      <c r="BQ50" s="382"/>
      <c r="BR50" s="382"/>
      <c r="BS50" s="382"/>
      <c r="BT50" s="382"/>
      <c r="BU50" s="382"/>
      <c r="BV50" s="382"/>
      <c r="BW50" s="382"/>
      <c r="BX50" s="382" t="s">
        <v>526</v>
      </c>
      <c r="BY50" s="382"/>
      <c r="BZ50" s="382"/>
      <c r="CA50" s="382"/>
      <c r="CB50" s="382"/>
      <c r="CC50" s="382"/>
      <c r="CD50" s="382"/>
      <c r="CE50" s="382"/>
      <c r="CF50" s="382" t="s">
        <v>527</v>
      </c>
      <c r="CG50" s="382"/>
      <c r="CH50" s="382"/>
      <c r="CI50" s="382"/>
      <c r="CJ50" s="382"/>
      <c r="CK50" s="382"/>
      <c r="CL50" s="382"/>
      <c r="CM50" s="382"/>
      <c r="CN50" s="382" t="s">
        <v>528</v>
      </c>
      <c r="CO50" s="382"/>
      <c r="CP50" s="382"/>
      <c r="CQ50" s="382"/>
      <c r="CR50" s="382"/>
      <c r="CS50" s="382"/>
      <c r="CT50" s="382"/>
      <c r="CU50" s="382"/>
      <c r="CV50" s="382" t="s">
        <v>529</v>
      </c>
      <c r="CW50" s="382"/>
      <c r="CX50" s="382"/>
      <c r="CY50" s="382"/>
      <c r="CZ50" s="382"/>
      <c r="DA50" s="382"/>
      <c r="DB50" s="382"/>
      <c r="DC50" s="382"/>
    </row>
    <row r="51" spans="1:109" ht="13.5" customHeight="1" x14ac:dyDescent="0.15">
      <c r="B51" s="247"/>
      <c r="G51" s="385"/>
      <c r="H51" s="385"/>
      <c r="I51" s="398"/>
      <c r="J51" s="398"/>
      <c r="K51" s="384"/>
      <c r="L51" s="384"/>
      <c r="M51" s="384"/>
      <c r="N51" s="384"/>
      <c r="AM51" s="359"/>
      <c r="AN51" s="380" t="s">
        <v>575</v>
      </c>
      <c r="AO51" s="380"/>
      <c r="AP51" s="380"/>
      <c r="AQ51" s="380"/>
      <c r="AR51" s="380"/>
      <c r="AS51" s="380"/>
      <c r="AT51" s="380"/>
      <c r="AU51" s="380"/>
      <c r="AV51" s="380"/>
      <c r="AW51" s="380"/>
      <c r="AX51" s="380"/>
      <c r="AY51" s="380"/>
      <c r="AZ51" s="380"/>
      <c r="BA51" s="380"/>
      <c r="BB51" s="380" t="s">
        <v>576</v>
      </c>
      <c r="BC51" s="380"/>
      <c r="BD51" s="380"/>
      <c r="BE51" s="380"/>
      <c r="BF51" s="380"/>
      <c r="BG51" s="380"/>
      <c r="BH51" s="380"/>
      <c r="BI51" s="380"/>
      <c r="BJ51" s="380"/>
      <c r="BK51" s="380"/>
      <c r="BL51" s="380"/>
      <c r="BM51" s="380"/>
      <c r="BN51" s="380"/>
      <c r="BO51" s="380"/>
      <c r="BP51" s="377">
        <v>54.9</v>
      </c>
      <c r="BQ51" s="377"/>
      <c r="BR51" s="377"/>
      <c r="BS51" s="377"/>
      <c r="BT51" s="377"/>
      <c r="BU51" s="377"/>
      <c r="BV51" s="377"/>
      <c r="BW51" s="377"/>
      <c r="BX51" s="377">
        <v>37.200000000000003</v>
      </c>
      <c r="BY51" s="377"/>
      <c r="BZ51" s="377"/>
      <c r="CA51" s="377"/>
      <c r="CB51" s="377"/>
      <c r="CC51" s="377"/>
      <c r="CD51" s="377"/>
      <c r="CE51" s="377"/>
      <c r="CF51" s="377">
        <v>19.600000000000001</v>
      </c>
      <c r="CG51" s="377"/>
      <c r="CH51" s="377"/>
      <c r="CI51" s="377"/>
      <c r="CJ51" s="377"/>
      <c r="CK51" s="377"/>
      <c r="CL51" s="377"/>
      <c r="CM51" s="377"/>
      <c r="CN51" s="377">
        <v>7.8</v>
      </c>
      <c r="CO51" s="377"/>
      <c r="CP51" s="377"/>
      <c r="CQ51" s="377"/>
      <c r="CR51" s="377"/>
      <c r="CS51" s="377"/>
      <c r="CT51" s="377"/>
      <c r="CU51" s="377"/>
      <c r="CV51" s="377">
        <v>1.6</v>
      </c>
      <c r="CW51" s="377"/>
      <c r="CX51" s="377"/>
      <c r="CY51" s="377"/>
      <c r="CZ51" s="377"/>
      <c r="DA51" s="377"/>
      <c r="DB51" s="377"/>
      <c r="DC51" s="377"/>
    </row>
    <row r="52" spans="1:109" x14ac:dyDescent="0.1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x14ac:dyDescent="0.1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577</v>
      </c>
      <c r="BC53" s="380"/>
      <c r="BD53" s="380"/>
      <c r="BE53" s="380"/>
      <c r="BF53" s="380"/>
      <c r="BG53" s="380"/>
      <c r="BH53" s="380"/>
      <c r="BI53" s="380"/>
      <c r="BJ53" s="380"/>
      <c r="BK53" s="380"/>
      <c r="BL53" s="380"/>
      <c r="BM53" s="380"/>
      <c r="BN53" s="380"/>
      <c r="BO53" s="380"/>
      <c r="BP53" s="377">
        <v>67.8</v>
      </c>
      <c r="BQ53" s="377"/>
      <c r="BR53" s="377"/>
      <c r="BS53" s="377"/>
      <c r="BT53" s="377"/>
      <c r="BU53" s="377"/>
      <c r="BV53" s="377"/>
      <c r="BW53" s="377"/>
      <c r="BX53" s="377">
        <v>68.400000000000006</v>
      </c>
      <c r="BY53" s="377"/>
      <c r="BZ53" s="377"/>
      <c r="CA53" s="377"/>
      <c r="CB53" s="377"/>
      <c r="CC53" s="377"/>
      <c r="CD53" s="377"/>
      <c r="CE53" s="377"/>
      <c r="CF53" s="377">
        <v>70.2</v>
      </c>
      <c r="CG53" s="377"/>
      <c r="CH53" s="377"/>
      <c r="CI53" s="377"/>
      <c r="CJ53" s="377"/>
      <c r="CK53" s="377"/>
      <c r="CL53" s="377"/>
      <c r="CM53" s="377"/>
      <c r="CN53" s="377">
        <v>71.900000000000006</v>
      </c>
      <c r="CO53" s="377"/>
      <c r="CP53" s="377"/>
      <c r="CQ53" s="377"/>
      <c r="CR53" s="377"/>
      <c r="CS53" s="377"/>
      <c r="CT53" s="377"/>
      <c r="CU53" s="377"/>
      <c r="CV53" s="377">
        <v>73.5</v>
      </c>
      <c r="CW53" s="377"/>
      <c r="CX53" s="377"/>
      <c r="CY53" s="377"/>
      <c r="CZ53" s="377"/>
      <c r="DA53" s="377"/>
      <c r="DB53" s="377"/>
      <c r="DC53" s="377"/>
    </row>
    <row r="54" spans="1:109" x14ac:dyDescent="0.1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x14ac:dyDescent="0.15">
      <c r="A55" s="358"/>
      <c r="B55" s="247"/>
      <c r="G55" s="383"/>
      <c r="H55" s="383"/>
      <c r="I55" s="383"/>
      <c r="J55" s="383"/>
      <c r="K55" s="384"/>
      <c r="L55" s="384"/>
      <c r="M55" s="384"/>
      <c r="N55" s="384"/>
      <c r="AN55" s="382" t="s">
        <v>578</v>
      </c>
      <c r="AO55" s="382"/>
      <c r="AP55" s="382"/>
      <c r="AQ55" s="382"/>
      <c r="AR55" s="382"/>
      <c r="AS55" s="382"/>
      <c r="AT55" s="382"/>
      <c r="AU55" s="382"/>
      <c r="AV55" s="382"/>
      <c r="AW55" s="382"/>
      <c r="AX55" s="382"/>
      <c r="AY55" s="382"/>
      <c r="AZ55" s="382"/>
      <c r="BA55" s="382"/>
      <c r="BB55" s="380" t="s">
        <v>576</v>
      </c>
      <c r="BC55" s="380"/>
      <c r="BD55" s="380"/>
      <c r="BE55" s="380"/>
      <c r="BF55" s="380"/>
      <c r="BG55" s="380"/>
      <c r="BH55" s="380"/>
      <c r="BI55" s="380"/>
      <c r="BJ55" s="380"/>
      <c r="BK55" s="380"/>
      <c r="BL55" s="380"/>
      <c r="BM55" s="380"/>
      <c r="BN55" s="380"/>
      <c r="BO55" s="380"/>
      <c r="BP55" s="377">
        <v>15.5</v>
      </c>
      <c r="BQ55" s="377"/>
      <c r="BR55" s="377"/>
      <c r="BS55" s="377"/>
      <c r="BT55" s="377"/>
      <c r="BU55" s="377"/>
      <c r="BV55" s="377"/>
      <c r="BW55" s="377"/>
      <c r="BX55" s="377">
        <v>4.5999999999999996</v>
      </c>
      <c r="BY55" s="377"/>
      <c r="BZ55" s="377"/>
      <c r="CA55" s="377"/>
      <c r="CB55" s="377"/>
      <c r="CC55" s="377"/>
      <c r="CD55" s="377"/>
      <c r="CE55" s="377"/>
      <c r="CF55" s="377">
        <v>0.6</v>
      </c>
      <c r="CG55" s="377"/>
      <c r="CH55" s="377"/>
      <c r="CI55" s="377"/>
      <c r="CJ55" s="377"/>
      <c r="CK55" s="377"/>
      <c r="CL55" s="377"/>
      <c r="CM55" s="377"/>
      <c r="CN55" s="377">
        <v>0</v>
      </c>
      <c r="CO55" s="377"/>
      <c r="CP55" s="377"/>
      <c r="CQ55" s="377"/>
      <c r="CR55" s="377"/>
      <c r="CS55" s="377"/>
      <c r="CT55" s="377"/>
      <c r="CU55" s="377"/>
      <c r="CV55" s="377">
        <v>1</v>
      </c>
      <c r="CW55" s="377"/>
      <c r="CX55" s="377"/>
      <c r="CY55" s="377"/>
      <c r="CZ55" s="377"/>
      <c r="DA55" s="377"/>
      <c r="DB55" s="377"/>
      <c r="DC55" s="377"/>
    </row>
    <row r="56" spans="1:109" x14ac:dyDescent="0.1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x14ac:dyDescent="0.1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577</v>
      </c>
      <c r="BC57" s="380"/>
      <c r="BD57" s="380"/>
      <c r="BE57" s="380"/>
      <c r="BF57" s="380"/>
      <c r="BG57" s="380"/>
      <c r="BH57" s="380"/>
      <c r="BI57" s="380"/>
      <c r="BJ57" s="380"/>
      <c r="BK57" s="380"/>
      <c r="BL57" s="380"/>
      <c r="BM57" s="380"/>
      <c r="BN57" s="380"/>
      <c r="BO57" s="380"/>
      <c r="BP57" s="377">
        <v>61.7</v>
      </c>
      <c r="BQ57" s="377"/>
      <c r="BR57" s="377"/>
      <c r="BS57" s="377"/>
      <c r="BT57" s="377"/>
      <c r="BU57" s="377"/>
      <c r="BV57" s="377"/>
      <c r="BW57" s="377"/>
      <c r="BX57" s="377">
        <v>61.4</v>
      </c>
      <c r="BY57" s="377"/>
      <c r="BZ57" s="377"/>
      <c r="CA57" s="377"/>
      <c r="CB57" s="377"/>
      <c r="CC57" s="377"/>
      <c r="CD57" s="377"/>
      <c r="CE57" s="377"/>
      <c r="CF57" s="377">
        <v>62.6</v>
      </c>
      <c r="CG57" s="377"/>
      <c r="CH57" s="377"/>
      <c r="CI57" s="377"/>
      <c r="CJ57" s="377"/>
      <c r="CK57" s="377"/>
      <c r="CL57" s="377"/>
      <c r="CM57" s="377"/>
      <c r="CN57" s="377">
        <v>63.6</v>
      </c>
      <c r="CO57" s="377"/>
      <c r="CP57" s="377"/>
      <c r="CQ57" s="377"/>
      <c r="CR57" s="377"/>
      <c r="CS57" s="377"/>
      <c r="CT57" s="377"/>
      <c r="CU57" s="377"/>
      <c r="CV57" s="377">
        <v>64.099999999999994</v>
      </c>
      <c r="CW57" s="377"/>
      <c r="CX57" s="377"/>
      <c r="CY57" s="377"/>
      <c r="CZ57" s="377"/>
      <c r="DA57" s="377"/>
      <c r="DB57" s="377"/>
      <c r="DC57" s="377"/>
      <c r="DD57" s="363"/>
      <c r="DE57" s="362"/>
    </row>
    <row r="58" spans="1:109" s="358" customFormat="1" x14ac:dyDescent="0.1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579</v>
      </c>
    </row>
    <row r="64" spans="1:109" x14ac:dyDescent="0.15">
      <c r="B64" s="247"/>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9" t="s">
        <v>580</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x14ac:dyDescent="0.1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x14ac:dyDescent="0.1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x14ac:dyDescent="0.1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x14ac:dyDescent="0.1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574</v>
      </c>
    </row>
    <row r="72" spans="2:107" x14ac:dyDescent="0.1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525</v>
      </c>
      <c r="BQ72" s="382"/>
      <c r="BR72" s="382"/>
      <c r="BS72" s="382"/>
      <c r="BT72" s="382"/>
      <c r="BU72" s="382"/>
      <c r="BV72" s="382"/>
      <c r="BW72" s="382"/>
      <c r="BX72" s="382" t="s">
        <v>526</v>
      </c>
      <c r="BY72" s="382"/>
      <c r="BZ72" s="382"/>
      <c r="CA72" s="382"/>
      <c r="CB72" s="382"/>
      <c r="CC72" s="382"/>
      <c r="CD72" s="382"/>
      <c r="CE72" s="382"/>
      <c r="CF72" s="382" t="s">
        <v>527</v>
      </c>
      <c r="CG72" s="382"/>
      <c r="CH72" s="382"/>
      <c r="CI72" s="382"/>
      <c r="CJ72" s="382"/>
      <c r="CK72" s="382"/>
      <c r="CL72" s="382"/>
      <c r="CM72" s="382"/>
      <c r="CN72" s="382" t="s">
        <v>528</v>
      </c>
      <c r="CO72" s="382"/>
      <c r="CP72" s="382"/>
      <c r="CQ72" s="382"/>
      <c r="CR72" s="382"/>
      <c r="CS72" s="382"/>
      <c r="CT72" s="382"/>
      <c r="CU72" s="382"/>
      <c r="CV72" s="382" t="s">
        <v>529</v>
      </c>
      <c r="CW72" s="382"/>
      <c r="CX72" s="382"/>
      <c r="CY72" s="382"/>
      <c r="CZ72" s="382"/>
      <c r="DA72" s="382"/>
      <c r="DB72" s="382"/>
      <c r="DC72" s="382"/>
    </row>
    <row r="73" spans="2:107" x14ac:dyDescent="0.15">
      <c r="B73" s="247"/>
      <c r="G73" s="385"/>
      <c r="H73" s="385"/>
      <c r="I73" s="385"/>
      <c r="J73" s="385"/>
      <c r="K73" s="381"/>
      <c r="L73" s="381"/>
      <c r="M73" s="381"/>
      <c r="N73" s="381"/>
      <c r="AM73" s="359"/>
      <c r="AN73" s="380" t="s">
        <v>575</v>
      </c>
      <c r="AO73" s="380"/>
      <c r="AP73" s="380"/>
      <c r="AQ73" s="380"/>
      <c r="AR73" s="380"/>
      <c r="AS73" s="380"/>
      <c r="AT73" s="380"/>
      <c r="AU73" s="380"/>
      <c r="AV73" s="380"/>
      <c r="AW73" s="380"/>
      <c r="AX73" s="380"/>
      <c r="AY73" s="380"/>
      <c r="AZ73" s="380"/>
      <c r="BA73" s="380"/>
      <c r="BB73" s="380" t="s">
        <v>576</v>
      </c>
      <c r="BC73" s="380"/>
      <c r="BD73" s="380"/>
      <c r="BE73" s="380"/>
      <c r="BF73" s="380"/>
      <c r="BG73" s="380"/>
      <c r="BH73" s="380"/>
      <c r="BI73" s="380"/>
      <c r="BJ73" s="380"/>
      <c r="BK73" s="380"/>
      <c r="BL73" s="380"/>
      <c r="BM73" s="380"/>
      <c r="BN73" s="380"/>
      <c r="BO73" s="380"/>
      <c r="BP73" s="377">
        <v>54.9</v>
      </c>
      <c r="BQ73" s="377"/>
      <c r="BR73" s="377"/>
      <c r="BS73" s="377"/>
      <c r="BT73" s="377"/>
      <c r="BU73" s="377"/>
      <c r="BV73" s="377"/>
      <c r="BW73" s="377"/>
      <c r="BX73" s="377">
        <v>37.200000000000003</v>
      </c>
      <c r="BY73" s="377"/>
      <c r="BZ73" s="377"/>
      <c r="CA73" s="377"/>
      <c r="CB73" s="377"/>
      <c r="CC73" s="377"/>
      <c r="CD73" s="377"/>
      <c r="CE73" s="377"/>
      <c r="CF73" s="377">
        <v>19.600000000000001</v>
      </c>
      <c r="CG73" s="377"/>
      <c r="CH73" s="377"/>
      <c r="CI73" s="377"/>
      <c r="CJ73" s="377"/>
      <c r="CK73" s="377"/>
      <c r="CL73" s="377"/>
      <c r="CM73" s="377"/>
      <c r="CN73" s="377">
        <v>7.8</v>
      </c>
      <c r="CO73" s="377"/>
      <c r="CP73" s="377"/>
      <c r="CQ73" s="377"/>
      <c r="CR73" s="377"/>
      <c r="CS73" s="377"/>
      <c r="CT73" s="377"/>
      <c r="CU73" s="377"/>
      <c r="CV73" s="377">
        <v>1.6</v>
      </c>
      <c r="CW73" s="377"/>
      <c r="CX73" s="377"/>
      <c r="CY73" s="377"/>
      <c r="CZ73" s="377"/>
      <c r="DA73" s="377"/>
      <c r="DB73" s="377"/>
      <c r="DC73" s="377"/>
    </row>
    <row r="74" spans="2:107" x14ac:dyDescent="0.1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x14ac:dyDescent="0.1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581</v>
      </c>
      <c r="BC75" s="380"/>
      <c r="BD75" s="380"/>
      <c r="BE75" s="380"/>
      <c r="BF75" s="380"/>
      <c r="BG75" s="380"/>
      <c r="BH75" s="380"/>
      <c r="BI75" s="380"/>
      <c r="BJ75" s="380"/>
      <c r="BK75" s="380"/>
      <c r="BL75" s="380"/>
      <c r="BM75" s="380"/>
      <c r="BN75" s="380"/>
      <c r="BO75" s="380"/>
      <c r="BP75" s="377">
        <v>8.1</v>
      </c>
      <c r="BQ75" s="377"/>
      <c r="BR75" s="377"/>
      <c r="BS75" s="377"/>
      <c r="BT75" s="377"/>
      <c r="BU75" s="377"/>
      <c r="BV75" s="377"/>
      <c r="BW75" s="377"/>
      <c r="BX75" s="377">
        <v>7.6</v>
      </c>
      <c r="BY75" s="377"/>
      <c r="BZ75" s="377"/>
      <c r="CA75" s="377"/>
      <c r="CB75" s="377"/>
      <c r="CC75" s="377"/>
      <c r="CD75" s="377"/>
      <c r="CE75" s="377"/>
      <c r="CF75" s="377">
        <v>7.8</v>
      </c>
      <c r="CG75" s="377"/>
      <c r="CH75" s="377"/>
      <c r="CI75" s="377"/>
      <c r="CJ75" s="377"/>
      <c r="CK75" s="377"/>
      <c r="CL75" s="377"/>
      <c r="CM75" s="377"/>
      <c r="CN75" s="377">
        <v>8.1999999999999993</v>
      </c>
      <c r="CO75" s="377"/>
      <c r="CP75" s="377"/>
      <c r="CQ75" s="377"/>
      <c r="CR75" s="377"/>
      <c r="CS75" s="377"/>
      <c r="CT75" s="377"/>
      <c r="CU75" s="377"/>
      <c r="CV75" s="377">
        <v>8.4</v>
      </c>
      <c r="CW75" s="377"/>
      <c r="CX75" s="377"/>
      <c r="CY75" s="377"/>
      <c r="CZ75" s="377"/>
      <c r="DA75" s="377"/>
      <c r="DB75" s="377"/>
      <c r="DC75" s="377"/>
    </row>
    <row r="76" spans="2:107" x14ac:dyDescent="0.1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x14ac:dyDescent="0.15">
      <c r="B77" s="247"/>
      <c r="G77" s="383"/>
      <c r="H77" s="383"/>
      <c r="I77" s="383"/>
      <c r="J77" s="383"/>
      <c r="K77" s="381"/>
      <c r="L77" s="381"/>
      <c r="M77" s="381"/>
      <c r="N77" s="381"/>
      <c r="AN77" s="382" t="s">
        <v>578</v>
      </c>
      <c r="AO77" s="382"/>
      <c r="AP77" s="382"/>
      <c r="AQ77" s="382"/>
      <c r="AR77" s="382"/>
      <c r="AS77" s="382"/>
      <c r="AT77" s="382"/>
      <c r="AU77" s="382"/>
      <c r="AV77" s="382"/>
      <c r="AW77" s="382"/>
      <c r="AX77" s="382"/>
      <c r="AY77" s="382"/>
      <c r="AZ77" s="382"/>
      <c r="BA77" s="382"/>
      <c r="BB77" s="380" t="s">
        <v>576</v>
      </c>
      <c r="BC77" s="380"/>
      <c r="BD77" s="380"/>
      <c r="BE77" s="380"/>
      <c r="BF77" s="380"/>
      <c r="BG77" s="380"/>
      <c r="BH77" s="380"/>
      <c r="BI77" s="380"/>
      <c r="BJ77" s="380"/>
      <c r="BK77" s="380"/>
      <c r="BL77" s="380"/>
      <c r="BM77" s="380"/>
      <c r="BN77" s="380"/>
      <c r="BO77" s="380"/>
      <c r="BP77" s="377">
        <v>15.5</v>
      </c>
      <c r="BQ77" s="377"/>
      <c r="BR77" s="377"/>
      <c r="BS77" s="377"/>
      <c r="BT77" s="377"/>
      <c r="BU77" s="377"/>
      <c r="BV77" s="377"/>
      <c r="BW77" s="377"/>
      <c r="BX77" s="377">
        <v>4.5999999999999996</v>
      </c>
      <c r="BY77" s="377"/>
      <c r="BZ77" s="377"/>
      <c r="CA77" s="377"/>
      <c r="CB77" s="377"/>
      <c r="CC77" s="377"/>
      <c r="CD77" s="377"/>
      <c r="CE77" s="377"/>
      <c r="CF77" s="377">
        <v>0.6</v>
      </c>
      <c r="CG77" s="377"/>
      <c r="CH77" s="377"/>
      <c r="CI77" s="377"/>
      <c r="CJ77" s="377"/>
      <c r="CK77" s="377"/>
      <c r="CL77" s="377"/>
      <c r="CM77" s="377"/>
      <c r="CN77" s="377">
        <v>0</v>
      </c>
      <c r="CO77" s="377"/>
      <c r="CP77" s="377"/>
      <c r="CQ77" s="377"/>
      <c r="CR77" s="377"/>
      <c r="CS77" s="377"/>
      <c r="CT77" s="377"/>
      <c r="CU77" s="377"/>
      <c r="CV77" s="377">
        <v>1</v>
      </c>
      <c r="CW77" s="377"/>
      <c r="CX77" s="377"/>
      <c r="CY77" s="377"/>
      <c r="CZ77" s="377"/>
      <c r="DA77" s="377"/>
      <c r="DB77" s="377"/>
      <c r="DC77" s="377"/>
    </row>
    <row r="78" spans="2:107" x14ac:dyDescent="0.1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x14ac:dyDescent="0.1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581</v>
      </c>
      <c r="BC79" s="380"/>
      <c r="BD79" s="380"/>
      <c r="BE79" s="380"/>
      <c r="BF79" s="380"/>
      <c r="BG79" s="380"/>
      <c r="BH79" s="380"/>
      <c r="BI79" s="380"/>
      <c r="BJ79" s="380"/>
      <c r="BK79" s="380"/>
      <c r="BL79" s="380"/>
      <c r="BM79" s="380"/>
      <c r="BN79" s="380"/>
      <c r="BO79" s="380"/>
      <c r="BP79" s="377">
        <v>6.4</v>
      </c>
      <c r="BQ79" s="377"/>
      <c r="BR79" s="377"/>
      <c r="BS79" s="377"/>
      <c r="BT79" s="377"/>
      <c r="BU79" s="377"/>
      <c r="BV79" s="377"/>
      <c r="BW79" s="377"/>
      <c r="BX79" s="377">
        <v>6.3</v>
      </c>
      <c r="BY79" s="377"/>
      <c r="BZ79" s="377"/>
      <c r="CA79" s="377"/>
      <c r="CB79" s="377"/>
      <c r="CC79" s="377"/>
      <c r="CD79" s="377"/>
      <c r="CE79" s="377"/>
      <c r="CF79" s="377">
        <v>6.6</v>
      </c>
      <c r="CG79" s="377"/>
      <c r="CH79" s="377"/>
      <c r="CI79" s="377"/>
      <c r="CJ79" s="377"/>
      <c r="CK79" s="377"/>
      <c r="CL79" s="377"/>
      <c r="CM79" s="377"/>
      <c r="CN79" s="377">
        <v>6.8</v>
      </c>
      <c r="CO79" s="377"/>
      <c r="CP79" s="377"/>
      <c r="CQ79" s="377"/>
      <c r="CR79" s="377"/>
      <c r="CS79" s="377"/>
      <c r="CT79" s="377"/>
      <c r="CU79" s="377"/>
      <c r="CV79" s="377">
        <v>7</v>
      </c>
      <c r="CW79" s="377"/>
      <c r="CX79" s="377"/>
      <c r="CY79" s="377"/>
      <c r="CZ79" s="377"/>
      <c r="DA79" s="377"/>
      <c r="DB79" s="377"/>
      <c r="DC79" s="377"/>
    </row>
    <row r="80" spans="2:107" x14ac:dyDescent="0.1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QX5uORk1o3TbHjOi6zd2mqtbw7xbxr66oSyii17Ef+JCq9sWr/nPAdktCwGD0es/7vBbBT7b1bjwHKqI/vzJyQ==" saltValue="IB56Y87SbW7uVdGKPe8Xv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63938-C8CE-4161-9E1E-6FDEA9CC5195}">
  <sheetPr>
    <pageSetUpPr fitToPage="1"/>
  </sheetPr>
  <dimension ref="A1:DR125"/>
  <sheetViews>
    <sheetView showGridLines="0" topLeftCell="AD100" zoomScaleNormal="100" zoomScaleSheetLayoutView="70"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NLRMIxoKEbfaj+fCORCYUcSRfTp45q0YFVqBAye3xTghnSjnObR33Nnf4ZziM6EtpqCHIXqLkwVASeMcgr+cyA==" saltValue="yRydSzlRxmkzffFQxt8jC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A2766-E2BD-467E-B4BB-3CE42714C8AF}">
  <sheetPr>
    <pageSetUpPr fitToPage="1"/>
  </sheetPr>
  <dimension ref="A1:DR125"/>
  <sheetViews>
    <sheetView showGridLines="0" tabSelected="1" topLeftCell="S79" zoomScale="90" zoomScaleNormal="90" zoomScaleSheetLayoutView="55"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I3icMq26WWtGwyeVTew5N34hjIi+RLCTdoqVQaNJpxPJf5ENGEGmhtCIECu1Ry7ojq9O7EuHtZuu/EWyeJn/g==" saltValue="7la9t2OjfnajqzUgX7Fqd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51368</v>
      </c>
      <c r="E3" s="142"/>
      <c r="F3" s="143">
        <v>52068</v>
      </c>
      <c r="G3" s="144"/>
      <c r="H3" s="145"/>
    </row>
    <row r="4" spans="1:8" x14ac:dyDescent="0.15">
      <c r="A4" s="146"/>
      <c r="B4" s="147"/>
      <c r="C4" s="148"/>
      <c r="D4" s="149">
        <v>30667</v>
      </c>
      <c r="E4" s="150"/>
      <c r="F4" s="151">
        <v>26936</v>
      </c>
      <c r="G4" s="152"/>
      <c r="H4" s="153"/>
    </row>
    <row r="5" spans="1:8" x14ac:dyDescent="0.15">
      <c r="A5" s="134" t="s">
        <v>519</v>
      </c>
      <c r="B5" s="139"/>
      <c r="C5" s="140"/>
      <c r="D5" s="141">
        <v>43072</v>
      </c>
      <c r="E5" s="142"/>
      <c r="F5" s="143">
        <v>47161</v>
      </c>
      <c r="G5" s="144"/>
      <c r="H5" s="145"/>
    </row>
    <row r="6" spans="1:8" x14ac:dyDescent="0.15">
      <c r="A6" s="146"/>
      <c r="B6" s="147"/>
      <c r="C6" s="148"/>
      <c r="D6" s="149">
        <v>25993</v>
      </c>
      <c r="E6" s="150"/>
      <c r="F6" s="151">
        <v>24595</v>
      </c>
      <c r="G6" s="152"/>
      <c r="H6" s="153"/>
    </row>
    <row r="7" spans="1:8" x14ac:dyDescent="0.15">
      <c r="A7" s="134" t="s">
        <v>520</v>
      </c>
      <c r="B7" s="139"/>
      <c r="C7" s="140"/>
      <c r="D7" s="141">
        <v>21948</v>
      </c>
      <c r="E7" s="142"/>
      <c r="F7" s="143">
        <v>43423</v>
      </c>
      <c r="G7" s="144"/>
      <c r="H7" s="145"/>
    </row>
    <row r="8" spans="1:8" x14ac:dyDescent="0.15">
      <c r="A8" s="146"/>
      <c r="B8" s="147"/>
      <c r="C8" s="148"/>
      <c r="D8" s="149">
        <v>7476</v>
      </c>
      <c r="E8" s="150"/>
      <c r="F8" s="151">
        <v>22207</v>
      </c>
      <c r="G8" s="152"/>
      <c r="H8" s="153"/>
    </row>
    <row r="9" spans="1:8" x14ac:dyDescent="0.15">
      <c r="A9" s="134" t="s">
        <v>521</v>
      </c>
      <c r="B9" s="139"/>
      <c r="C9" s="140"/>
      <c r="D9" s="141">
        <v>32798</v>
      </c>
      <c r="E9" s="142"/>
      <c r="F9" s="143">
        <v>45265</v>
      </c>
      <c r="G9" s="144"/>
      <c r="H9" s="145"/>
    </row>
    <row r="10" spans="1:8" x14ac:dyDescent="0.15">
      <c r="A10" s="146"/>
      <c r="B10" s="147"/>
      <c r="C10" s="148"/>
      <c r="D10" s="149">
        <v>13814</v>
      </c>
      <c r="E10" s="150"/>
      <c r="F10" s="151">
        <v>22600</v>
      </c>
      <c r="G10" s="152"/>
      <c r="H10" s="153"/>
    </row>
    <row r="11" spans="1:8" x14ac:dyDescent="0.15">
      <c r="A11" s="134" t="s">
        <v>522</v>
      </c>
      <c r="B11" s="139"/>
      <c r="C11" s="140"/>
      <c r="D11" s="141">
        <v>32387</v>
      </c>
      <c r="E11" s="142"/>
      <c r="F11" s="143">
        <v>54621</v>
      </c>
      <c r="G11" s="144"/>
      <c r="H11" s="145"/>
    </row>
    <row r="12" spans="1:8" x14ac:dyDescent="0.15">
      <c r="A12" s="146"/>
      <c r="B12" s="147"/>
      <c r="C12" s="154"/>
      <c r="D12" s="149">
        <v>17387</v>
      </c>
      <c r="E12" s="150"/>
      <c r="F12" s="151">
        <v>30892</v>
      </c>
      <c r="G12" s="152"/>
      <c r="H12" s="153"/>
    </row>
    <row r="13" spans="1:8" x14ac:dyDescent="0.15">
      <c r="A13" s="134"/>
      <c r="B13" s="139"/>
      <c r="C13" s="140"/>
      <c r="D13" s="141">
        <v>36315</v>
      </c>
      <c r="E13" s="142"/>
      <c r="F13" s="143">
        <v>48508</v>
      </c>
      <c r="G13" s="155"/>
      <c r="H13" s="145"/>
    </row>
    <row r="14" spans="1:8" x14ac:dyDescent="0.15">
      <c r="A14" s="146"/>
      <c r="B14" s="147"/>
      <c r="C14" s="148"/>
      <c r="D14" s="149">
        <v>19067</v>
      </c>
      <c r="E14" s="150"/>
      <c r="F14" s="151">
        <v>25446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3.03</v>
      </c>
      <c r="C19" s="156">
        <f>ROUND(VALUE(SUBSTITUTE(実質収支比率等に係る経年分析!G$48,"▲","-")),2)</f>
        <v>7.87</v>
      </c>
      <c r="D19" s="156">
        <f>ROUND(VALUE(SUBSTITUTE(実質収支比率等に係る経年分析!H$48,"▲","-")),2)</f>
        <v>6.12</v>
      </c>
      <c r="E19" s="156">
        <f>ROUND(VALUE(SUBSTITUTE(実質収支比率等に係る経年分析!I$48,"▲","-")),2)</f>
        <v>3.02</v>
      </c>
      <c r="F19" s="156">
        <f>ROUND(VALUE(SUBSTITUTE(実質収支比率等に係る経年分析!J$48,"▲","-")),2)</f>
        <v>2.46</v>
      </c>
    </row>
    <row r="20" spans="1:11" x14ac:dyDescent="0.15">
      <c r="A20" s="156" t="s">
        <v>53</v>
      </c>
      <c r="B20" s="156">
        <f>ROUND(VALUE(SUBSTITUTE(実質収支比率等に係る経年分析!F$47,"▲","-")),2)</f>
        <v>11.76</v>
      </c>
      <c r="C20" s="156">
        <f>ROUND(VALUE(SUBSTITUTE(実質収支比率等に係る経年分析!G$47,"▲","-")),2)</f>
        <v>16.43</v>
      </c>
      <c r="D20" s="156">
        <f>ROUND(VALUE(SUBSTITUTE(実質収支比率等に係る経年分析!H$47,"▲","-")),2)</f>
        <v>19.309999999999999</v>
      </c>
      <c r="E20" s="156">
        <f>ROUND(VALUE(SUBSTITUTE(実質収支比率等に係る経年分析!I$47,"▲","-")),2)</f>
        <v>21.52</v>
      </c>
      <c r="F20" s="156">
        <f>ROUND(VALUE(SUBSTITUTE(実質収支比率等に係る経年分析!J$47,"▲","-")),2)</f>
        <v>21.9</v>
      </c>
    </row>
    <row r="21" spans="1:11" x14ac:dyDescent="0.15">
      <c r="A21" s="156" t="s">
        <v>54</v>
      </c>
      <c r="B21" s="156">
        <f>IF(ISNUMBER(VALUE(SUBSTITUTE(実質収支比率等に係る経年分析!F$49,"▲","-"))),ROUND(VALUE(SUBSTITUTE(実質収支比率等に係る経年分析!F$49,"▲","-")),2),NA())</f>
        <v>0.66</v>
      </c>
      <c r="C21" s="156">
        <f>IF(ISNUMBER(VALUE(SUBSTITUTE(実質収支比率等に係る経年分析!G$49,"▲","-"))),ROUND(VALUE(SUBSTITUTE(実質収支比率等に係る経年分析!G$49,"▲","-")),2),NA())</f>
        <v>8.69</v>
      </c>
      <c r="D21" s="156">
        <f>IF(ISNUMBER(VALUE(SUBSTITUTE(実質収支比率等に係る経年分析!H$49,"▲","-"))),ROUND(VALUE(SUBSTITUTE(実質収支比率等に係る経年分析!H$49,"▲","-")),2),NA())</f>
        <v>-1.86</v>
      </c>
      <c r="E21" s="156">
        <f>IF(ISNUMBER(VALUE(SUBSTITUTE(実質収支比率等に係る経年分析!I$49,"▲","-"))),ROUND(VALUE(SUBSTITUTE(実質収支比率等に係る経年分析!I$49,"▲","-")),2),NA())</f>
        <v>-3.14</v>
      </c>
      <c r="F21" s="156">
        <f>IF(ISNUMBER(VALUE(SUBSTITUTE(実質収支比率等に係る経年分析!J$49,"▲","-"))),ROUND(VALUE(SUBSTITUTE(実質収支比率等に係る経年分析!J$49,"▲","-")),2),NA())</f>
        <v>-0.44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介護保険特別会計（介護サービス事業勘定）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0.28999999999999998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15">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2.52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2.0699999999999998</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1.1399999999999999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2.36</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3.03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7.87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6.11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2.46</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8.14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7.54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8.32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9.4499999999999993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9.3800000000000008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759</v>
      </c>
      <c r="E42" s="158"/>
      <c r="F42" s="158"/>
      <c r="G42" s="158">
        <f>'実質公債費比率（分子）の構造'!L$52</f>
        <v>762</v>
      </c>
      <c r="H42" s="158"/>
      <c r="I42" s="158"/>
      <c r="J42" s="158">
        <f>'実質公債費比率（分子）の構造'!M$52</f>
        <v>761</v>
      </c>
      <c r="K42" s="158"/>
      <c r="L42" s="158"/>
      <c r="M42" s="158">
        <f>'実質公債費比率（分子）の構造'!N$52</f>
        <v>683</v>
      </c>
      <c r="N42" s="158"/>
      <c r="O42" s="158"/>
      <c r="P42" s="158">
        <f>'実質公債費比率（分子）の構造'!O$52</f>
        <v>648</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87</v>
      </c>
      <c r="C45" s="158"/>
      <c r="D45" s="158"/>
      <c r="E45" s="158">
        <f>'実質公債費比率（分子）の構造'!L$49</f>
        <v>90</v>
      </c>
      <c r="F45" s="158"/>
      <c r="G45" s="158"/>
      <c r="H45" s="158">
        <f>'実質公債費比率（分子）の構造'!M$49</f>
        <v>107</v>
      </c>
      <c r="I45" s="158"/>
      <c r="J45" s="158"/>
      <c r="K45" s="158">
        <f>'実質公債費比率（分子）の構造'!N$49</f>
        <v>107</v>
      </c>
      <c r="L45" s="158"/>
      <c r="M45" s="158"/>
      <c r="N45" s="158">
        <f>'実質公債費比率（分子）の構造'!O$49</f>
        <v>65</v>
      </c>
      <c r="O45" s="158"/>
      <c r="P45" s="158"/>
    </row>
    <row r="46" spans="1:16" x14ac:dyDescent="0.15">
      <c r="A46" s="158" t="s">
        <v>64</v>
      </c>
      <c r="B46" s="158">
        <f>'実質公債費比率（分子）の構造'!K$48</f>
        <v>182</v>
      </c>
      <c r="C46" s="158"/>
      <c r="D46" s="158"/>
      <c r="E46" s="158">
        <f>'実質公債費比率（分子）の構造'!L$48</f>
        <v>143</v>
      </c>
      <c r="F46" s="158"/>
      <c r="G46" s="158"/>
      <c r="H46" s="158">
        <f>'実質公債費比率（分子）の構造'!M$48</f>
        <v>156</v>
      </c>
      <c r="I46" s="158"/>
      <c r="J46" s="158"/>
      <c r="K46" s="158">
        <f>'実質公債費比率（分子）の構造'!N$48</f>
        <v>166</v>
      </c>
      <c r="L46" s="158"/>
      <c r="M46" s="158"/>
      <c r="N46" s="158">
        <f>'実質公債費比率（分子）の構造'!O$48</f>
        <v>158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933</v>
      </c>
      <c r="C49" s="158"/>
      <c r="D49" s="158"/>
      <c r="E49" s="158">
        <f>'実質公債費比率（分子）の構造'!L$45</f>
        <v>983</v>
      </c>
      <c r="F49" s="158"/>
      <c r="G49" s="158"/>
      <c r="H49" s="158">
        <f>'実質公債費比率（分子）の構造'!M$45</f>
        <v>997</v>
      </c>
      <c r="I49" s="158"/>
      <c r="J49" s="158"/>
      <c r="K49" s="158">
        <f>'実質公債費比率（分子）の構造'!N$45</f>
        <v>961</v>
      </c>
      <c r="L49" s="158"/>
      <c r="M49" s="158"/>
      <c r="N49" s="158">
        <f>'実質公債費比率（分子）の構造'!O$45</f>
        <v>932</v>
      </c>
      <c r="O49" s="158"/>
      <c r="P49" s="158"/>
    </row>
    <row r="50" spans="1:16" x14ac:dyDescent="0.15">
      <c r="A50" s="158" t="s">
        <v>67</v>
      </c>
      <c r="B50" s="158" t="e">
        <f>NA()</f>
        <v>#N/A</v>
      </c>
      <c r="C50" s="158">
        <f>IF(ISNUMBER('実質公債費比率（分子）の構造'!K$53),'実質公債費比率（分子）の構造'!K$53,NA())</f>
        <v>443</v>
      </c>
      <c r="D50" s="158" t="e">
        <f>NA()</f>
        <v>#N/A</v>
      </c>
      <c r="E50" s="158" t="e">
        <f>NA()</f>
        <v>#N/A</v>
      </c>
      <c r="F50" s="158">
        <f>IF(ISNUMBER('実質公債費比率（分子）の構造'!L$53),'実質公債費比率（分子）の構造'!L$53,NA())</f>
        <v>454</v>
      </c>
      <c r="G50" s="158" t="e">
        <f>NA()</f>
        <v>#N/A</v>
      </c>
      <c r="H50" s="158" t="e">
        <f>NA()</f>
        <v>#N/A</v>
      </c>
      <c r="I50" s="158">
        <f>IF(ISNUMBER('実質公債費比率（分子）の構造'!M$53),'実質公債費比率（分子）の構造'!M$53,NA())</f>
        <v>499</v>
      </c>
      <c r="J50" s="158" t="e">
        <f>NA()</f>
        <v>#N/A</v>
      </c>
      <c r="K50" s="158" t="e">
        <f>NA()</f>
        <v>#N/A</v>
      </c>
      <c r="L50" s="158">
        <f>IF(ISNUMBER('実質公債費比率（分子）の構造'!N$53),'実質公債費比率（分子）の構造'!N$53,NA())</f>
        <v>551</v>
      </c>
      <c r="M50" s="158" t="e">
        <f>NA()</f>
        <v>#N/A</v>
      </c>
      <c r="N50" s="158" t="e">
        <f>NA()</f>
        <v>#N/A</v>
      </c>
      <c r="O50" s="158">
        <f>IF(ISNUMBER('実質公債費比率（分子）の構造'!O$53),'実質公債費比率（分子）の構造'!O$53,NA())</f>
        <v>507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8052</v>
      </c>
      <c r="E56" s="157"/>
      <c r="F56" s="157"/>
      <c r="G56" s="157">
        <f>'将来負担比率（分子）の構造'!J$52</f>
        <v>7738</v>
      </c>
      <c r="H56" s="157"/>
      <c r="I56" s="157"/>
      <c r="J56" s="157">
        <f>'将来負担比率（分子）の構造'!K$52</f>
        <v>7346</v>
      </c>
      <c r="K56" s="157"/>
      <c r="L56" s="157"/>
      <c r="M56" s="157">
        <f>'将来負担比率（分子）の構造'!L$52</f>
        <v>7024</v>
      </c>
      <c r="N56" s="157"/>
      <c r="O56" s="157"/>
      <c r="P56" s="157">
        <f>'将来負担比率（分子）の構造'!M$52</f>
        <v>6782</v>
      </c>
    </row>
    <row r="57" spans="1:16" x14ac:dyDescent="0.15">
      <c r="A57" s="157" t="s">
        <v>42</v>
      </c>
      <c r="B57" s="157"/>
      <c r="C57" s="157"/>
      <c r="D57" s="157">
        <f>'将来負担比率（分子）の構造'!I$51</f>
        <v>109</v>
      </c>
      <c r="E57" s="157"/>
      <c r="F57" s="157"/>
      <c r="G57" s="157">
        <f>'将来負担比率（分子）の構造'!J$51</f>
        <v>95</v>
      </c>
      <c r="H57" s="157"/>
      <c r="I57" s="157"/>
      <c r="J57" s="157">
        <f>'将来負担比率（分子）の構造'!K$51</f>
        <v>92</v>
      </c>
      <c r="K57" s="157"/>
      <c r="L57" s="157"/>
      <c r="M57" s="157">
        <f>'将来負担比率（分子）の構造'!L$51</f>
        <v>90</v>
      </c>
      <c r="N57" s="157"/>
      <c r="O57" s="157"/>
      <c r="P57" s="157">
        <f>'将来負担比率（分子）の構造'!M$51</f>
        <v>84</v>
      </c>
    </row>
    <row r="58" spans="1:16" x14ac:dyDescent="0.15">
      <c r="A58" s="157" t="s">
        <v>41</v>
      </c>
      <c r="B58" s="157"/>
      <c r="C58" s="157"/>
      <c r="D58" s="157">
        <f>'将来負担比率（分子）の構造'!I$50</f>
        <v>2491</v>
      </c>
      <c r="E58" s="157"/>
      <c r="F58" s="157"/>
      <c r="G58" s="157">
        <f>'将来負担比率（分子）の構造'!J$50</f>
        <v>3129</v>
      </c>
      <c r="H58" s="157"/>
      <c r="I58" s="157"/>
      <c r="J58" s="157">
        <f>'将来負担比率（分子）の構造'!K$50</f>
        <v>3737</v>
      </c>
      <c r="K58" s="157"/>
      <c r="L58" s="157"/>
      <c r="M58" s="157">
        <f>'将来負担比率（分子）の構造'!L$50</f>
        <v>4223</v>
      </c>
      <c r="N58" s="157"/>
      <c r="O58" s="157"/>
      <c r="P58" s="157">
        <f>'将来負担比率（分子）の構造'!M$50</f>
        <v>4838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545</v>
      </c>
      <c r="C62" s="157"/>
      <c r="D62" s="157"/>
      <c r="E62" s="157">
        <f>'将来負担比率（分子）の構造'!J$45</f>
        <v>477</v>
      </c>
      <c r="F62" s="157"/>
      <c r="G62" s="157"/>
      <c r="H62" s="157">
        <f>'将来負担比率（分子）の構造'!K$45</f>
        <v>428</v>
      </c>
      <c r="I62" s="157"/>
      <c r="J62" s="157"/>
      <c r="K62" s="157">
        <f>'将来負担比率（分子）の構造'!L$45</f>
        <v>552</v>
      </c>
      <c r="L62" s="157"/>
      <c r="M62" s="157"/>
      <c r="N62" s="157">
        <f>'将来負担比率（分子）の構造'!M$45</f>
        <v>779</v>
      </c>
      <c r="O62" s="157"/>
      <c r="P62" s="157"/>
    </row>
    <row r="63" spans="1:16" x14ac:dyDescent="0.15">
      <c r="A63" s="157" t="s">
        <v>34</v>
      </c>
      <c r="B63" s="157">
        <f>'将来負担比率（分子）の構造'!I$44</f>
        <v>780</v>
      </c>
      <c r="C63" s="157"/>
      <c r="D63" s="157"/>
      <c r="E63" s="157">
        <f>'将来負担比率（分子）の構造'!J$44</f>
        <v>820</v>
      </c>
      <c r="F63" s="157"/>
      <c r="G63" s="157"/>
      <c r="H63" s="157">
        <f>'将来負担比率（分子）の構造'!K$44</f>
        <v>684</v>
      </c>
      <c r="I63" s="157"/>
      <c r="J63" s="157"/>
      <c r="K63" s="157">
        <f>'将来負担比率（分子）の構造'!L$44</f>
        <v>532</v>
      </c>
      <c r="L63" s="157"/>
      <c r="M63" s="157"/>
      <c r="N63" s="157">
        <f>'将来負担比率（分子）の構造'!M$44</f>
        <v>487</v>
      </c>
      <c r="O63" s="157"/>
      <c r="P63" s="157"/>
    </row>
    <row r="64" spans="1:16" x14ac:dyDescent="0.15">
      <c r="A64" s="157" t="s">
        <v>33</v>
      </c>
      <c r="B64" s="157">
        <f>'将来負担比率（分子）の構造'!I$43</f>
        <v>1762</v>
      </c>
      <c r="C64" s="157"/>
      <c r="D64" s="157"/>
      <c r="E64" s="157">
        <f>'将来負担比率（分子）の構造'!J$43</f>
        <v>1504</v>
      </c>
      <c r="F64" s="157"/>
      <c r="G64" s="157"/>
      <c r="H64" s="157">
        <f>'将来負担比率（分子）の構造'!K$43</f>
        <v>1363</v>
      </c>
      <c r="I64" s="157"/>
      <c r="J64" s="157"/>
      <c r="K64" s="157">
        <f>'将来負担比率（分子）の構造'!L$43</f>
        <v>1248</v>
      </c>
      <c r="L64" s="157"/>
      <c r="M64" s="157"/>
      <c r="N64" s="157">
        <f>'将来負担比率（分子）の構造'!M$43</f>
        <v>1437</v>
      </c>
      <c r="O64" s="157"/>
      <c r="P64" s="157"/>
    </row>
    <row r="65" spans="1:16" x14ac:dyDescent="0.15">
      <c r="A65" s="157" t="s">
        <v>32</v>
      </c>
      <c r="B65" s="157">
        <f>'将来負担比率（分子）の構造'!I$42</f>
        <v>25</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10658</v>
      </c>
      <c r="C66" s="157"/>
      <c r="D66" s="157"/>
      <c r="E66" s="157">
        <f>'将来負担比率（分子）の構造'!J$41</f>
        <v>10445</v>
      </c>
      <c r="F66" s="157"/>
      <c r="G66" s="157"/>
      <c r="H66" s="157">
        <f>'将来負担比率（分子）の構造'!K$41</f>
        <v>9890</v>
      </c>
      <c r="I66" s="157"/>
      <c r="J66" s="157"/>
      <c r="K66" s="157">
        <f>'将来負担比率（分子）の構造'!L$41</f>
        <v>9479</v>
      </c>
      <c r="L66" s="157"/>
      <c r="M66" s="157"/>
      <c r="N66" s="157">
        <f>'将来負担比率（分子）の構造'!M$41</f>
        <v>9108</v>
      </c>
      <c r="O66" s="157"/>
      <c r="P66" s="157"/>
    </row>
    <row r="67" spans="1:16" x14ac:dyDescent="0.15">
      <c r="A67" s="157" t="s">
        <v>71</v>
      </c>
      <c r="B67" s="157" t="e">
        <f>NA()</f>
        <v>#N/A</v>
      </c>
      <c r="C67" s="157">
        <f>IF(ISNUMBER('将来負担比率（分子）の構造'!I$53), IF('将来負担比率（分子）の構造'!I$53 &lt; 0, 0, '将来負担比率（分子）の構造'!I$53), NA())</f>
        <v>3118</v>
      </c>
      <c r="D67" s="157" t="e">
        <f>NA()</f>
        <v>#N/A</v>
      </c>
      <c r="E67" s="157" t="e">
        <f>NA()</f>
        <v>#N/A</v>
      </c>
      <c r="F67" s="157">
        <f>IF(ISNUMBER('将来負担比率（分子）の構造'!J$53), IF('将来負担比率（分子）の構造'!J$53 &lt; 0, 0, '将来負担比率（分子）の構造'!J$53), NA())</f>
        <v>2284</v>
      </c>
      <c r="G67" s="157" t="e">
        <f>NA()</f>
        <v>#N/A</v>
      </c>
      <c r="H67" s="157" t="e">
        <f>NA()</f>
        <v>#N/A</v>
      </c>
      <c r="I67" s="157">
        <f>IF(ISNUMBER('将来負担比率（分子）の構造'!K$53), IF('将来負担比率（分子）の構造'!K$53 &lt; 0, 0, '将来負担比率（分子）の構造'!K$53), NA())</f>
        <v>1190</v>
      </c>
      <c r="J67" s="157" t="e">
        <f>NA()</f>
        <v>#N/A</v>
      </c>
      <c r="K67" s="157" t="e">
        <f>NA()</f>
        <v>#N/A</v>
      </c>
      <c r="L67" s="157">
        <f>IF(ISNUMBER('将来負担比率（分子）の構造'!L$53), IF('将来負担比率（分子）の構造'!L$53 &lt; 0, 0, '将来負担比率（分子）の構造'!L$53), NA())</f>
        <v>475</v>
      </c>
      <c r="M67" s="157" t="e">
        <f>NA()</f>
        <v>#N/A</v>
      </c>
      <c r="N67" s="157" t="e">
        <f>NA()</f>
        <v>#N/A</v>
      </c>
      <c r="O67" s="157">
        <f>IF(ISNUMBER('将来負担比率（分子）の構造'!M$53), IF('将来負担比率（分子）の構造'!M$53 &lt; 0, 0, '将来負担比率（分子）の構造'!M$53), NA())</f>
        <v>107</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1311</v>
      </c>
      <c r="C72" s="161">
        <f>基金残高に係る経年分析!G55</f>
        <v>1450</v>
      </c>
      <c r="D72" s="161">
        <f>基金残高に係る経年分析!H55</f>
        <v>1520</v>
      </c>
    </row>
    <row r="73" spans="1:16" x14ac:dyDescent="0.15">
      <c r="A73" s="160" t="s">
        <v>74</v>
      </c>
      <c r="B73" s="161">
        <f>基金残高に係る経年分析!F56</f>
        <v>875</v>
      </c>
      <c r="C73" s="161">
        <f>基金残高に係る経年分析!G56</f>
        <v>963</v>
      </c>
      <c r="D73" s="161">
        <f>基金残高に係る経年分析!H56</f>
        <v>1071</v>
      </c>
    </row>
    <row r="74" spans="1:16" x14ac:dyDescent="0.15">
      <c r="A74" s="160" t="s">
        <v>75</v>
      </c>
      <c r="B74" s="161">
        <f>基金残高に係る経年分析!F57</f>
        <v>1117</v>
      </c>
      <c r="C74" s="161">
        <f>基金残高に係る経年分析!G57</f>
        <v>1476</v>
      </c>
      <c r="D74" s="161">
        <f>基金残高に係る経年分析!H57</f>
        <v>1836</v>
      </c>
    </row>
  </sheetData>
  <sheetProtection algorithmName="SHA-512" hashValue="mfBjWl3PwpzDSRcn9+H3eI7Hcfz4rjhDBKz+D3uUTRF4c+8cMIgdvzGIAhDkZR2GHUsZUPlus9M9y1PF1JM32Q==" saltValue="auUyL74iFN+yhXlWYqYs2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2026-03-10T02:58:47Z</cp:lastPrinted>
  <dcterms:created xsi:type="dcterms:W3CDTF">2026-02-26T10:18:32Z</dcterms:created>
  <dcterms:modified xsi:type="dcterms:W3CDTF">2026-09-29T00:36:19Z</dcterms:modified>
  <cp:category/>
</cp:coreProperties>
</file>